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5.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drawings/drawing6.xml" ContentType="application/vnd.openxmlformats-officedocument.drawing+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drawings/drawing7.xml" ContentType="application/vnd.openxmlformats-officedocument.drawing+xml"/>
  <Override PartName="/xl/comments4.xml" ContentType="application/vnd.openxmlformats-officedocument.spreadsheetml.comments+xml"/>
  <Override PartName="/xl/drawings/drawing8.xml" ContentType="application/vnd.openxmlformats-officedocument.drawing+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drawings/drawing9.xml" ContentType="application/vnd.openxmlformats-officedocument.drawing+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drawings/drawing10.xml" ContentType="application/vnd.openxmlformats-officedocument.drawing+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charts/chart21.xml" ContentType="application/vnd.openxmlformats-officedocument.drawingml.chart+xml"/>
  <Override PartName="/xl/charts/style21.xml" ContentType="application/vnd.ms-office.chartstyle+xml"/>
  <Override PartName="/xl/charts/colors21.xml" ContentType="application/vnd.ms-office.chartcolorstyle+xml"/>
  <Override PartName="/xl/charts/chart22.xml" ContentType="application/vnd.openxmlformats-officedocument.drawingml.chart+xml"/>
  <Override PartName="/xl/charts/style22.xml" ContentType="application/vnd.ms-office.chartstyle+xml"/>
  <Override PartName="/xl/charts/colors22.xml" ContentType="application/vnd.ms-office.chartcolorstyle+xml"/>
  <Override PartName="/xl/drawings/drawing11.xml" ContentType="application/vnd.openxmlformats-officedocument.drawing+xml"/>
  <Override PartName="/xl/comments5.xml" ContentType="application/vnd.openxmlformats-officedocument.spreadsheetml.comments+xml"/>
  <Override PartName="/xl/drawings/drawing12.xml" ContentType="application/vnd.openxmlformats-officedocument.drawing+xml"/>
  <Override PartName="/xl/charts/chart23.xml" ContentType="application/vnd.openxmlformats-officedocument.drawingml.chart+xml"/>
  <Override PartName="/xl/charts/style23.xml" ContentType="application/vnd.ms-office.chartstyle+xml"/>
  <Override PartName="/xl/charts/colors23.xml" ContentType="application/vnd.ms-office.chartcolorstyle+xml"/>
  <Override PartName="/xl/charts/chart24.xml" ContentType="application/vnd.openxmlformats-officedocument.drawingml.chart+xml"/>
  <Override PartName="/xl/charts/style24.xml" ContentType="application/vnd.ms-office.chartstyle+xml"/>
  <Override PartName="/xl/charts/colors24.xml" ContentType="application/vnd.ms-office.chartcolorstyle+xml"/>
  <Override PartName="/xl/charts/chart25.xml" ContentType="application/vnd.openxmlformats-officedocument.drawingml.chart+xml"/>
  <Override PartName="/xl/charts/style25.xml" ContentType="application/vnd.ms-office.chartstyle+xml"/>
  <Override PartName="/xl/charts/colors25.xml" ContentType="application/vnd.ms-office.chartcolorstyle+xml"/>
  <Override PartName="/xl/charts/chart26.xml" ContentType="application/vnd.openxmlformats-officedocument.drawingml.chart+xml"/>
  <Override PartName="/xl/charts/style26.xml" ContentType="application/vnd.ms-office.chartstyle+xml"/>
  <Override PartName="/xl/charts/colors26.xml" ContentType="application/vnd.ms-office.chartcolorstyle+xml"/>
  <Override PartName="/xl/drawings/drawing13.xml" ContentType="application/vnd.openxmlformats-officedocument.drawing+xml"/>
  <Override PartName="/xl/charts/chart27.xml" ContentType="application/vnd.openxmlformats-officedocument.drawingml.chart+xml"/>
  <Override PartName="/xl/charts/style27.xml" ContentType="application/vnd.ms-office.chartstyle+xml"/>
  <Override PartName="/xl/charts/colors27.xml" ContentType="application/vnd.ms-office.chartcolorstyle+xml"/>
  <Override PartName="/xl/charts/chart28.xml" ContentType="application/vnd.openxmlformats-officedocument.drawingml.chart+xml"/>
  <Override PartName="/xl/charts/style28.xml" ContentType="application/vnd.ms-office.chartstyle+xml"/>
  <Override PartName="/xl/charts/colors28.xml" ContentType="application/vnd.ms-office.chartcolorstyle+xml"/>
  <Override PartName="/xl/charts/chart29.xml" ContentType="application/vnd.openxmlformats-officedocument.drawingml.chart+xml"/>
  <Override PartName="/xl/charts/style29.xml" ContentType="application/vnd.ms-office.chartstyle+xml"/>
  <Override PartName="/xl/charts/colors29.xml" ContentType="application/vnd.ms-office.chartcolorstyle+xml"/>
  <Override PartName="/xl/drawings/drawing14.xml" ContentType="application/vnd.openxmlformats-officedocument.drawing+xml"/>
  <Override PartName="/xl/charts/chart30.xml" ContentType="application/vnd.openxmlformats-officedocument.drawingml.chart+xml"/>
  <Override PartName="/xl/charts/style30.xml" ContentType="application/vnd.ms-office.chartstyle+xml"/>
  <Override PartName="/xl/charts/colors30.xml" ContentType="application/vnd.ms-office.chartcolorstyle+xml"/>
  <Override PartName="/xl/charts/chart31.xml" ContentType="application/vnd.openxmlformats-officedocument.drawingml.chart+xml"/>
  <Override PartName="/xl/charts/style31.xml" ContentType="application/vnd.ms-office.chartstyle+xml"/>
  <Override PartName="/xl/charts/colors31.xml" ContentType="application/vnd.ms-office.chartcolorstyle+xml"/>
  <Override PartName="/xl/charts/chart32.xml" ContentType="application/vnd.openxmlformats-officedocument.drawingml.chart+xml"/>
  <Override PartName="/xl/charts/style32.xml" ContentType="application/vnd.ms-office.chartstyle+xml"/>
  <Override PartName="/xl/charts/colors32.xml" ContentType="application/vnd.ms-office.chartcolorstyle+xml"/>
  <Override PartName="/xl/charts/chart33.xml" ContentType="application/vnd.openxmlformats-officedocument.drawingml.chart+xml"/>
  <Override PartName="/xl/charts/style33.xml" ContentType="application/vnd.ms-office.chartstyle+xml"/>
  <Override PartName="/xl/charts/colors33.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defaultThemeVersion="166925"/>
  <mc:AlternateContent xmlns:mc="http://schemas.openxmlformats.org/markup-compatibility/2006">
    <mc:Choice Requires="x15">
      <x15ac:absPath xmlns:x15ac="http://schemas.microsoft.com/office/spreadsheetml/2010/11/ac" url="F:\Docs\_ADVICE ONLINE\Excel Tools Debt Management\Protected\"/>
    </mc:Choice>
  </mc:AlternateContent>
  <xr:revisionPtr revIDLastSave="0" documentId="13_ncr:1_{EB65BB94-D323-4692-ABDB-8F5227415B3D}" xr6:coauthVersionLast="47" xr6:coauthVersionMax="47" xr10:uidLastSave="{00000000-0000-0000-0000-000000000000}"/>
  <bookViews>
    <workbookView xWindow="-120" yWindow="-120" windowWidth="29040" windowHeight="15840" activeTab="14" xr2:uid="{75CC701D-3409-4B25-9F87-781D4780B330}"/>
  </bookViews>
  <sheets>
    <sheet name="NOTES" sheetId="2" r:id="rId1"/>
    <sheet name="PMT" sheetId="4" r:id="rId2"/>
    <sheet name="Loan 1 (Cal)" sheetId="3" r:id="rId3"/>
    <sheet name="Loan 1 (Results A)" sheetId="6" r:id="rId4"/>
    <sheet name="Loan 1 (Results B)" sheetId="8" r:id="rId5"/>
    <sheet name="Loan 1 Graphs" sheetId="7" r:id="rId6"/>
    <sheet name="Loan 2 (Cal)" sheetId="9" r:id="rId7"/>
    <sheet name="Loan 2 (Results A)" sheetId="10" r:id="rId8"/>
    <sheet name="Loan 2 (Results B)" sheetId="11" r:id="rId9"/>
    <sheet name="Loan 2 Graphs" sheetId="12" r:id="rId10"/>
    <sheet name="Loan 3 (Cal)" sheetId="13" r:id="rId11"/>
    <sheet name="Loan 3 (Results A)" sheetId="14" r:id="rId12"/>
    <sheet name="Loan 3 (Results B)" sheetId="15" r:id="rId13"/>
    <sheet name="Loan 3 Graphs" sheetId="16" r:id="rId14"/>
    <sheet name="Sheet1" sheetId="1" r:id="rId15"/>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D9" i="13" l="1"/>
  <c r="E9" i="13" s="1"/>
  <c r="F9" i="13" s="1"/>
  <c r="G9" i="13" s="1"/>
  <c r="H9" i="13" s="1"/>
  <c r="I9" i="13" s="1"/>
  <c r="J9" i="13" s="1"/>
  <c r="K9" i="13" s="1"/>
  <c r="L9" i="13" s="1"/>
  <c r="M9" i="13" s="1"/>
  <c r="N9" i="13" s="1"/>
  <c r="O9" i="13" s="1"/>
  <c r="P9" i="13" s="1"/>
  <c r="Q9" i="13" s="1"/>
  <c r="D6" i="9"/>
  <c r="C3" i="11"/>
  <c r="C3" i="10"/>
  <c r="D6" i="3"/>
  <c r="C3" i="14"/>
  <c r="C3" i="15"/>
  <c r="E11" i="15"/>
  <c r="E12" i="15" s="1"/>
  <c r="D59" i="15"/>
  <c r="D5" i="15" s="1"/>
  <c r="D57" i="15"/>
  <c r="E16" i="14"/>
  <c r="E17" i="14" s="1"/>
  <c r="D59" i="14"/>
  <c r="E9" i="14" s="1"/>
  <c r="D57" i="14"/>
  <c r="C70" i="13"/>
  <c r="C65" i="13"/>
  <c r="C55" i="13"/>
  <c r="C54" i="13"/>
  <c r="C47" i="13"/>
  <c r="C35" i="13"/>
  <c r="D35" i="13" s="1"/>
  <c r="E35" i="13" s="1"/>
  <c r="F35" i="13" s="1"/>
  <c r="G35" i="13" s="1"/>
  <c r="H35" i="13" s="1"/>
  <c r="I35" i="13" s="1"/>
  <c r="J35" i="13" s="1"/>
  <c r="K35" i="13" s="1"/>
  <c r="L35" i="13" s="1"/>
  <c r="M35" i="13" s="1"/>
  <c r="N35" i="13" s="1"/>
  <c r="O35" i="13" s="1"/>
  <c r="P35" i="13" s="1"/>
  <c r="Q35" i="13" s="1"/>
  <c r="R35" i="13" s="1"/>
  <c r="S35" i="13" s="1"/>
  <c r="T35" i="13" s="1"/>
  <c r="U35" i="13" s="1"/>
  <c r="V35" i="13" s="1"/>
  <c r="W35" i="13" s="1"/>
  <c r="X35" i="13" s="1"/>
  <c r="Y35" i="13" s="1"/>
  <c r="Z35" i="13" s="1"/>
  <c r="AA35" i="13" s="1"/>
  <c r="AB35" i="13" s="1"/>
  <c r="AC35" i="13" s="1"/>
  <c r="AD35" i="13" s="1"/>
  <c r="AE35" i="13" s="1"/>
  <c r="AF35" i="13" s="1"/>
  <c r="AG35" i="13" s="1"/>
  <c r="AH35" i="13" s="1"/>
  <c r="AI35" i="13" s="1"/>
  <c r="AJ35" i="13" s="1"/>
  <c r="AK35" i="13" s="1"/>
  <c r="AL35" i="13" s="1"/>
  <c r="AM35" i="13" s="1"/>
  <c r="AN35" i="13" s="1"/>
  <c r="AO35" i="13" s="1"/>
  <c r="AP35" i="13" s="1"/>
  <c r="AQ35" i="13" s="1"/>
  <c r="AR35" i="13" s="1"/>
  <c r="AS35" i="13" s="1"/>
  <c r="AT35" i="13" s="1"/>
  <c r="AU35" i="13" s="1"/>
  <c r="AV35" i="13" s="1"/>
  <c r="AW35" i="13" s="1"/>
  <c r="AX35" i="13" s="1"/>
  <c r="AY35" i="13" s="1"/>
  <c r="AZ35" i="13" s="1"/>
  <c r="BA35" i="13" s="1"/>
  <c r="BB35" i="13" s="1"/>
  <c r="BC35" i="13" s="1"/>
  <c r="BD35" i="13" s="1"/>
  <c r="BE35" i="13" s="1"/>
  <c r="BF35" i="13" s="1"/>
  <c r="BG35" i="13" s="1"/>
  <c r="BH35" i="13" s="1"/>
  <c r="BI35" i="13" s="1"/>
  <c r="BJ35" i="13" s="1"/>
  <c r="BK35" i="13" s="1"/>
  <c r="BL35" i="13" s="1"/>
  <c r="BM35" i="13" s="1"/>
  <c r="BN35" i="13" s="1"/>
  <c r="BO35" i="13" s="1"/>
  <c r="BP35" i="13" s="1"/>
  <c r="BQ35" i="13" s="1"/>
  <c r="BR35" i="13" s="1"/>
  <c r="BS35" i="13" s="1"/>
  <c r="BT35" i="13" s="1"/>
  <c r="BU35" i="13" s="1"/>
  <c r="BV35" i="13" s="1"/>
  <c r="BW35" i="13" s="1"/>
  <c r="BX35" i="13" s="1"/>
  <c r="BY35" i="13" s="1"/>
  <c r="BZ35" i="13" s="1"/>
  <c r="CA35" i="13" s="1"/>
  <c r="CB35" i="13" s="1"/>
  <c r="CC35" i="13" s="1"/>
  <c r="CD35" i="13" s="1"/>
  <c r="CE35" i="13" s="1"/>
  <c r="CF35" i="13" s="1"/>
  <c r="CG35" i="13" s="1"/>
  <c r="CH35" i="13" s="1"/>
  <c r="CI35" i="13" s="1"/>
  <c r="CJ35" i="13" s="1"/>
  <c r="CK35" i="13" s="1"/>
  <c r="CL35" i="13" s="1"/>
  <c r="CM35" i="13" s="1"/>
  <c r="CN35" i="13" s="1"/>
  <c r="CO35" i="13" s="1"/>
  <c r="CP35" i="13" s="1"/>
  <c r="CQ35" i="13" s="1"/>
  <c r="CR35" i="13" s="1"/>
  <c r="CS35" i="13" s="1"/>
  <c r="CT35" i="13" s="1"/>
  <c r="CU35" i="13" s="1"/>
  <c r="CV35" i="13" s="1"/>
  <c r="CW35" i="13" s="1"/>
  <c r="CX35" i="13" s="1"/>
  <c r="CY35" i="13" s="1"/>
  <c r="CZ35" i="13" s="1"/>
  <c r="DA35" i="13" s="1"/>
  <c r="DB35" i="13" s="1"/>
  <c r="DC35" i="13" s="1"/>
  <c r="DD35" i="13" s="1"/>
  <c r="DE35" i="13" s="1"/>
  <c r="DF35" i="13" s="1"/>
  <c r="DG35" i="13" s="1"/>
  <c r="DH35" i="13" s="1"/>
  <c r="DI35" i="13" s="1"/>
  <c r="DJ35" i="13" s="1"/>
  <c r="DK35" i="13" s="1"/>
  <c r="DL35" i="13" s="1"/>
  <c r="DM35" i="13" s="1"/>
  <c r="DN35" i="13" s="1"/>
  <c r="DO35" i="13" s="1"/>
  <c r="DP35" i="13" s="1"/>
  <c r="DQ35" i="13" s="1"/>
  <c r="DR35" i="13" s="1"/>
  <c r="DS35" i="13" s="1"/>
  <c r="DT35" i="13" s="1"/>
  <c r="DU35" i="13" s="1"/>
  <c r="DV35" i="13" s="1"/>
  <c r="DW35" i="13" s="1"/>
  <c r="DX35" i="13" s="1"/>
  <c r="DY35" i="13" s="1"/>
  <c r="DZ35" i="13" s="1"/>
  <c r="EA35" i="13" s="1"/>
  <c r="EB35" i="13" s="1"/>
  <c r="EC35" i="13" s="1"/>
  <c r="ED35" i="13" s="1"/>
  <c r="EE35" i="13" s="1"/>
  <c r="EF35" i="13" s="1"/>
  <c r="EG35" i="13" s="1"/>
  <c r="EH35" i="13" s="1"/>
  <c r="EI35" i="13" s="1"/>
  <c r="EJ35" i="13" s="1"/>
  <c r="EK35" i="13" s="1"/>
  <c r="EL35" i="13" s="1"/>
  <c r="EM35" i="13" s="1"/>
  <c r="EN35" i="13" s="1"/>
  <c r="EO35" i="13" s="1"/>
  <c r="EP35" i="13" s="1"/>
  <c r="EQ35" i="13" s="1"/>
  <c r="ER35" i="13" s="1"/>
  <c r="ES35" i="13" s="1"/>
  <c r="ET35" i="13" s="1"/>
  <c r="EU35" i="13" s="1"/>
  <c r="EV35" i="13" s="1"/>
  <c r="EW35" i="13" s="1"/>
  <c r="EX35" i="13" s="1"/>
  <c r="EY35" i="13" s="1"/>
  <c r="EZ35" i="13" s="1"/>
  <c r="FA35" i="13" s="1"/>
  <c r="FB35" i="13" s="1"/>
  <c r="FC35" i="13" s="1"/>
  <c r="FD35" i="13" s="1"/>
  <c r="FE35" i="13" s="1"/>
  <c r="FF35" i="13" s="1"/>
  <c r="FG35" i="13" s="1"/>
  <c r="FH35" i="13" s="1"/>
  <c r="FI35" i="13" s="1"/>
  <c r="FJ35" i="13" s="1"/>
  <c r="FK35" i="13" s="1"/>
  <c r="FL35" i="13" s="1"/>
  <c r="FM35" i="13" s="1"/>
  <c r="FN35" i="13" s="1"/>
  <c r="FO35" i="13" s="1"/>
  <c r="FP35" i="13" s="1"/>
  <c r="FQ35" i="13" s="1"/>
  <c r="FR35" i="13" s="1"/>
  <c r="FS35" i="13" s="1"/>
  <c r="FT35" i="13" s="1"/>
  <c r="FU35" i="13" s="1"/>
  <c r="FV35" i="13" s="1"/>
  <c r="FW35" i="13" s="1"/>
  <c r="FX35" i="13" s="1"/>
  <c r="FY35" i="13" s="1"/>
  <c r="FZ35" i="13" s="1"/>
  <c r="GA35" i="13" s="1"/>
  <c r="GB35" i="13" s="1"/>
  <c r="GC35" i="13" s="1"/>
  <c r="GD35" i="13" s="1"/>
  <c r="GE35" i="13" s="1"/>
  <c r="GF35" i="13" s="1"/>
  <c r="GG35" i="13" s="1"/>
  <c r="GH35" i="13" s="1"/>
  <c r="GI35" i="13" s="1"/>
  <c r="GJ35" i="13" s="1"/>
  <c r="GK35" i="13" s="1"/>
  <c r="GL35" i="13" s="1"/>
  <c r="GM35" i="13" s="1"/>
  <c r="GN35" i="13" s="1"/>
  <c r="GO35" i="13" s="1"/>
  <c r="GP35" i="13" s="1"/>
  <c r="GQ35" i="13" s="1"/>
  <c r="GR35" i="13" s="1"/>
  <c r="GS35" i="13" s="1"/>
  <c r="GT35" i="13" s="1"/>
  <c r="GU35" i="13" s="1"/>
  <c r="GV35" i="13" s="1"/>
  <c r="GW35" i="13" s="1"/>
  <c r="GX35" i="13" s="1"/>
  <c r="GY35" i="13" s="1"/>
  <c r="GZ35" i="13" s="1"/>
  <c r="HA35" i="13" s="1"/>
  <c r="HB35" i="13" s="1"/>
  <c r="HC35" i="13" s="1"/>
  <c r="HD35" i="13" s="1"/>
  <c r="HE35" i="13" s="1"/>
  <c r="HF35" i="13" s="1"/>
  <c r="HG35" i="13" s="1"/>
  <c r="HH35" i="13" s="1"/>
  <c r="HI35" i="13" s="1"/>
  <c r="HJ35" i="13" s="1"/>
  <c r="HK35" i="13" s="1"/>
  <c r="HL35" i="13" s="1"/>
  <c r="HM35" i="13" s="1"/>
  <c r="HN35" i="13" s="1"/>
  <c r="HO35" i="13" s="1"/>
  <c r="HP35" i="13" s="1"/>
  <c r="HQ35" i="13" s="1"/>
  <c r="HR35" i="13" s="1"/>
  <c r="HS35" i="13" s="1"/>
  <c r="HT35" i="13" s="1"/>
  <c r="HU35" i="13" s="1"/>
  <c r="HV35" i="13" s="1"/>
  <c r="HW35" i="13" s="1"/>
  <c r="HX35" i="13" s="1"/>
  <c r="HY35" i="13" s="1"/>
  <c r="HZ35" i="13" s="1"/>
  <c r="IA35" i="13" s="1"/>
  <c r="IB35" i="13" s="1"/>
  <c r="IC35" i="13" s="1"/>
  <c r="ID35" i="13" s="1"/>
  <c r="IE35" i="13" s="1"/>
  <c r="IF35" i="13" s="1"/>
  <c r="IG35" i="13" s="1"/>
  <c r="IH35" i="13" s="1"/>
  <c r="II35" i="13" s="1"/>
  <c r="IJ35" i="13" s="1"/>
  <c r="IK35" i="13" s="1"/>
  <c r="IL35" i="13" s="1"/>
  <c r="IM35" i="13" s="1"/>
  <c r="IN35" i="13" s="1"/>
  <c r="IO35" i="13" s="1"/>
  <c r="IP35" i="13" s="1"/>
  <c r="IQ35" i="13" s="1"/>
  <c r="IR35" i="13" s="1"/>
  <c r="IS35" i="13" s="1"/>
  <c r="IT35" i="13" s="1"/>
  <c r="IU35" i="13" s="1"/>
  <c r="IV35" i="13" s="1"/>
  <c r="IW35" i="13" s="1"/>
  <c r="IX35" i="13" s="1"/>
  <c r="IY35" i="13" s="1"/>
  <c r="IZ35" i="13" s="1"/>
  <c r="JA35" i="13" s="1"/>
  <c r="JB35" i="13" s="1"/>
  <c r="JC35" i="13" s="1"/>
  <c r="JD35" i="13" s="1"/>
  <c r="JE35" i="13" s="1"/>
  <c r="JF35" i="13" s="1"/>
  <c r="JG35" i="13" s="1"/>
  <c r="JH35" i="13" s="1"/>
  <c r="JI35" i="13" s="1"/>
  <c r="JJ35" i="13" s="1"/>
  <c r="JK35" i="13" s="1"/>
  <c r="JL35" i="13" s="1"/>
  <c r="JM35" i="13" s="1"/>
  <c r="JN35" i="13" s="1"/>
  <c r="JO35" i="13" s="1"/>
  <c r="JP35" i="13" s="1"/>
  <c r="JQ35" i="13" s="1"/>
  <c r="JR35" i="13" s="1"/>
  <c r="JS35" i="13" s="1"/>
  <c r="JT35" i="13" s="1"/>
  <c r="JU35" i="13" s="1"/>
  <c r="JV35" i="13" s="1"/>
  <c r="JW35" i="13" s="1"/>
  <c r="JX35" i="13" s="1"/>
  <c r="JY35" i="13" s="1"/>
  <c r="JZ35" i="13" s="1"/>
  <c r="KA35" i="13" s="1"/>
  <c r="KB35" i="13" s="1"/>
  <c r="KC35" i="13" s="1"/>
  <c r="KD35" i="13" s="1"/>
  <c r="KE35" i="13" s="1"/>
  <c r="KF35" i="13" s="1"/>
  <c r="KG35" i="13" s="1"/>
  <c r="KH35" i="13" s="1"/>
  <c r="KI35" i="13" s="1"/>
  <c r="KJ35" i="13" s="1"/>
  <c r="KK35" i="13" s="1"/>
  <c r="KL35" i="13" s="1"/>
  <c r="KM35" i="13" s="1"/>
  <c r="KN35" i="13" s="1"/>
  <c r="KO35" i="13" s="1"/>
  <c r="KP35" i="13" s="1"/>
  <c r="KQ35" i="13" s="1"/>
  <c r="KR35" i="13" s="1"/>
  <c r="KS35" i="13" s="1"/>
  <c r="KT35" i="13" s="1"/>
  <c r="KU35" i="13" s="1"/>
  <c r="KV35" i="13" s="1"/>
  <c r="KW35" i="13" s="1"/>
  <c r="KX35" i="13" s="1"/>
  <c r="KY35" i="13" s="1"/>
  <c r="KZ35" i="13" s="1"/>
  <c r="LA35" i="13" s="1"/>
  <c r="LB35" i="13" s="1"/>
  <c r="LC35" i="13" s="1"/>
  <c r="LD35" i="13" s="1"/>
  <c r="LE35" i="13" s="1"/>
  <c r="LF35" i="13" s="1"/>
  <c r="LG35" i="13" s="1"/>
  <c r="LH35" i="13" s="1"/>
  <c r="LI35" i="13" s="1"/>
  <c r="LJ35" i="13" s="1"/>
  <c r="LK35" i="13" s="1"/>
  <c r="LL35" i="13" s="1"/>
  <c r="LM35" i="13" s="1"/>
  <c r="LN35" i="13" s="1"/>
  <c r="LO35" i="13" s="1"/>
  <c r="LP35" i="13" s="1"/>
  <c r="LQ35" i="13" s="1"/>
  <c r="LR35" i="13" s="1"/>
  <c r="LS35" i="13" s="1"/>
  <c r="LT35" i="13" s="1"/>
  <c r="LU35" i="13" s="1"/>
  <c r="LV35" i="13" s="1"/>
  <c r="LW35" i="13" s="1"/>
  <c r="LX35" i="13" s="1"/>
  <c r="LY35" i="13" s="1"/>
  <c r="LZ35" i="13" s="1"/>
  <c r="MA35" i="13" s="1"/>
  <c r="MB35" i="13" s="1"/>
  <c r="MC35" i="13" s="1"/>
  <c r="MD35" i="13" s="1"/>
  <c r="ME35" i="13" s="1"/>
  <c r="MF35" i="13" s="1"/>
  <c r="MG35" i="13" s="1"/>
  <c r="MH35" i="13" s="1"/>
  <c r="MI35" i="13" s="1"/>
  <c r="MJ35" i="13" s="1"/>
  <c r="MK35" i="13" s="1"/>
  <c r="ML35" i="13" s="1"/>
  <c r="MM35" i="13" s="1"/>
  <c r="MN35" i="13" s="1"/>
  <c r="MO35" i="13" s="1"/>
  <c r="MP35" i="13" s="1"/>
  <c r="MQ35" i="13" s="1"/>
  <c r="MR35" i="13" s="1"/>
  <c r="MS35" i="13" s="1"/>
  <c r="MT35" i="13" s="1"/>
  <c r="MU35" i="13" s="1"/>
  <c r="MV35" i="13" s="1"/>
  <c r="MW35" i="13" s="1"/>
  <c r="MX35" i="13" s="1"/>
  <c r="C31" i="13"/>
  <c r="C32" i="13" s="1"/>
  <c r="C33" i="13" s="1"/>
  <c r="C25" i="13"/>
  <c r="D56" i="15" s="1"/>
  <c r="C24" i="13"/>
  <c r="C23" i="13"/>
  <c r="C17" i="13"/>
  <c r="D13" i="13"/>
  <c r="C10" i="13"/>
  <c r="D10" i="13" s="1"/>
  <c r="E10" i="13" s="1"/>
  <c r="F10" i="13" s="1"/>
  <c r="G10" i="13" s="1"/>
  <c r="H10" i="13" s="1"/>
  <c r="I10" i="13" s="1"/>
  <c r="J10" i="13" s="1"/>
  <c r="K10" i="13" s="1"/>
  <c r="L10" i="13" s="1"/>
  <c r="M10" i="13" s="1"/>
  <c r="N10" i="13" s="1"/>
  <c r="O10" i="13" s="1"/>
  <c r="P10" i="13" s="1"/>
  <c r="Q10" i="13" s="1"/>
  <c r="R10" i="13" s="1"/>
  <c r="S10" i="13" s="1"/>
  <c r="T10" i="13" s="1"/>
  <c r="U10" i="13" s="1"/>
  <c r="V10" i="13" s="1"/>
  <c r="W10" i="13" s="1"/>
  <c r="X10" i="13" s="1"/>
  <c r="Y10" i="13" s="1"/>
  <c r="Z10" i="13" s="1"/>
  <c r="AA10" i="13" s="1"/>
  <c r="AB10" i="13" s="1"/>
  <c r="AC10" i="13" s="1"/>
  <c r="AD10" i="13" s="1"/>
  <c r="AE10" i="13" s="1"/>
  <c r="AF10" i="13" s="1"/>
  <c r="AG10" i="13" s="1"/>
  <c r="AH10" i="13" s="1"/>
  <c r="AI10" i="13" s="1"/>
  <c r="AJ10" i="13" s="1"/>
  <c r="AK10" i="13" s="1"/>
  <c r="AL10" i="13" s="1"/>
  <c r="AM10" i="13" s="1"/>
  <c r="AN10" i="13" s="1"/>
  <c r="AO10" i="13" s="1"/>
  <c r="AP10" i="13" s="1"/>
  <c r="AQ10" i="13" s="1"/>
  <c r="AR10" i="13" s="1"/>
  <c r="AS10" i="13" s="1"/>
  <c r="AT10" i="13" s="1"/>
  <c r="AU10" i="13" s="1"/>
  <c r="AV10" i="13" s="1"/>
  <c r="AW10" i="13" s="1"/>
  <c r="AX10" i="13" s="1"/>
  <c r="AY10" i="13" s="1"/>
  <c r="AZ10" i="13" s="1"/>
  <c r="BA10" i="13" s="1"/>
  <c r="BB10" i="13" s="1"/>
  <c r="BC10" i="13" s="1"/>
  <c r="BD10" i="13" s="1"/>
  <c r="BE10" i="13" s="1"/>
  <c r="BF10" i="13" s="1"/>
  <c r="BG10" i="13" s="1"/>
  <c r="BH10" i="13" s="1"/>
  <c r="BI10" i="13" s="1"/>
  <c r="BJ10" i="13" s="1"/>
  <c r="BK10" i="13" s="1"/>
  <c r="BL10" i="13" s="1"/>
  <c r="BM10" i="13" s="1"/>
  <c r="BN10" i="13" s="1"/>
  <c r="BO10" i="13" s="1"/>
  <c r="BP10" i="13" s="1"/>
  <c r="BQ10" i="13" s="1"/>
  <c r="BR10" i="13" s="1"/>
  <c r="BS10" i="13" s="1"/>
  <c r="BT10" i="13" s="1"/>
  <c r="BU10" i="13" s="1"/>
  <c r="BV10" i="13" s="1"/>
  <c r="BW10" i="13" s="1"/>
  <c r="BX10" i="13" s="1"/>
  <c r="BY10" i="13" s="1"/>
  <c r="BZ10" i="13" s="1"/>
  <c r="CA10" i="13" s="1"/>
  <c r="CB10" i="13" s="1"/>
  <c r="CC10" i="13" s="1"/>
  <c r="CD10" i="13" s="1"/>
  <c r="CE10" i="13" s="1"/>
  <c r="CF10" i="13" s="1"/>
  <c r="CG10" i="13" s="1"/>
  <c r="CH10" i="13" s="1"/>
  <c r="CI10" i="13" s="1"/>
  <c r="CJ10" i="13" s="1"/>
  <c r="CK10" i="13" s="1"/>
  <c r="CL10" i="13" s="1"/>
  <c r="CM10" i="13" s="1"/>
  <c r="CN10" i="13" s="1"/>
  <c r="CO10" i="13" s="1"/>
  <c r="CP10" i="13" s="1"/>
  <c r="CQ10" i="13" s="1"/>
  <c r="CR10" i="13" s="1"/>
  <c r="CS10" i="13" s="1"/>
  <c r="CT10" i="13" s="1"/>
  <c r="CU10" i="13" s="1"/>
  <c r="CV10" i="13" s="1"/>
  <c r="CW10" i="13" s="1"/>
  <c r="CX10" i="13" s="1"/>
  <c r="CY10" i="13" s="1"/>
  <c r="CZ10" i="13" s="1"/>
  <c r="DA10" i="13" s="1"/>
  <c r="DB10" i="13" s="1"/>
  <c r="DC10" i="13" s="1"/>
  <c r="DD10" i="13" s="1"/>
  <c r="DE10" i="13" s="1"/>
  <c r="DF10" i="13" s="1"/>
  <c r="DG10" i="13" s="1"/>
  <c r="DH10" i="13" s="1"/>
  <c r="DI10" i="13" s="1"/>
  <c r="DJ10" i="13" s="1"/>
  <c r="DK10" i="13" s="1"/>
  <c r="DL10" i="13" s="1"/>
  <c r="DM10" i="13" s="1"/>
  <c r="DN10" i="13" s="1"/>
  <c r="DO10" i="13" s="1"/>
  <c r="DP10" i="13" s="1"/>
  <c r="DQ10" i="13" s="1"/>
  <c r="DR10" i="13" s="1"/>
  <c r="DS10" i="13" s="1"/>
  <c r="DT10" i="13" s="1"/>
  <c r="DU10" i="13" s="1"/>
  <c r="DV10" i="13" s="1"/>
  <c r="DW10" i="13" s="1"/>
  <c r="DX10" i="13" s="1"/>
  <c r="DY10" i="13" s="1"/>
  <c r="DZ10" i="13" s="1"/>
  <c r="EA10" i="13" s="1"/>
  <c r="EB10" i="13" s="1"/>
  <c r="EC10" i="13" s="1"/>
  <c r="ED10" i="13" s="1"/>
  <c r="EE10" i="13" s="1"/>
  <c r="EF10" i="13" s="1"/>
  <c r="EG10" i="13" s="1"/>
  <c r="EH10" i="13" s="1"/>
  <c r="EI10" i="13" s="1"/>
  <c r="EJ10" i="13" s="1"/>
  <c r="EK10" i="13" s="1"/>
  <c r="EL10" i="13" s="1"/>
  <c r="EM10" i="13" s="1"/>
  <c r="EN10" i="13" s="1"/>
  <c r="EO10" i="13" s="1"/>
  <c r="EP10" i="13" s="1"/>
  <c r="EQ10" i="13" s="1"/>
  <c r="ER10" i="13" s="1"/>
  <c r="ES10" i="13" s="1"/>
  <c r="ET10" i="13" s="1"/>
  <c r="EU10" i="13" s="1"/>
  <c r="EV10" i="13" s="1"/>
  <c r="EW10" i="13" s="1"/>
  <c r="EX10" i="13" s="1"/>
  <c r="EY10" i="13" s="1"/>
  <c r="EZ10" i="13" s="1"/>
  <c r="FA10" i="13" s="1"/>
  <c r="FB10" i="13" s="1"/>
  <c r="FC10" i="13" s="1"/>
  <c r="FD10" i="13" s="1"/>
  <c r="FE10" i="13" s="1"/>
  <c r="FF10" i="13" s="1"/>
  <c r="FG10" i="13" s="1"/>
  <c r="FH10" i="13" s="1"/>
  <c r="FI10" i="13" s="1"/>
  <c r="FJ10" i="13" s="1"/>
  <c r="FK10" i="13" s="1"/>
  <c r="FL10" i="13" s="1"/>
  <c r="FM10" i="13" s="1"/>
  <c r="FN10" i="13" s="1"/>
  <c r="FO10" i="13" s="1"/>
  <c r="FP10" i="13" s="1"/>
  <c r="FQ10" i="13" s="1"/>
  <c r="FR10" i="13" s="1"/>
  <c r="FS10" i="13" s="1"/>
  <c r="FT10" i="13" s="1"/>
  <c r="FU10" i="13" s="1"/>
  <c r="FV10" i="13" s="1"/>
  <c r="FW10" i="13" s="1"/>
  <c r="FX10" i="13" s="1"/>
  <c r="FY10" i="13" s="1"/>
  <c r="FZ10" i="13" s="1"/>
  <c r="GA10" i="13" s="1"/>
  <c r="GB10" i="13" s="1"/>
  <c r="GC10" i="13" s="1"/>
  <c r="GD10" i="13" s="1"/>
  <c r="GE10" i="13" s="1"/>
  <c r="GF10" i="13" s="1"/>
  <c r="GG10" i="13" s="1"/>
  <c r="GH10" i="13" s="1"/>
  <c r="GI10" i="13" s="1"/>
  <c r="GJ10" i="13" s="1"/>
  <c r="GK10" i="13" s="1"/>
  <c r="GL10" i="13" s="1"/>
  <c r="GM10" i="13" s="1"/>
  <c r="GN10" i="13" s="1"/>
  <c r="GO10" i="13" s="1"/>
  <c r="GP10" i="13" s="1"/>
  <c r="GQ10" i="13" s="1"/>
  <c r="GR10" i="13" s="1"/>
  <c r="GS10" i="13" s="1"/>
  <c r="GT10" i="13" s="1"/>
  <c r="GU10" i="13" s="1"/>
  <c r="GV10" i="13" s="1"/>
  <c r="GW10" i="13" s="1"/>
  <c r="GX10" i="13" s="1"/>
  <c r="GY10" i="13" s="1"/>
  <c r="GZ10" i="13" s="1"/>
  <c r="HA10" i="13" s="1"/>
  <c r="HB10" i="13" s="1"/>
  <c r="HC10" i="13" s="1"/>
  <c r="HD10" i="13" s="1"/>
  <c r="HE10" i="13" s="1"/>
  <c r="HF10" i="13" s="1"/>
  <c r="HG10" i="13" s="1"/>
  <c r="HH10" i="13" s="1"/>
  <c r="HI10" i="13" s="1"/>
  <c r="HJ10" i="13" s="1"/>
  <c r="HK10" i="13" s="1"/>
  <c r="HL10" i="13" s="1"/>
  <c r="HM10" i="13" s="1"/>
  <c r="HN10" i="13" s="1"/>
  <c r="HO10" i="13" s="1"/>
  <c r="HP10" i="13" s="1"/>
  <c r="HQ10" i="13" s="1"/>
  <c r="HR10" i="13" s="1"/>
  <c r="HS10" i="13" s="1"/>
  <c r="HT10" i="13" s="1"/>
  <c r="HU10" i="13" s="1"/>
  <c r="HV10" i="13" s="1"/>
  <c r="HW10" i="13" s="1"/>
  <c r="HX10" i="13" s="1"/>
  <c r="HY10" i="13" s="1"/>
  <c r="HZ10" i="13" s="1"/>
  <c r="IA10" i="13" s="1"/>
  <c r="IB10" i="13" s="1"/>
  <c r="IC10" i="13" s="1"/>
  <c r="ID10" i="13" s="1"/>
  <c r="IE10" i="13" s="1"/>
  <c r="IF10" i="13" s="1"/>
  <c r="IG10" i="13" s="1"/>
  <c r="IH10" i="13" s="1"/>
  <c r="II10" i="13" s="1"/>
  <c r="IJ10" i="13" s="1"/>
  <c r="IK10" i="13" s="1"/>
  <c r="IL10" i="13" s="1"/>
  <c r="IM10" i="13" s="1"/>
  <c r="IN10" i="13" s="1"/>
  <c r="IO10" i="13" s="1"/>
  <c r="IP10" i="13" s="1"/>
  <c r="IQ10" i="13" s="1"/>
  <c r="IR10" i="13" s="1"/>
  <c r="IS10" i="13" s="1"/>
  <c r="IT10" i="13" s="1"/>
  <c r="IU10" i="13" s="1"/>
  <c r="IV10" i="13" s="1"/>
  <c r="IW10" i="13" s="1"/>
  <c r="IX10" i="13" s="1"/>
  <c r="IY10" i="13" s="1"/>
  <c r="IZ10" i="13" s="1"/>
  <c r="JA10" i="13" s="1"/>
  <c r="JB10" i="13" s="1"/>
  <c r="JC10" i="13" s="1"/>
  <c r="JD10" i="13" s="1"/>
  <c r="JE10" i="13" s="1"/>
  <c r="JF10" i="13" s="1"/>
  <c r="JG10" i="13" s="1"/>
  <c r="JH10" i="13" s="1"/>
  <c r="JI10" i="13" s="1"/>
  <c r="JJ10" i="13" s="1"/>
  <c r="JK10" i="13" s="1"/>
  <c r="JL10" i="13" s="1"/>
  <c r="JM10" i="13" s="1"/>
  <c r="JN10" i="13" s="1"/>
  <c r="JO10" i="13" s="1"/>
  <c r="JP10" i="13" s="1"/>
  <c r="JQ10" i="13" s="1"/>
  <c r="JR10" i="13" s="1"/>
  <c r="JS10" i="13" s="1"/>
  <c r="JT10" i="13" s="1"/>
  <c r="JU10" i="13" s="1"/>
  <c r="JV10" i="13" s="1"/>
  <c r="JW10" i="13" s="1"/>
  <c r="JX10" i="13" s="1"/>
  <c r="JY10" i="13" s="1"/>
  <c r="JZ10" i="13" s="1"/>
  <c r="KA10" i="13" s="1"/>
  <c r="KB10" i="13" s="1"/>
  <c r="KC10" i="13" s="1"/>
  <c r="KD10" i="13" s="1"/>
  <c r="KE10" i="13" s="1"/>
  <c r="KF10" i="13" s="1"/>
  <c r="KG10" i="13" s="1"/>
  <c r="KH10" i="13" s="1"/>
  <c r="KI10" i="13" s="1"/>
  <c r="KJ10" i="13" s="1"/>
  <c r="KK10" i="13" s="1"/>
  <c r="KL10" i="13" s="1"/>
  <c r="KM10" i="13" s="1"/>
  <c r="KN10" i="13" s="1"/>
  <c r="KO10" i="13" s="1"/>
  <c r="KP10" i="13" s="1"/>
  <c r="KQ10" i="13" s="1"/>
  <c r="KR10" i="13" s="1"/>
  <c r="KS10" i="13" s="1"/>
  <c r="KT10" i="13" s="1"/>
  <c r="KU10" i="13" s="1"/>
  <c r="KV10" i="13" s="1"/>
  <c r="KW10" i="13" s="1"/>
  <c r="KX10" i="13" s="1"/>
  <c r="KY10" i="13" s="1"/>
  <c r="KZ10" i="13" s="1"/>
  <c r="LA10" i="13" s="1"/>
  <c r="LB10" i="13" s="1"/>
  <c r="LC10" i="13" s="1"/>
  <c r="LD10" i="13" s="1"/>
  <c r="LE10" i="13" s="1"/>
  <c r="LF10" i="13" s="1"/>
  <c r="LG10" i="13" s="1"/>
  <c r="LH10" i="13" s="1"/>
  <c r="LI10" i="13" s="1"/>
  <c r="LJ10" i="13" s="1"/>
  <c r="LK10" i="13" s="1"/>
  <c r="LL10" i="13" s="1"/>
  <c r="LM10" i="13" s="1"/>
  <c r="LN10" i="13" s="1"/>
  <c r="LO10" i="13" s="1"/>
  <c r="LP10" i="13" s="1"/>
  <c r="LQ10" i="13" s="1"/>
  <c r="LR10" i="13" s="1"/>
  <c r="LS10" i="13" s="1"/>
  <c r="LT10" i="13" s="1"/>
  <c r="LU10" i="13" s="1"/>
  <c r="LV10" i="13" s="1"/>
  <c r="LW10" i="13" s="1"/>
  <c r="LX10" i="13" s="1"/>
  <c r="LY10" i="13" s="1"/>
  <c r="LZ10" i="13" s="1"/>
  <c r="MA10" i="13" s="1"/>
  <c r="MB10" i="13" s="1"/>
  <c r="MC10" i="13" s="1"/>
  <c r="MD10" i="13" s="1"/>
  <c r="ME10" i="13" s="1"/>
  <c r="MF10" i="13" s="1"/>
  <c r="MG10" i="13" s="1"/>
  <c r="MH10" i="13" s="1"/>
  <c r="MI10" i="13" s="1"/>
  <c r="MJ10" i="13" s="1"/>
  <c r="MK10" i="13" s="1"/>
  <c r="ML10" i="13" s="1"/>
  <c r="MM10" i="13" s="1"/>
  <c r="MN10" i="13" s="1"/>
  <c r="MO10" i="13" s="1"/>
  <c r="MP10" i="13" s="1"/>
  <c r="MQ10" i="13" s="1"/>
  <c r="MR10" i="13" s="1"/>
  <c r="MS10" i="13" s="1"/>
  <c r="MT10" i="13" s="1"/>
  <c r="MU10" i="13" s="1"/>
  <c r="MV10" i="13" s="1"/>
  <c r="MW10" i="13" s="1"/>
  <c r="MX10" i="13" s="1"/>
  <c r="E11" i="11"/>
  <c r="D59" i="11"/>
  <c r="D5" i="11" s="1"/>
  <c r="D57" i="11"/>
  <c r="E16" i="10"/>
  <c r="E17" i="10" s="1"/>
  <c r="D59" i="10"/>
  <c r="E9" i="10" s="1"/>
  <c r="D57" i="10"/>
  <c r="E12" i="11"/>
  <c r="C70" i="9"/>
  <c r="C65" i="9"/>
  <c r="C55" i="9"/>
  <c r="C54" i="9"/>
  <c r="C47" i="9"/>
  <c r="C35" i="9"/>
  <c r="C31" i="9"/>
  <c r="D54" i="11" s="1"/>
  <c r="C25" i="9"/>
  <c r="C24" i="9"/>
  <c r="C23" i="9"/>
  <c r="C17" i="9"/>
  <c r="D13" i="9"/>
  <c r="C10" i="9"/>
  <c r="D10" i="9" s="1"/>
  <c r="E10" i="9" s="1"/>
  <c r="F10" i="9" s="1"/>
  <c r="G10" i="9" s="1"/>
  <c r="H10" i="9" s="1"/>
  <c r="I10" i="9" s="1"/>
  <c r="J10" i="9" s="1"/>
  <c r="K10" i="9" s="1"/>
  <c r="L10" i="9" s="1"/>
  <c r="M10" i="9" s="1"/>
  <c r="N10" i="9" s="1"/>
  <c r="O10" i="9" s="1"/>
  <c r="P10" i="9" s="1"/>
  <c r="Q10" i="9" s="1"/>
  <c r="R10" i="9" s="1"/>
  <c r="S10" i="9" s="1"/>
  <c r="T10" i="9" s="1"/>
  <c r="U10" i="9" s="1"/>
  <c r="V10" i="9" s="1"/>
  <c r="W10" i="9" s="1"/>
  <c r="X10" i="9" s="1"/>
  <c r="Y10" i="9" s="1"/>
  <c r="Z10" i="9" s="1"/>
  <c r="AA10" i="9" s="1"/>
  <c r="AB10" i="9" s="1"/>
  <c r="AC10" i="9" s="1"/>
  <c r="AD10" i="9" s="1"/>
  <c r="AE10" i="9" s="1"/>
  <c r="AF10" i="9" s="1"/>
  <c r="AG10" i="9" s="1"/>
  <c r="AH10" i="9" s="1"/>
  <c r="AI10" i="9" s="1"/>
  <c r="AJ10" i="9" s="1"/>
  <c r="AK10" i="9" s="1"/>
  <c r="AL10" i="9" s="1"/>
  <c r="AM10" i="9" s="1"/>
  <c r="AN10" i="9" s="1"/>
  <c r="AO10" i="9" s="1"/>
  <c r="AP10" i="9" s="1"/>
  <c r="AQ10" i="9" s="1"/>
  <c r="AR10" i="9" s="1"/>
  <c r="AS10" i="9" s="1"/>
  <c r="AT10" i="9" s="1"/>
  <c r="AU10" i="9" s="1"/>
  <c r="AV10" i="9" s="1"/>
  <c r="AW10" i="9" s="1"/>
  <c r="AX10" i="9" s="1"/>
  <c r="AY10" i="9" s="1"/>
  <c r="AZ10" i="9" s="1"/>
  <c r="BA10" i="9" s="1"/>
  <c r="BB10" i="9" s="1"/>
  <c r="BC10" i="9" s="1"/>
  <c r="BD10" i="9" s="1"/>
  <c r="BE10" i="9" s="1"/>
  <c r="BF10" i="9" s="1"/>
  <c r="BG10" i="9" s="1"/>
  <c r="BH10" i="9" s="1"/>
  <c r="BI10" i="9" s="1"/>
  <c r="BJ10" i="9" s="1"/>
  <c r="BK10" i="9" s="1"/>
  <c r="BL10" i="9" s="1"/>
  <c r="BM10" i="9" s="1"/>
  <c r="BN10" i="9" s="1"/>
  <c r="BO10" i="9" s="1"/>
  <c r="BP10" i="9" s="1"/>
  <c r="BQ10" i="9" s="1"/>
  <c r="BR10" i="9" s="1"/>
  <c r="BS10" i="9" s="1"/>
  <c r="BT10" i="9" s="1"/>
  <c r="BU10" i="9" s="1"/>
  <c r="BV10" i="9" s="1"/>
  <c r="BW10" i="9" s="1"/>
  <c r="BX10" i="9" s="1"/>
  <c r="BY10" i="9" s="1"/>
  <c r="BZ10" i="9" s="1"/>
  <c r="CA10" i="9" s="1"/>
  <c r="CB10" i="9" s="1"/>
  <c r="CC10" i="9" s="1"/>
  <c r="CD10" i="9" s="1"/>
  <c r="CE10" i="9" s="1"/>
  <c r="CF10" i="9" s="1"/>
  <c r="CG10" i="9" s="1"/>
  <c r="CH10" i="9" s="1"/>
  <c r="CI10" i="9" s="1"/>
  <c r="CJ10" i="9" s="1"/>
  <c r="CK10" i="9" s="1"/>
  <c r="CL10" i="9" s="1"/>
  <c r="CM10" i="9" s="1"/>
  <c r="CN10" i="9" s="1"/>
  <c r="CO10" i="9" s="1"/>
  <c r="CP10" i="9" s="1"/>
  <c r="CQ10" i="9" s="1"/>
  <c r="CR10" i="9" s="1"/>
  <c r="CS10" i="9" s="1"/>
  <c r="CT10" i="9" s="1"/>
  <c r="CU10" i="9" s="1"/>
  <c r="CV10" i="9" s="1"/>
  <c r="CW10" i="9" s="1"/>
  <c r="CX10" i="9" s="1"/>
  <c r="CY10" i="9" s="1"/>
  <c r="CZ10" i="9" s="1"/>
  <c r="DA10" i="9" s="1"/>
  <c r="DB10" i="9" s="1"/>
  <c r="DC10" i="9" s="1"/>
  <c r="DD10" i="9" s="1"/>
  <c r="DE10" i="9" s="1"/>
  <c r="DF10" i="9" s="1"/>
  <c r="DG10" i="9" s="1"/>
  <c r="DH10" i="9" s="1"/>
  <c r="DI10" i="9" s="1"/>
  <c r="DJ10" i="9" s="1"/>
  <c r="DK10" i="9" s="1"/>
  <c r="DL10" i="9" s="1"/>
  <c r="DM10" i="9" s="1"/>
  <c r="DN10" i="9" s="1"/>
  <c r="DO10" i="9" s="1"/>
  <c r="DP10" i="9" s="1"/>
  <c r="DQ10" i="9" s="1"/>
  <c r="DR10" i="9" s="1"/>
  <c r="DS10" i="9" s="1"/>
  <c r="DT10" i="9" s="1"/>
  <c r="DU10" i="9" s="1"/>
  <c r="DV10" i="9" s="1"/>
  <c r="DW10" i="9" s="1"/>
  <c r="DX10" i="9" s="1"/>
  <c r="DY10" i="9" s="1"/>
  <c r="DZ10" i="9" s="1"/>
  <c r="EA10" i="9" s="1"/>
  <c r="EB10" i="9" s="1"/>
  <c r="EC10" i="9" s="1"/>
  <c r="ED10" i="9" s="1"/>
  <c r="EE10" i="9" s="1"/>
  <c r="EF10" i="9" s="1"/>
  <c r="EG10" i="9" s="1"/>
  <c r="EH10" i="9" s="1"/>
  <c r="EI10" i="9" s="1"/>
  <c r="EJ10" i="9" s="1"/>
  <c r="EK10" i="9" s="1"/>
  <c r="EL10" i="9" s="1"/>
  <c r="EM10" i="9" s="1"/>
  <c r="EN10" i="9" s="1"/>
  <c r="EO10" i="9" s="1"/>
  <c r="EP10" i="9" s="1"/>
  <c r="EQ10" i="9" s="1"/>
  <c r="ER10" i="9" s="1"/>
  <c r="ES10" i="9" s="1"/>
  <c r="ET10" i="9" s="1"/>
  <c r="EU10" i="9" s="1"/>
  <c r="EV10" i="9" s="1"/>
  <c r="EW10" i="9" s="1"/>
  <c r="EX10" i="9" s="1"/>
  <c r="EY10" i="9" s="1"/>
  <c r="EZ10" i="9" s="1"/>
  <c r="FA10" i="9" s="1"/>
  <c r="FB10" i="9" s="1"/>
  <c r="FC10" i="9" s="1"/>
  <c r="FD10" i="9" s="1"/>
  <c r="FE10" i="9" s="1"/>
  <c r="FF10" i="9" s="1"/>
  <c r="FG10" i="9" s="1"/>
  <c r="FH10" i="9" s="1"/>
  <c r="FI10" i="9" s="1"/>
  <c r="FJ10" i="9" s="1"/>
  <c r="FK10" i="9" s="1"/>
  <c r="FL10" i="9" s="1"/>
  <c r="FM10" i="9" s="1"/>
  <c r="FN10" i="9" s="1"/>
  <c r="FO10" i="9" s="1"/>
  <c r="FP10" i="9" s="1"/>
  <c r="FQ10" i="9" s="1"/>
  <c r="FR10" i="9" s="1"/>
  <c r="FS10" i="9" s="1"/>
  <c r="FT10" i="9" s="1"/>
  <c r="FU10" i="9" s="1"/>
  <c r="FV10" i="9" s="1"/>
  <c r="FW10" i="9" s="1"/>
  <c r="FX10" i="9" s="1"/>
  <c r="FY10" i="9" s="1"/>
  <c r="FZ10" i="9" s="1"/>
  <c r="GA10" i="9" s="1"/>
  <c r="GB10" i="9" s="1"/>
  <c r="GC10" i="9" s="1"/>
  <c r="GD10" i="9" s="1"/>
  <c r="GE10" i="9" s="1"/>
  <c r="GF10" i="9" s="1"/>
  <c r="GG10" i="9" s="1"/>
  <c r="GH10" i="9" s="1"/>
  <c r="GI10" i="9" s="1"/>
  <c r="GJ10" i="9" s="1"/>
  <c r="GK10" i="9" s="1"/>
  <c r="GL10" i="9" s="1"/>
  <c r="GM10" i="9" s="1"/>
  <c r="GN10" i="9" s="1"/>
  <c r="GO10" i="9" s="1"/>
  <c r="GP10" i="9" s="1"/>
  <c r="GQ10" i="9" s="1"/>
  <c r="GR10" i="9" s="1"/>
  <c r="GS10" i="9" s="1"/>
  <c r="GT10" i="9" s="1"/>
  <c r="GU10" i="9" s="1"/>
  <c r="GV10" i="9" s="1"/>
  <c r="GW10" i="9" s="1"/>
  <c r="GX10" i="9" s="1"/>
  <c r="GY10" i="9" s="1"/>
  <c r="GZ10" i="9" s="1"/>
  <c r="HA10" i="9" s="1"/>
  <c r="HB10" i="9" s="1"/>
  <c r="HC10" i="9" s="1"/>
  <c r="HD10" i="9" s="1"/>
  <c r="HE10" i="9" s="1"/>
  <c r="HF10" i="9" s="1"/>
  <c r="HG10" i="9" s="1"/>
  <c r="HH10" i="9" s="1"/>
  <c r="HI10" i="9" s="1"/>
  <c r="HJ10" i="9" s="1"/>
  <c r="HK10" i="9" s="1"/>
  <c r="HL10" i="9" s="1"/>
  <c r="HM10" i="9" s="1"/>
  <c r="HN10" i="9" s="1"/>
  <c r="HO10" i="9" s="1"/>
  <c r="HP10" i="9" s="1"/>
  <c r="HQ10" i="9" s="1"/>
  <c r="HR10" i="9" s="1"/>
  <c r="HS10" i="9" s="1"/>
  <c r="HT10" i="9" s="1"/>
  <c r="HU10" i="9" s="1"/>
  <c r="HV10" i="9" s="1"/>
  <c r="HW10" i="9" s="1"/>
  <c r="HX10" i="9" s="1"/>
  <c r="HY10" i="9" s="1"/>
  <c r="HZ10" i="9" s="1"/>
  <c r="IA10" i="9" s="1"/>
  <c r="IB10" i="9" s="1"/>
  <c r="IC10" i="9" s="1"/>
  <c r="ID10" i="9" s="1"/>
  <c r="IE10" i="9" s="1"/>
  <c r="IF10" i="9" s="1"/>
  <c r="IG10" i="9" s="1"/>
  <c r="IH10" i="9" s="1"/>
  <c r="II10" i="9" s="1"/>
  <c r="IJ10" i="9" s="1"/>
  <c r="IK10" i="9" s="1"/>
  <c r="IL10" i="9" s="1"/>
  <c r="IM10" i="9" s="1"/>
  <c r="IN10" i="9" s="1"/>
  <c r="IO10" i="9" s="1"/>
  <c r="IP10" i="9" s="1"/>
  <c r="IQ10" i="9" s="1"/>
  <c r="IR10" i="9" s="1"/>
  <c r="IS10" i="9" s="1"/>
  <c r="IT10" i="9" s="1"/>
  <c r="IU10" i="9" s="1"/>
  <c r="IV10" i="9" s="1"/>
  <c r="IW10" i="9" s="1"/>
  <c r="IX10" i="9" s="1"/>
  <c r="IY10" i="9" s="1"/>
  <c r="IZ10" i="9" s="1"/>
  <c r="JA10" i="9" s="1"/>
  <c r="JB10" i="9" s="1"/>
  <c r="JC10" i="9" s="1"/>
  <c r="JD10" i="9" s="1"/>
  <c r="JE10" i="9" s="1"/>
  <c r="JF10" i="9" s="1"/>
  <c r="JG10" i="9" s="1"/>
  <c r="JH10" i="9" s="1"/>
  <c r="JI10" i="9" s="1"/>
  <c r="JJ10" i="9" s="1"/>
  <c r="JK10" i="9" s="1"/>
  <c r="JL10" i="9" s="1"/>
  <c r="JM10" i="9" s="1"/>
  <c r="JN10" i="9" s="1"/>
  <c r="JO10" i="9" s="1"/>
  <c r="JP10" i="9" s="1"/>
  <c r="JQ10" i="9" s="1"/>
  <c r="JR10" i="9" s="1"/>
  <c r="JS10" i="9" s="1"/>
  <c r="JT10" i="9" s="1"/>
  <c r="JU10" i="9" s="1"/>
  <c r="JV10" i="9" s="1"/>
  <c r="JW10" i="9" s="1"/>
  <c r="JX10" i="9" s="1"/>
  <c r="JY10" i="9" s="1"/>
  <c r="JZ10" i="9" s="1"/>
  <c r="KA10" i="9" s="1"/>
  <c r="KB10" i="9" s="1"/>
  <c r="KC10" i="9" s="1"/>
  <c r="KD10" i="9" s="1"/>
  <c r="KE10" i="9" s="1"/>
  <c r="KF10" i="9" s="1"/>
  <c r="KG10" i="9" s="1"/>
  <c r="KH10" i="9" s="1"/>
  <c r="KI10" i="9" s="1"/>
  <c r="KJ10" i="9" s="1"/>
  <c r="KK10" i="9" s="1"/>
  <c r="KL10" i="9" s="1"/>
  <c r="KM10" i="9" s="1"/>
  <c r="KN10" i="9" s="1"/>
  <c r="KO10" i="9" s="1"/>
  <c r="KP10" i="9" s="1"/>
  <c r="KQ10" i="9" s="1"/>
  <c r="KR10" i="9" s="1"/>
  <c r="KS10" i="9" s="1"/>
  <c r="KT10" i="9" s="1"/>
  <c r="KU10" i="9" s="1"/>
  <c r="KV10" i="9" s="1"/>
  <c r="KW10" i="9" s="1"/>
  <c r="KX10" i="9" s="1"/>
  <c r="KY10" i="9" s="1"/>
  <c r="KZ10" i="9" s="1"/>
  <c r="LA10" i="9" s="1"/>
  <c r="LB10" i="9" s="1"/>
  <c r="LC10" i="9" s="1"/>
  <c r="LD10" i="9" s="1"/>
  <c r="LE10" i="9" s="1"/>
  <c r="LF10" i="9" s="1"/>
  <c r="LG10" i="9" s="1"/>
  <c r="LH10" i="9" s="1"/>
  <c r="LI10" i="9" s="1"/>
  <c r="LJ10" i="9" s="1"/>
  <c r="LK10" i="9" s="1"/>
  <c r="LL10" i="9" s="1"/>
  <c r="LM10" i="9" s="1"/>
  <c r="LN10" i="9" s="1"/>
  <c r="LO10" i="9" s="1"/>
  <c r="LP10" i="9" s="1"/>
  <c r="LQ10" i="9" s="1"/>
  <c r="LR10" i="9" s="1"/>
  <c r="LS10" i="9" s="1"/>
  <c r="LT10" i="9" s="1"/>
  <c r="LU10" i="9" s="1"/>
  <c r="LV10" i="9" s="1"/>
  <c r="LW10" i="9" s="1"/>
  <c r="LX10" i="9" s="1"/>
  <c r="LY10" i="9" s="1"/>
  <c r="LZ10" i="9" s="1"/>
  <c r="MA10" i="9" s="1"/>
  <c r="MB10" i="9" s="1"/>
  <c r="MC10" i="9" s="1"/>
  <c r="MD10" i="9" s="1"/>
  <c r="ME10" i="9" s="1"/>
  <c r="MF10" i="9" s="1"/>
  <c r="MG10" i="9" s="1"/>
  <c r="MH10" i="9" s="1"/>
  <c r="MI10" i="9" s="1"/>
  <c r="MJ10" i="9" s="1"/>
  <c r="MK10" i="9" s="1"/>
  <c r="ML10" i="9" s="1"/>
  <c r="MM10" i="9" s="1"/>
  <c r="MN10" i="9" s="1"/>
  <c r="MO10" i="9" s="1"/>
  <c r="MP10" i="9" s="1"/>
  <c r="MQ10" i="9" s="1"/>
  <c r="MR10" i="9" s="1"/>
  <c r="MS10" i="9" s="1"/>
  <c r="MT10" i="9" s="1"/>
  <c r="MU10" i="9" s="1"/>
  <c r="MV10" i="9" s="1"/>
  <c r="MW10" i="9" s="1"/>
  <c r="MX10" i="9" s="1"/>
  <c r="D9" i="9"/>
  <c r="H55" i="3"/>
  <c r="D54" i="3"/>
  <c r="E54" i="3"/>
  <c r="F54" i="3"/>
  <c r="G54" i="3"/>
  <c r="I54" i="3"/>
  <c r="J54" i="3"/>
  <c r="K54" i="3"/>
  <c r="L54" i="3"/>
  <c r="M54" i="3"/>
  <c r="N54" i="3"/>
  <c r="O54" i="3"/>
  <c r="P54" i="3"/>
  <c r="Q54" i="3"/>
  <c r="R54" i="3"/>
  <c r="S54" i="3"/>
  <c r="T54" i="3"/>
  <c r="U54" i="3"/>
  <c r="V54" i="3"/>
  <c r="W54" i="3"/>
  <c r="X54" i="3"/>
  <c r="Y54" i="3"/>
  <c r="Z54" i="3"/>
  <c r="AA54" i="3"/>
  <c r="AB54" i="3"/>
  <c r="AC54" i="3"/>
  <c r="AD54" i="3"/>
  <c r="AE54" i="3"/>
  <c r="AF54" i="3"/>
  <c r="AG54" i="3"/>
  <c r="AH54" i="3"/>
  <c r="AI54" i="3"/>
  <c r="AJ54" i="3"/>
  <c r="AK54" i="3"/>
  <c r="AL54" i="3"/>
  <c r="AM54" i="3"/>
  <c r="AN54" i="3"/>
  <c r="AO54" i="3"/>
  <c r="AP54" i="3"/>
  <c r="AQ54" i="3"/>
  <c r="AR54" i="3"/>
  <c r="AS54" i="3"/>
  <c r="AT54" i="3"/>
  <c r="AU54" i="3"/>
  <c r="AV54" i="3"/>
  <c r="AW54" i="3"/>
  <c r="AX54" i="3"/>
  <c r="AY54" i="3"/>
  <c r="AZ54" i="3"/>
  <c r="BA54" i="3"/>
  <c r="BB54" i="3"/>
  <c r="BC54" i="3"/>
  <c r="BD54" i="3"/>
  <c r="BE54" i="3"/>
  <c r="BF54" i="3"/>
  <c r="BG54" i="3"/>
  <c r="BH54" i="3"/>
  <c r="BI54" i="3"/>
  <c r="BJ54" i="3"/>
  <c r="BK54" i="3"/>
  <c r="BL54" i="3"/>
  <c r="BM54" i="3"/>
  <c r="BN54" i="3"/>
  <c r="BO54" i="3"/>
  <c r="BP54" i="3"/>
  <c r="BQ54" i="3"/>
  <c r="BR54" i="3"/>
  <c r="BS54" i="3"/>
  <c r="BT54" i="3"/>
  <c r="BU54" i="3"/>
  <c r="BV54" i="3"/>
  <c r="BW54" i="3"/>
  <c r="BX54" i="3"/>
  <c r="BY54" i="3"/>
  <c r="BZ54" i="3"/>
  <c r="CA54" i="3"/>
  <c r="CB54" i="3"/>
  <c r="CC54" i="3"/>
  <c r="CD54" i="3"/>
  <c r="CE54" i="3"/>
  <c r="CF54" i="3"/>
  <c r="CG54" i="3"/>
  <c r="CH54" i="3"/>
  <c r="CI54" i="3"/>
  <c r="CJ54" i="3"/>
  <c r="CK54" i="3"/>
  <c r="CL54" i="3"/>
  <c r="CM54" i="3"/>
  <c r="CN54" i="3"/>
  <c r="CO54" i="3"/>
  <c r="CP54" i="3"/>
  <c r="CQ54" i="3"/>
  <c r="CR54" i="3"/>
  <c r="CS54" i="3"/>
  <c r="CT54" i="3"/>
  <c r="CU54" i="3"/>
  <c r="CV54" i="3"/>
  <c r="CW54" i="3"/>
  <c r="CX54" i="3"/>
  <c r="CY54" i="3"/>
  <c r="CZ54" i="3"/>
  <c r="DA54" i="3"/>
  <c r="DB54" i="3"/>
  <c r="DC54" i="3"/>
  <c r="DD54" i="3"/>
  <c r="DE54" i="3"/>
  <c r="DF54" i="3"/>
  <c r="DG54" i="3"/>
  <c r="DH54" i="3"/>
  <c r="DI54" i="3"/>
  <c r="DJ54" i="3"/>
  <c r="DK54" i="3"/>
  <c r="DL54" i="3"/>
  <c r="DM54" i="3"/>
  <c r="DN54" i="3"/>
  <c r="DO54" i="3"/>
  <c r="DP54" i="3"/>
  <c r="DQ54" i="3"/>
  <c r="DR54" i="3"/>
  <c r="DS54" i="3"/>
  <c r="DT54" i="3"/>
  <c r="DU54" i="3"/>
  <c r="DV54" i="3"/>
  <c r="DW54" i="3"/>
  <c r="DX54" i="3"/>
  <c r="DY54" i="3"/>
  <c r="DZ54" i="3"/>
  <c r="EA54" i="3"/>
  <c r="EB54" i="3"/>
  <c r="EC54" i="3"/>
  <c r="ED54" i="3"/>
  <c r="EE54" i="3"/>
  <c r="EF54" i="3"/>
  <c r="EG54" i="3"/>
  <c r="EH54" i="3"/>
  <c r="EI54" i="3"/>
  <c r="EJ54" i="3"/>
  <c r="EK54" i="3"/>
  <c r="EL54" i="3"/>
  <c r="EM54" i="3"/>
  <c r="EN54" i="3"/>
  <c r="EO54" i="3"/>
  <c r="EP54" i="3"/>
  <c r="EQ54" i="3"/>
  <c r="ER54" i="3"/>
  <c r="ES54" i="3"/>
  <c r="ET54" i="3"/>
  <c r="EU54" i="3"/>
  <c r="EV54" i="3"/>
  <c r="EW54" i="3"/>
  <c r="EX54" i="3"/>
  <c r="EY54" i="3"/>
  <c r="EZ54" i="3"/>
  <c r="FA54" i="3"/>
  <c r="FB54" i="3"/>
  <c r="FC54" i="3"/>
  <c r="FD54" i="3"/>
  <c r="FE54" i="3"/>
  <c r="FF54" i="3"/>
  <c r="FG54" i="3"/>
  <c r="FH54" i="3"/>
  <c r="FI54" i="3"/>
  <c r="FJ54" i="3"/>
  <c r="FK54" i="3"/>
  <c r="FL54" i="3"/>
  <c r="FM54" i="3"/>
  <c r="FN54" i="3"/>
  <c r="FO54" i="3"/>
  <c r="FP54" i="3"/>
  <c r="FQ54" i="3"/>
  <c r="FR54" i="3"/>
  <c r="FS54" i="3"/>
  <c r="FT54" i="3"/>
  <c r="FU54" i="3"/>
  <c r="FV54" i="3"/>
  <c r="FW54" i="3"/>
  <c r="FX54" i="3"/>
  <c r="FY54" i="3"/>
  <c r="FZ54" i="3"/>
  <c r="GA54" i="3"/>
  <c r="GB54" i="3"/>
  <c r="GC54" i="3"/>
  <c r="GD54" i="3"/>
  <c r="GE54" i="3"/>
  <c r="GF54" i="3"/>
  <c r="GG54" i="3"/>
  <c r="GH54" i="3"/>
  <c r="GI54" i="3"/>
  <c r="GJ54" i="3"/>
  <c r="GK54" i="3"/>
  <c r="GL54" i="3"/>
  <c r="GM54" i="3"/>
  <c r="GN54" i="3"/>
  <c r="GO54" i="3"/>
  <c r="GP54" i="3"/>
  <c r="GQ54" i="3"/>
  <c r="GR54" i="3"/>
  <c r="GS54" i="3"/>
  <c r="GT54" i="3"/>
  <c r="GU54" i="3"/>
  <c r="GV54" i="3"/>
  <c r="GW54" i="3"/>
  <c r="GX54" i="3"/>
  <c r="GY54" i="3"/>
  <c r="GZ54" i="3"/>
  <c r="HA54" i="3"/>
  <c r="HB54" i="3"/>
  <c r="HC54" i="3"/>
  <c r="HD54" i="3"/>
  <c r="HE54" i="3"/>
  <c r="HF54" i="3"/>
  <c r="HG54" i="3"/>
  <c r="HH54" i="3"/>
  <c r="HI54" i="3"/>
  <c r="HJ54" i="3"/>
  <c r="HK54" i="3"/>
  <c r="HL54" i="3"/>
  <c r="HM54" i="3"/>
  <c r="HN54" i="3"/>
  <c r="HO54" i="3"/>
  <c r="HP54" i="3"/>
  <c r="HQ54" i="3"/>
  <c r="HR54" i="3"/>
  <c r="HS54" i="3"/>
  <c r="HT54" i="3"/>
  <c r="HU54" i="3"/>
  <c r="HV54" i="3"/>
  <c r="HW54" i="3"/>
  <c r="HX54" i="3"/>
  <c r="HY54" i="3"/>
  <c r="HZ54" i="3"/>
  <c r="IA54" i="3"/>
  <c r="IB54" i="3"/>
  <c r="IC54" i="3"/>
  <c r="ID54" i="3"/>
  <c r="IE54" i="3"/>
  <c r="IF54" i="3"/>
  <c r="IG54" i="3"/>
  <c r="IH54" i="3"/>
  <c r="II54" i="3"/>
  <c r="IJ54" i="3"/>
  <c r="IK54" i="3"/>
  <c r="IL54" i="3"/>
  <c r="IM54" i="3"/>
  <c r="IN54" i="3"/>
  <c r="IO54" i="3"/>
  <c r="IP54" i="3"/>
  <c r="IQ54" i="3"/>
  <c r="IR54" i="3"/>
  <c r="IS54" i="3"/>
  <c r="IT54" i="3"/>
  <c r="IU54" i="3"/>
  <c r="IV54" i="3"/>
  <c r="IW54" i="3"/>
  <c r="IX54" i="3"/>
  <c r="IY54" i="3"/>
  <c r="IZ54" i="3"/>
  <c r="JA54" i="3"/>
  <c r="JB54" i="3"/>
  <c r="JC54" i="3"/>
  <c r="JD54" i="3"/>
  <c r="JE54" i="3"/>
  <c r="JF54" i="3"/>
  <c r="JG54" i="3"/>
  <c r="JH54" i="3"/>
  <c r="JI54" i="3"/>
  <c r="JJ54" i="3"/>
  <c r="JK54" i="3"/>
  <c r="JL54" i="3"/>
  <c r="JM54" i="3"/>
  <c r="JN54" i="3"/>
  <c r="JO54" i="3"/>
  <c r="JP54" i="3"/>
  <c r="JQ54" i="3"/>
  <c r="JR54" i="3"/>
  <c r="JS54" i="3"/>
  <c r="JT54" i="3"/>
  <c r="JU54" i="3"/>
  <c r="JV54" i="3"/>
  <c r="JW54" i="3"/>
  <c r="JX54" i="3"/>
  <c r="JY54" i="3"/>
  <c r="JZ54" i="3"/>
  <c r="KA54" i="3"/>
  <c r="KB54" i="3"/>
  <c r="KC54" i="3"/>
  <c r="KD54" i="3"/>
  <c r="KE54" i="3"/>
  <c r="KF54" i="3"/>
  <c r="KG54" i="3"/>
  <c r="KH54" i="3"/>
  <c r="KI54" i="3"/>
  <c r="KJ54" i="3"/>
  <c r="KK54" i="3"/>
  <c r="KL54" i="3"/>
  <c r="KM54" i="3"/>
  <c r="KN54" i="3"/>
  <c r="KO54" i="3"/>
  <c r="KP54" i="3"/>
  <c r="KQ54" i="3"/>
  <c r="KR54" i="3"/>
  <c r="KS54" i="3"/>
  <c r="KT54" i="3"/>
  <c r="KU54" i="3"/>
  <c r="KV54" i="3"/>
  <c r="KW54" i="3"/>
  <c r="KX54" i="3"/>
  <c r="KY54" i="3"/>
  <c r="KZ54" i="3"/>
  <c r="LA54" i="3"/>
  <c r="LB54" i="3"/>
  <c r="LC54" i="3"/>
  <c r="LD54" i="3"/>
  <c r="LE54" i="3"/>
  <c r="LF54" i="3"/>
  <c r="LG54" i="3"/>
  <c r="LH54" i="3"/>
  <c r="LI54" i="3"/>
  <c r="LJ54" i="3"/>
  <c r="LK54" i="3"/>
  <c r="LL54" i="3"/>
  <c r="LM54" i="3"/>
  <c r="LN54" i="3"/>
  <c r="LO54" i="3"/>
  <c r="LP54" i="3"/>
  <c r="LQ54" i="3"/>
  <c r="LR54" i="3"/>
  <c r="LS54" i="3"/>
  <c r="LT54" i="3"/>
  <c r="LU54" i="3"/>
  <c r="LV54" i="3"/>
  <c r="LW54" i="3"/>
  <c r="LX54" i="3"/>
  <c r="LY54" i="3"/>
  <c r="LZ54" i="3"/>
  <c r="MA54" i="3"/>
  <c r="MB54" i="3"/>
  <c r="MC54" i="3"/>
  <c r="MD54" i="3"/>
  <c r="ME54" i="3"/>
  <c r="MF54" i="3"/>
  <c r="MG54" i="3"/>
  <c r="MH54" i="3"/>
  <c r="MI54" i="3"/>
  <c r="MJ54" i="3"/>
  <c r="MK54" i="3"/>
  <c r="ML54" i="3"/>
  <c r="MM54" i="3"/>
  <c r="MN54" i="3"/>
  <c r="MO54" i="3"/>
  <c r="MP54" i="3"/>
  <c r="MQ54" i="3"/>
  <c r="MR54" i="3"/>
  <c r="MS54" i="3"/>
  <c r="MT54" i="3"/>
  <c r="MU54" i="3"/>
  <c r="MV54" i="3"/>
  <c r="MW54" i="3"/>
  <c r="MX54" i="3"/>
  <c r="D55" i="3"/>
  <c r="E55" i="3"/>
  <c r="F55" i="3"/>
  <c r="G55" i="3"/>
  <c r="I55" i="3"/>
  <c r="J55" i="3"/>
  <c r="K55" i="3"/>
  <c r="L55" i="3"/>
  <c r="M55" i="3"/>
  <c r="N55" i="3"/>
  <c r="O55" i="3"/>
  <c r="P55" i="3"/>
  <c r="Q55" i="3"/>
  <c r="R55" i="3"/>
  <c r="S55" i="3"/>
  <c r="T55" i="3"/>
  <c r="U55" i="3"/>
  <c r="V55" i="3"/>
  <c r="W55" i="3"/>
  <c r="X55" i="3"/>
  <c r="Y55" i="3"/>
  <c r="Z55" i="3"/>
  <c r="AA55" i="3"/>
  <c r="AB55" i="3"/>
  <c r="AC55" i="3"/>
  <c r="AD55" i="3"/>
  <c r="AE55" i="3"/>
  <c r="AF55" i="3"/>
  <c r="AG55" i="3"/>
  <c r="AH55" i="3"/>
  <c r="AI55" i="3"/>
  <c r="AJ55" i="3"/>
  <c r="AK55" i="3"/>
  <c r="AL55" i="3"/>
  <c r="AM55" i="3"/>
  <c r="AN55" i="3"/>
  <c r="AO55" i="3"/>
  <c r="AP55" i="3"/>
  <c r="AQ55" i="3"/>
  <c r="AR55" i="3"/>
  <c r="AS55" i="3"/>
  <c r="AT55" i="3"/>
  <c r="AU55" i="3"/>
  <c r="AV55" i="3"/>
  <c r="AW55" i="3"/>
  <c r="AX55" i="3"/>
  <c r="AY55" i="3"/>
  <c r="AZ55" i="3"/>
  <c r="BA55" i="3"/>
  <c r="BB55" i="3"/>
  <c r="BC55" i="3"/>
  <c r="BD55" i="3"/>
  <c r="BE55" i="3"/>
  <c r="BF55" i="3"/>
  <c r="BG55" i="3"/>
  <c r="BH55" i="3"/>
  <c r="BI55" i="3"/>
  <c r="BJ55" i="3"/>
  <c r="BK55" i="3"/>
  <c r="BL55" i="3"/>
  <c r="BM55" i="3"/>
  <c r="BN55" i="3"/>
  <c r="BO55" i="3"/>
  <c r="BP55" i="3"/>
  <c r="BQ55" i="3"/>
  <c r="BR55" i="3"/>
  <c r="BS55" i="3"/>
  <c r="BT55" i="3"/>
  <c r="BU55" i="3"/>
  <c r="BV55" i="3"/>
  <c r="BW55" i="3"/>
  <c r="BX55" i="3"/>
  <c r="BY55" i="3"/>
  <c r="BZ55" i="3"/>
  <c r="CA55" i="3"/>
  <c r="CB55" i="3"/>
  <c r="CC55" i="3"/>
  <c r="CD55" i="3"/>
  <c r="CE55" i="3"/>
  <c r="CF55" i="3"/>
  <c r="CG55" i="3"/>
  <c r="CH55" i="3"/>
  <c r="CI55" i="3"/>
  <c r="CJ55" i="3"/>
  <c r="CK55" i="3"/>
  <c r="CL55" i="3"/>
  <c r="CM55" i="3"/>
  <c r="CN55" i="3"/>
  <c r="CO55" i="3"/>
  <c r="CP55" i="3"/>
  <c r="CQ55" i="3"/>
  <c r="CR55" i="3"/>
  <c r="CS55" i="3"/>
  <c r="CT55" i="3"/>
  <c r="CU55" i="3"/>
  <c r="CV55" i="3"/>
  <c r="CW55" i="3"/>
  <c r="CX55" i="3"/>
  <c r="CY55" i="3"/>
  <c r="CZ55" i="3"/>
  <c r="DA55" i="3"/>
  <c r="DB55" i="3"/>
  <c r="DC55" i="3"/>
  <c r="DD55" i="3"/>
  <c r="DE55" i="3"/>
  <c r="DF55" i="3"/>
  <c r="DG55" i="3"/>
  <c r="DH55" i="3"/>
  <c r="DI55" i="3"/>
  <c r="DJ55" i="3"/>
  <c r="DK55" i="3"/>
  <c r="DL55" i="3"/>
  <c r="DM55" i="3"/>
  <c r="DN55" i="3"/>
  <c r="DO55" i="3"/>
  <c r="DP55" i="3"/>
  <c r="DQ55" i="3"/>
  <c r="DR55" i="3"/>
  <c r="DS55" i="3"/>
  <c r="DT55" i="3"/>
  <c r="DU55" i="3"/>
  <c r="DV55" i="3"/>
  <c r="DW55" i="3"/>
  <c r="DX55" i="3"/>
  <c r="DY55" i="3"/>
  <c r="DZ55" i="3"/>
  <c r="EA55" i="3"/>
  <c r="EB55" i="3"/>
  <c r="EC55" i="3"/>
  <c r="ED55" i="3"/>
  <c r="EE55" i="3"/>
  <c r="EF55" i="3"/>
  <c r="EG55" i="3"/>
  <c r="EH55" i="3"/>
  <c r="EI55" i="3"/>
  <c r="EJ55" i="3"/>
  <c r="EK55" i="3"/>
  <c r="EL55" i="3"/>
  <c r="EM55" i="3"/>
  <c r="EN55" i="3"/>
  <c r="EO55" i="3"/>
  <c r="EP55" i="3"/>
  <c r="EQ55" i="3"/>
  <c r="ER55" i="3"/>
  <c r="ES55" i="3"/>
  <c r="ET55" i="3"/>
  <c r="EU55" i="3"/>
  <c r="EV55" i="3"/>
  <c r="EW55" i="3"/>
  <c r="EX55" i="3"/>
  <c r="EY55" i="3"/>
  <c r="EZ55" i="3"/>
  <c r="FA55" i="3"/>
  <c r="FB55" i="3"/>
  <c r="FC55" i="3"/>
  <c r="FD55" i="3"/>
  <c r="FE55" i="3"/>
  <c r="FF55" i="3"/>
  <c r="FG55" i="3"/>
  <c r="FH55" i="3"/>
  <c r="FI55" i="3"/>
  <c r="FJ55" i="3"/>
  <c r="FK55" i="3"/>
  <c r="FL55" i="3"/>
  <c r="FM55" i="3"/>
  <c r="FN55" i="3"/>
  <c r="FO55" i="3"/>
  <c r="FP55" i="3"/>
  <c r="FQ55" i="3"/>
  <c r="FR55" i="3"/>
  <c r="FS55" i="3"/>
  <c r="FT55" i="3"/>
  <c r="FU55" i="3"/>
  <c r="FV55" i="3"/>
  <c r="FW55" i="3"/>
  <c r="FX55" i="3"/>
  <c r="FY55" i="3"/>
  <c r="FZ55" i="3"/>
  <c r="GA55" i="3"/>
  <c r="GB55" i="3"/>
  <c r="GC55" i="3"/>
  <c r="GD55" i="3"/>
  <c r="GE55" i="3"/>
  <c r="GF55" i="3"/>
  <c r="GG55" i="3"/>
  <c r="GH55" i="3"/>
  <c r="GI55" i="3"/>
  <c r="GJ55" i="3"/>
  <c r="GK55" i="3"/>
  <c r="GL55" i="3"/>
  <c r="GM55" i="3"/>
  <c r="GN55" i="3"/>
  <c r="GO55" i="3"/>
  <c r="GP55" i="3"/>
  <c r="GQ55" i="3"/>
  <c r="GR55" i="3"/>
  <c r="GS55" i="3"/>
  <c r="GT55" i="3"/>
  <c r="GU55" i="3"/>
  <c r="GV55" i="3"/>
  <c r="GW55" i="3"/>
  <c r="GX55" i="3"/>
  <c r="GY55" i="3"/>
  <c r="GZ55" i="3"/>
  <c r="HA55" i="3"/>
  <c r="HB55" i="3"/>
  <c r="HC55" i="3"/>
  <c r="HD55" i="3"/>
  <c r="HE55" i="3"/>
  <c r="HF55" i="3"/>
  <c r="HG55" i="3"/>
  <c r="HH55" i="3"/>
  <c r="HI55" i="3"/>
  <c r="HJ55" i="3"/>
  <c r="HK55" i="3"/>
  <c r="HL55" i="3"/>
  <c r="HM55" i="3"/>
  <c r="HN55" i="3"/>
  <c r="HO55" i="3"/>
  <c r="HP55" i="3"/>
  <c r="HQ55" i="3"/>
  <c r="HR55" i="3"/>
  <c r="HS55" i="3"/>
  <c r="HT55" i="3"/>
  <c r="HU55" i="3"/>
  <c r="HV55" i="3"/>
  <c r="HW55" i="3"/>
  <c r="HX55" i="3"/>
  <c r="HY55" i="3"/>
  <c r="HZ55" i="3"/>
  <c r="IA55" i="3"/>
  <c r="IB55" i="3"/>
  <c r="IC55" i="3"/>
  <c r="ID55" i="3"/>
  <c r="IE55" i="3"/>
  <c r="IF55" i="3"/>
  <c r="IG55" i="3"/>
  <c r="IH55" i="3"/>
  <c r="II55" i="3"/>
  <c r="IJ55" i="3"/>
  <c r="IK55" i="3"/>
  <c r="IL55" i="3"/>
  <c r="IM55" i="3"/>
  <c r="IN55" i="3"/>
  <c r="IO55" i="3"/>
  <c r="IP55" i="3"/>
  <c r="IQ55" i="3"/>
  <c r="IR55" i="3"/>
  <c r="IS55" i="3"/>
  <c r="IT55" i="3"/>
  <c r="IU55" i="3"/>
  <c r="IV55" i="3"/>
  <c r="IW55" i="3"/>
  <c r="IX55" i="3"/>
  <c r="IY55" i="3"/>
  <c r="IZ55" i="3"/>
  <c r="JA55" i="3"/>
  <c r="JB55" i="3"/>
  <c r="JC55" i="3"/>
  <c r="JD55" i="3"/>
  <c r="JE55" i="3"/>
  <c r="JF55" i="3"/>
  <c r="JG55" i="3"/>
  <c r="JH55" i="3"/>
  <c r="JI55" i="3"/>
  <c r="JJ55" i="3"/>
  <c r="JK55" i="3"/>
  <c r="JL55" i="3"/>
  <c r="JM55" i="3"/>
  <c r="JN55" i="3"/>
  <c r="JO55" i="3"/>
  <c r="JP55" i="3"/>
  <c r="JQ55" i="3"/>
  <c r="JR55" i="3"/>
  <c r="JS55" i="3"/>
  <c r="JT55" i="3"/>
  <c r="JU55" i="3"/>
  <c r="JV55" i="3"/>
  <c r="JW55" i="3"/>
  <c r="JX55" i="3"/>
  <c r="JY55" i="3"/>
  <c r="JZ55" i="3"/>
  <c r="KA55" i="3"/>
  <c r="KB55" i="3"/>
  <c r="KC55" i="3"/>
  <c r="KD55" i="3"/>
  <c r="KE55" i="3"/>
  <c r="KF55" i="3"/>
  <c r="KG55" i="3"/>
  <c r="KH55" i="3"/>
  <c r="KI55" i="3"/>
  <c r="KJ55" i="3"/>
  <c r="KK55" i="3"/>
  <c r="KL55" i="3"/>
  <c r="KM55" i="3"/>
  <c r="KN55" i="3"/>
  <c r="KO55" i="3"/>
  <c r="KP55" i="3"/>
  <c r="KQ55" i="3"/>
  <c r="KR55" i="3"/>
  <c r="KS55" i="3"/>
  <c r="KT55" i="3"/>
  <c r="KU55" i="3"/>
  <c r="KV55" i="3"/>
  <c r="KW55" i="3"/>
  <c r="KX55" i="3"/>
  <c r="KY55" i="3"/>
  <c r="KZ55" i="3"/>
  <c r="LA55" i="3"/>
  <c r="LB55" i="3"/>
  <c r="LC55" i="3"/>
  <c r="LD55" i="3"/>
  <c r="LE55" i="3"/>
  <c r="LF55" i="3"/>
  <c r="LG55" i="3"/>
  <c r="LH55" i="3"/>
  <c r="LI55" i="3"/>
  <c r="LJ55" i="3"/>
  <c r="LK55" i="3"/>
  <c r="LL55" i="3"/>
  <c r="LM55" i="3"/>
  <c r="LN55" i="3"/>
  <c r="LO55" i="3"/>
  <c r="LP55" i="3"/>
  <c r="LQ55" i="3"/>
  <c r="LR55" i="3"/>
  <c r="LS55" i="3"/>
  <c r="LT55" i="3"/>
  <c r="LU55" i="3"/>
  <c r="LV55" i="3"/>
  <c r="LW55" i="3"/>
  <c r="LX55" i="3"/>
  <c r="LY55" i="3"/>
  <c r="LZ55" i="3"/>
  <c r="MA55" i="3"/>
  <c r="MB55" i="3"/>
  <c r="MC55" i="3"/>
  <c r="MD55" i="3"/>
  <c r="ME55" i="3"/>
  <c r="MF55" i="3"/>
  <c r="MG55" i="3"/>
  <c r="MH55" i="3"/>
  <c r="MI55" i="3"/>
  <c r="MJ55" i="3"/>
  <c r="MK55" i="3"/>
  <c r="ML55" i="3"/>
  <c r="MM55" i="3"/>
  <c r="MN55" i="3"/>
  <c r="MO55" i="3"/>
  <c r="MP55" i="3"/>
  <c r="MQ55" i="3"/>
  <c r="MR55" i="3"/>
  <c r="MS55" i="3"/>
  <c r="MT55" i="3"/>
  <c r="MU55" i="3"/>
  <c r="MV55" i="3"/>
  <c r="MW55" i="3"/>
  <c r="MX55" i="3"/>
  <c r="C54" i="3"/>
  <c r="C55" i="3"/>
  <c r="C36" i="13" l="1"/>
  <c r="D55" i="15" s="1"/>
  <c r="D54" i="10"/>
  <c r="D56" i="14"/>
  <c r="D54" i="14"/>
  <c r="D54" i="15"/>
  <c r="C27" i="13"/>
  <c r="C34" i="13"/>
  <c r="C15" i="13" s="1"/>
  <c r="C26" i="13"/>
  <c r="C63" i="13" s="1"/>
  <c r="D24" i="13"/>
  <c r="E13" i="13"/>
  <c r="D55" i="13"/>
  <c r="D54" i="13"/>
  <c r="C44" i="13"/>
  <c r="C62" i="13"/>
  <c r="C36" i="9"/>
  <c r="D35" i="9"/>
  <c r="E35" i="9" s="1"/>
  <c r="F35" i="9" s="1"/>
  <c r="G35" i="9" s="1"/>
  <c r="H35" i="9" s="1"/>
  <c r="I35" i="9" s="1"/>
  <c r="J35" i="9" s="1"/>
  <c r="K35" i="9" s="1"/>
  <c r="L35" i="9" s="1"/>
  <c r="M35" i="9" s="1"/>
  <c r="N35" i="9" s="1"/>
  <c r="O35" i="9" s="1"/>
  <c r="P35" i="9" s="1"/>
  <c r="Q35" i="9" s="1"/>
  <c r="R35" i="9" s="1"/>
  <c r="S35" i="9" s="1"/>
  <c r="T35" i="9" s="1"/>
  <c r="U35" i="9" s="1"/>
  <c r="V35" i="9" s="1"/>
  <c r="W35" i="9" s="1"/>
  <c r="X35" i="9" s="1"/>
  <c r="Y35" i="9" s="1"/>
  <c r="Z35" i="9" s="1"/>
  <c r="AA35" i="9" s="1"/>
  <c r="AB35" i="9" s="1"/>
  <c r="AC35" i="9" s="1"/>
  <c r="AD35" i="9" s="1"/>
  <c r="AE35" i="9" s="1"/>
  <c r="AF35" i="9" s="1"/>
  <c r="AG35" i="9" s="1"/>
  <c r="AH35" i="9" s="1"/>
  <c r="AI35" i="9" s="1"/>
  <c r="AJ35" i="9" s="1"/>
  <c r="AK35" i="9" s="1"/>
  <c r="AL35" i="9" s="1"/>
  <c r="AM35" i="9" s="1"/>
  <c r="AN35" i="9" s="1"/>
  <c r="AO35" i="9" s="1"/>
  <c r="AP35" i="9" s="1"/>
  <c r="AQ35" i="9" s="1"/>
  <c r="AR35" i="9" s="1"/>
  <c r="AS35" i="9" s="1"/>
  <c r="AT35" i="9" s="1"/>
  <c r="AU35" i="9" s="1"/>
  <c r="AV35" i="9" s="1"/>
  <c r="AW35" i="9" s="1"/>
  <c r="AX35" i="9" s="1"/>
  <c r="AY35" i="9" s="1"/>
  <c r="AZ35" i="9" s="1"/>
  <c r="BA35" i="9" s="1"/>
  <c r="BB35" i="9" s="1"/>
  <c r="BC35" i="9" s="1"/>
  <c r="BD35" i="9" s="1"/>
  <c r="BE35" i="9" s="1"/>
  <c r="BF35" i="9" s="1"/>
  <c r="BG35" i="9" s="1"/>
  <c r="BH35" i="9" s="1"/>
  <c r="BI35" i="9" s="1"/>
  <c r="BJ35" i="9" s="1"/>
  <c r="BK35" i="9" s="1"/>
  <c r="BL35" i="9" s="1"/>
  <c r="BM35" i="9" s="1"/>
  <c r="BN35" i="9" s="1"/>
  <c r="BO35" i="9" s="1"/>
  <c r="BP35" i="9" s="1"/>
  <c r="BQ35" i="9" s="1"/>
  <c r="BR35" i="9" s="1"/>
  <c r="BS35" i="9" s="1"/>
  <c r="BT35" i="9" s="1"/>
  <c r="BU35" i="9" s="1"/>
  <c r="BV35" i="9" s="1"/>
  <c r="BW35" i="9" s="1"/>
  <c r="BX35" i="9" s="1"/>
  <c r="BY35" i="9" s="1"/>
  <c r="BZ35" i="9" s="1"/>
  <c r="CA35" i="9" s="1"/>
  <c r="CB35" i="9" s="1"/>
  <c r="CC35" i="9" s="1"/>
  <c r="CD35" i="9" s="1"/>
  <c r="CE35" i="9" s="1"/>
  <c r="CF35" i="9" s="1"/>
  <c r="CG35" i="9" s="1"/>
  <c r="CH35" i="9" s="1"/>
  <c r="CI35" i="9" s="1"/>
  <c r="CJ35" i="9" s="1"/>
  <c r="CK35" i="9" s="1"/>
  <c r="CL35" i="9" s="1"/>
  <c r="CM35" i="9" s="1"/>
  <c r="CN35" i="9" s="1"/>
  <c r="CO35" i="9" s="1"/>
  <c r="CP35" i="9" s="1"/>
  <c r="CQ35" i="9" s="1"/>
  <c r="CR35" i="9" s="1"/>
  <c r="CS35" i="9" s="1"/>
  <c r="CT35" i="9" s="1"/>
  <c r="CU35" i="9" s="1"/>
  <c r="CV35" i="9" s="1"/>
  <c r="CW35" i="9" s="1"/>
  <c r="CX35" i="9" s="1"/>
  <c r="CY35" i="9" s="1"/>
  <c r="CZ35" i="9" s="1"/>
  <c r="DA35" i="9" s="1"/>
  <c r="DB35" i="9" s="1"/>
  <c r="DC35" i="9" s="1"/>
  <c r="DD35" i="9" s="1"/>
  <c r="DE35" i="9" s="1"/>
  <c r="DF35" i="9" s="1"/>
  <c r="DG35" i="9" s="1"/>
  <c r="DH35" i="9" s="1"/>
  <c r="DI35" i="9" s="1"/>
  <c r="DJ35" i="9" s="1"/>
  <c r="DK35" i="9" s="1"/>
  <c r="DL35" i="9" s="1"/>
  <c r="DM35" i="9" s="1"/>
  <c r="DN35" i="9" s="1"/>
  <c r="DO35" i="9" s="1"/>
  <c r="DP35" i="9" s="1"/>
  <c r="DQ35" i="9" s="1"/>
  <c r="DR35" i="9" s="1"/>
  <c r="DS35" i="9" s="1"/>
  <c r="DT35" i="9" s="1"/>
  <c r="DU35" i="9" s="1"/>
  <c r="DV35" i="9" s="1"/>
  <c r="DW35" i="9" s="1"/>
  <c r="DX35" i="9" s="1"/>
  <c r="DY35" i="9" s="1"/>
  <c r="DZ35" i="9" s="1"/>
  <c r="EA35" i="9" s="1"/>
  <c r="EB35" i="9" s="1"/>
  <c r="EC35" i="9" s="1"/>
  <c r="ED35" i="9" s="1"/>
  <c r="EE35" i="9" s="1"/>
  <c r="EF35" i="9" s="1"/>
  <c r="EG35" i="9" s="1"/>
  <c r="EH35" i="9" s="1"/>
  <c r="EI35" i="9" s="1"/>
  <c r="EJ35" i="9" s="1"/>
  <c r="EK35" i="9" s="1"/>
  <c r="EL35" i="9" s="1"/>
  <c r="EM35" i="9" s="1"/>
  <c r="EN35" i="9" s="1"/>
  <c r="EO35" i="9" s="1"/>
  <c r="EP35" i="9" s="1"/>
  <c r="EQ35" i="9" s="1"/>
  <c r="ER35" i="9" s="1"/>
  <c r="ES35" i="9" s="1"/>
  <c r="ET35" i="9" s="1"/>
  <c r="EU35" i="9" s="1"/>
  <c r="EV35" i="9" s="1"/>
  <c r="EW35" i="9" s="1"/>
  <c r="EX35" i="9" s="1"/>
  <c r="EY35" i="9" s="1"/>
  <c r="EZ35" i="9" s="1"/>
  <c r="FA35" i="9" s="1"/>
  <c r="FB35" i="9" s="1"/>
  <c r="FC35" i="9" s="1"/>
  <c r="FD35" i="9" s="1"/>
  <c r="FE35" i="9" s="1"/>
  <c r="FF35" i="9" s="1"/>
  <c r="FG35" i="9" s="1"/>
  <c r="FH35" i="9" s="1"/>
  <c r="FI35" i="9" s="1"/>
  <c r="FJ35" i="9" s="1"/>
  <c r="FK35" i="9" s="1"/>
  <c r="FL35" i="9" s="1"/>
  <c r="FM35" i="9" s="1"/>
  <c r="FN35" i="9" s="1"/>
  <c r="FO35" i="9" s="1"/>
  <c r="FP35" i="9" s="1"/>
  <c r="FQ35" i="9" s="1"/>
  <c r="FR35" i="9" s="1"/>
  <c r="FS35" i="9" s="1"/>
  <c r="FT35" i="9" s="1"/>
  <c r="FU35" i="9" s="1"/>
  <c r="FV35" i="9" s="1"/>
  <c r="FW35" i="9" s="1"/>
  <c r="FX35" i="9" s="1"/>
  <c r="FY35" i="9" s="1"/>
  <c r="FZ35" i="9" s="1"/>
  <c r="GA35" i="9" s="1"/>
  <c r="GB35" i="9" s="1"/>
  <c r="GC35" i="9" s="1"/>
  <c r="GD35" i="9" s="1"/>
  <c r="GE35" i="9" s="1"/>
  <c r="GF35" i="9" s="1"/>
  <c r="GG35" i="9" s="1"/>
  <c r="GH35" i="9" s="1"/>
  <c r="GI35" i="9" s="1"/>
  <c r="GJ35" i="9" s="1"/>
  <c r="GK35" i="9" s="1"/>
  <c r="GL35" i="9" s="1"/>
  <c r="GM35" i="9" s="1"/>
  <c r="GN35" i="9" s="1"/>
  <c r="GO35" i="9" s="1"/>
  <c r="GP35" i="9" s="1"/>
  <c r="GQ35" i="9" s="1"/>
  <c r="GR35" i="9" s="1"/>
  <c r="GS35" i="9" s="1"/>
  <c r="GT35" i="9" s="1"/>
  <c r="GU35" i="9" s="1"/>
  <c r="GV35" i="9" s="1"/>
  <c r="GW35" i="9" s="1"/>
  <c r="GX35" i="9" s="1"/>
  <c r="GY35" i="9" s="1"/>
  <c r="GZ35" i="9" s="1"/>
  <c r="HA35" i="9" s="1"/>
  <c r="HB35" i="9" s="1"/>
  <c r="HC35" i="9" s="1"/>
  <c r="HD35" i="9" s="1"/>
  <c r="HE35" i="9" s="1"/>
  <c r="HF35" i="9" s="1"/>
  <c r="HG35" i="9" s="1"/>
  <c r="HH35" i="9" s="1"/>
  <c r="HI35" i="9" s="1"/>
  <c r="HJ35" i="9" s="1"/>
  <c r="HK35" i="9" s="1"/>
  <c r="HL35" i="9" s="1"/>
  <c r="HM35" i="9" s="1"/>
  <c r="HN35" i="9" s="1"/>
  <c r="HO35" i="9" s="1"/>
  <c r="HP35" i="9" s="1"/>
  <c r="HQ35" i="9" s="1"/>
  <c r="HR35" i="9" s="1"/>
  <c r="HS35" i="9" s="1"/>
  <c r="HT35" i="9" s="1"/>
  <c r="HU35" i="9" s="1"/>
  <c r="HV35" i="9" s="1"/>
  <c r="HW35" i="9" s="1"/>
  <c r="HX35" i="9" s="1"/>
  <c r="HY35" i="9" s="1"/>
  <c r="HZ35" i="9" s="1"/>
  <c r="IA35" i="9" s="1"/>
  <c r="IB35" i="9" s="1"/>
  <c r="IC35" i="9" s="1"/>
  <c r="ID35" i="9" s="1"/>
  <c r="IE35" i="9" s="1"/>
  <c r="IF35" i="9" s="1"/>
  <c r="IG35" i="9" s="1"/>
  <c r="IH35" i="9" s="1"/>
  <c r="II35" i="9" s="1"/>
  <c r="IJ35" i="9" s="1"/>
  <c r="IK35" i="9" s="1"/>
  <c r="IL35" i="9" s="1"/>
  <c r="IM35" i="9" s="1"/>
  <c r="IN35" i="9" s="1"/>
  <c r="IO35" i="9" s="1"/>
  <c r="IP35" i="9" s="1"/>
  <c r="IQ35" i="9" s="1"/>
  <c r="IR35" i="9" s="1"/>
  <c r="IS35" i="9" s="1"/>
  <c r="IT35" i="9" s="1"/>
  <c r="IU35" i="9" s="1"/>
  <c r="IV35" i="9" s="1"/>
  <c r="IW35" i="9" s="1"/>
  <c r="IX35" i="9" s="1"/>
  <c r="IY35" i="9" s="1"/>
  <c r="IZ35" i="9" s="1"/>
  <c r="JA35" i="9" s="1"/>
  <c r="JB35" i="9" s="1"/>
  <c r="JC35" i="9" s="1"/>
  <c r="JD35" i="9" s="1"/>
  <c r="JE35" i="9" s="1"/>
  <c r="JF35" i="9" s="1"/>
  <c r="JG35" i="9" s="1"/>
  <c r="JH35" i="9" s="1"/>
  <c r="JI35" i="9" s="1"/>
  <c r="JJ35" i="9" s="1"/>
  <c r="JK35" i="9" s="1"/>
  <c r="JL35" i="9" s="1"/>
  <c r="JM35" i="9" s="1"/>
  <c r="JN35" i="9" s="1"/>
  <c r="JO35" i="9" s="1"/>
  <c r="JP35" i="9" s="1"/>
  <c r="JQ35" i="9" s="1"/>
  <c r="JR35" i="9" s="1"/>
  <c r="JS35" i="9" s="1"/>
  <c r="JT35" i="9" s="1"/>
  <c r="JU35" i="9" s="1"/>
  <c r="JV35" i="9" s="1"/>
  <c r="JW35" i="9" s="1"/>
  <c r="JX35" i="9" s="1"/>
  <c r="JY35" i="9" s="1"/>
  <c r="JZ35" i="9" s="1"/>
  <c r="KA35" i="9" s="1"/>
  <c r="KB35" i="9" s="1"/>
  <c r="KC35" i="9" s="1"/>
  <c r="KD35" i="9" s="1"/>
  <c r="KE35" i="9" s="1"/>
  <c r="KF35" i="9" s="1"/>
  <c r="KG35" i="9" s="1"/>
  <c r="KH35" i="9" s="1"/>
  <c r="KI35" i="9" s="1"/>
  <c r="KJ35" i="9" s="1"/>
  <c r="KK35" i="9" s="1"/>
  <c r="KL35" i="9" s="1"/>
  <c r="KM35" i="9" s="1"/>
  <c r="KN35" i="9" s="1"/>
  <c r="KO35" i="9" s="1"/>
  <c r="KP35" i="9" s="1"/>
  <c r="KQ35" i="9" s="1"/>
  <c r="KR35" i="9" s="1"/>
  <c r="KS35" i="9" s="1"/>
  <c r="KT35" i="9" s="1"/>
  <c r="KU35" i="9" s="1"/>
  <c r="KV35" i="9" s="1"/>
  <c r="KW35" i="9" s="1"/>
  <c r="KX35" i="9" s="1"/>
  <c r="KY35" i="9" s="1"/>
  <c r="KZ35" i="9" s="1"/>
  <c r="LA35" i="9" s="1"/>
  <c r="LB35" i="9" s="1"/>
  <c r="LC35" i="9" s="1"/>
  <c r="LD35" i="9" s="1"/>
  <c r="LE35" i="9" s="1"/>
  <c r="LF35" i="9" s="1"/>
  <c r="LG35" i="9" s="1"/>
  <c r="LH35" i="9" s="1"/>
  <c r="LI35" i="9" s="1"/>
  <c r="LJ35" i="9" s="1"/>
  <c r="LK35" i="9" s="1"/>
  <c r="LL35" i="9" s="1"/>
  <c r="LM35" i="9" s="1"/>
  <c r="LN35" i="9" s="1"/>
  <c r="LO35" i="9" s="1"/>
  <c r="LP35" i="9" s="1"/>
  <c r="LQ35" i="9" s="1"/>
  <c r="LR35" i="9" s="1"/>
  <c r="LS35" i="9" s="1"/>
  <c r="LT35" i="9" s="1"/>
  <c r="LU35" i="9" s="1"/>
  <c r="LV35" i="9" s="1"/>
  <c r="LW35" i="9" s="1"/>
  <c r="LX35" i="9" s="1"/>
  <c r="LY35" i="9" s="1"/>
  <c r="LZ35" i="9" s="1"/>
  <c r="MA35" i="9" s="1"/>
  <c r="MB35" i="9" s="1"/>
  <c r="MC35" i="9" s="1"/>
  <c r="MD35" i="9" s="1"/>
  <c r="ME35" i="9" s="1"/>
  <c r="MF35" i="9" s="1"/>
  <c r="MG35" i="9" s="1"/>
  <c r="MH35" i="9" s="1"/>
  <c r="MI35" i="9" s="1"/>
  <c r="MJ35" i="9" s="1"/>
  <c r="MK35" i="9" s="1"/>
  <c r="ML35" i="9" s="1"/>
  <c r="MM35" i="9" s="1"/>
  <c r="MN35" i="9" s="1"/>
  <c r="MO35" i="9" s="1"/>
  <c r="MP35" i="9" s="1"/>
  <c r="MQ35" i="9" s="1"/>
  <c r="MR35" i="9" s="1"/>
  <c r="MS35" i="9" s="1"/>
  <c r="MT35" i="9" s="1"/>
  <c r="MU35" i="9" s="1"/>
  <c r="MV35" i="9" s="1"/>
  <c r="MW35" i="9" s="1"/>
  <c r="MX35" i="9" s="1"/>
  <c r="C32" i="9"/>
  <c r="C33" i="9" s="1"/>
  <c r="C34" i="9" s="1"/>
  <c r="C15" i="9" s="1"/>
  <c r="C16" i="9" s="1"/>
  <c r="C45" i="9" s="1"/>
  <c r="D56" i="11"/>
  <c r="D56" i="10"/>
  <c r="D24" i="9"/>
  <c r="E13" i="9"/>
  <c r="D55" i="9"/>
  <c r="D54" i="9"/>
  <c r="E9" i="9"/>
  <c r="C44" i="9"/>
  <c r="C27" i="9"/>
  <c r="H54" i="3"/>
  <c r="C56" i="3" s="1"/>
  <c r="C57" i="3"/>
  <c r="D73" i="8" s="1"/>
  <c r="D59" i="8"/>
  <c r="D5" i="8" s="1"/>
  <c r="D57" i="8"/>
  <c r="E11" i="8"/>
  <c r="E12" i="8" s="1"/>
  <c r="C3" i="8"/>
  <c r="E16" i="6"/>
  <c r="E17" i="6" s="1"/>
  <c r="C23" i="3"/>
  <c r="C70" i="3"/>
  <c r="D57" i="6"/>
  <c r="D59" i="6"/>
  <c r="E9" i="6" s="1"/>
  <c r="E3" i="15" l="1"/>
  <c r="D55" i="14"/>
  <c r="C4" i="14" s="1"/>
  <c r="C28" i="13"/>
  <c r="C16" i="13"/>
  <c r="C45" i="13" s="1"/>
  <c r="C46" i="13" s="1"/>
  <c r="C64" i="13"/>
  <c r="F78" i="13"/>
  <c r="E55" i="13"/>
  <c r="E54" i="13"/>
  <c r="E24" i="13"/>
  <c r="F13" i="13"/>
  <c r="C26" i="9"/>
  <c r="C63" i="9" s="1"/>
  <c r="D55" i="11"/>
  <c r="E3" i="11" s="1"/>
  <c r="D55" i="10"/>
  <c r="C46" i="9"/>
  <c r="C18" i="9"/>
  <c r="F78" i="9"/>
  <c r="E55" i="9"/>
  <c r="E54" i="9"/>
  <c r="F9" i="9"/>
  <c r="E24" i="9"/>
  <c r="F13" i="9"/>
  <c r="C62" i="9"/>
  <c r="C64" i="9"/>
  <c r="D73" i="6"/>
  <c r="D72" i="6"/>
  <c r="D72" i="8"/>
  <c r="C3" i="6"/>
  <c r="C65" i="3"/>
  <c r="C47" i="3"/>
  <c r="C28" i="9" l="1"/>
  <c r="C29" i="9" s="1"/>
  <c r="D78" i="9" s="1"/>
  <c r="D23" i="13"/>
  <c r="D31" i="13" s="1"/>
  <c r="D32" i="13" s="1"/>
  <c r="D33" i="13" s="1"/>
  <c r="D26" i="13" s="1"/>
  <c r="D63" i="13" s="1"/>
  <c r="D130" i="15"/>
  <c r="B685" i="16"/>
  <c r="B671" i="16"/>
  <c r="B664" i="16"/>
  <c r="D132" i="14"/>
  <c r="B678" i="16"/>
  <c r="C29" i="13"/>
  <c r="D78" i="13" s="1"/>
  <c r="C4" i="10"/>
  <c r="C18" i="13"/>
  <c r="F24" i="13"/>
  <c r="G13" i="13"/>
  <c r="G78" i="13"/>
  <c r="F55" i="13"/>
  <c r="F54" i="13"/>
  <c r="B685" i="12"/>
  <c r="B678" i="12"/>
  <c r="B671" i="12"/>
  <c r="B664" i="12"/>
  <c r="B686" i="12"/>
  <c r="B679" i="12"/>
  <c r="B672" i="12"/>
  <c r="D130" i="11"/>
  <c r="D132" i="10"/>
  <c r="D131" i="11"/>
  <c r="D133" i="10"/>
  <c r="B665" i="12" s="1"/>
  <c r="D23" i="9"/>
  <c r="D31" i="9" s="1"/>
  <c r="D32" i="9" s="1"/>
  <c r="D33" i="9" s="1"/>
  <c r="C53" i="9"/>
  <c r="C19" i="9"/>
  <c r="D12" i="9"/>
  <c r="F24" i="9"/>
  <c r="G13" i="9"/>
  <c r="G78" i="9"/>
  <c r="F55" i="9"/>
  <c r="F54" i="9"/>
  <c r="G9" i="9"/>
  <c r="C25" i="3"/>
  <c r="C17" i="3"/>
  <c r="C44" i="3" s="1"/>
  <c r="C35" i="3"/>
  <c r="C36" i="3" s="1"/>
  <c r="D55" i="8" s="1"/>
  <c r="C24" i="3"/>
  <c r="C27" i="3" s="1"/>
  <c r="F20" i="4"/>
  <c r="G20" i="4"/>
  <c r="H20" i="4"/>
  <c r="I20" i="4"/>
  <c r="J20" i="4"/>
  <c r="K20" i="4"/>
  <c r="L20" i="4"/>
  <c r="D34" i="13" l="1"/>
  <c r="D27" i="13"/>
  <c r="D62" i="13" s="1"/>
  <c r="D64" i="13" s="1"/>
  <c r="C53" i="13"/>
  <c r="B686" i="16"/>
  <c r="B679" i="16"/>
  <c r="B672" i="16"/>
  <c r="D131" i="15"/>
  <c r="D133" i="14"/>
  <c r="B665" i="16" s="1"/>
  <c r="D12" i="13"/>
  <c r="D17" i="13" s="1"/>
  <c r="C19" i="13"/>
  <c r="G24" i="13"/>
  <c r="H13" i="13"/>
  <c r="G55" i="13"/>
  <c r="G54" i="13"/>
  <c r="H78" i="13"/>
  <c r="D27" i="9"/>
  <c r="D62" i="9" s="1"/>
  <c r="D26" i="9"/>
  <c r="D34" i="9"/>
  <c r="H78" i="9"/>
  <c r="G55" i="9"/>
  <c r="G54" i="9"/>
  <c r="H9" i="9"/>
  <c r="G24" i="9"/>
  <c r="H13" i="9"/>
  <c r="D17" i="9"/>
  <c r="D56" i="6"/>
  <c r="D56" i="8"/>
  <c r="C62" i="3"/>
  <c r="D35" i="3"/>
  <c r="E35" i="3" s="1"/>
  <c r="F35" i="3" s="1"/>
  <c r="G35" i="3" s="1"/>
  <c r="H35" i="3" s="1"/>
  <c r="I35" i="3" s="1"/>
  <c r="J35" i="3" s="1"/>
  <c r="K35" i="3" s="1"/>
  <c r="L35" i="3" s="1"/>
  <c r="M35" i="3" s="1"/>
  <c r="N35" i="3" s="1"/>
  <c r="O35" i="3" s="1"/>
  <c r="P35" i="3" s="1"/>
  <c r="Q35" i="3" s="1"/>
  <c r="R35" i="3" s="1"/>
  <c r="S35" i="3" s="1"/>
  <c r="T35" i="3" s="1"/>
  <c r="U35" i="3" s="1"/>
  <c r="V35" i="3" s="1"/>
  <c r="W35" i="3" s="1"/>
  <c r="X35" i="3" s="1"/>
  <c r="Y35" i="3" s="1"/>
  <c r="Z35" i="3" s="1"/>
  <c r="AA35" i="3" s="1"/>
  <c r="AB35" i="3" s="1"/>
  <c r="AC35" i="3" s="1"/>
  <c r="AD35" i="3" s="1"/>
  <c r="AE35" i="3" s="1"/>
  <c r="AF35" i="3" s="1"/>
  <c r="AG35" i="3" s="1"/>
  <c r="AH35" i="3" s="1"/>
  <c r="AI35" i="3" s="1"/>
  <c r="AJ35" i="3" s="1"/>
  <c r="AK35" i="3" s="1"/>
  <c r="AL35" i="3" s="1"/>
  <c r="AM35" i="3" s="1"/>
  <c r="AN35" i="3" s="1"/>
  <c r="AO35" i="3" s="1"/>
  <c r="AP35" i="3" s="1"/>
  <c r="AQ35" i="3" s="1"/>
  <c r="AR35" i="3" s="1"/>
  <c r="AS35" i="3" s="1"/>
  <c r="AT35" i="3" s="1"/>
  <c r="AU35" i="3" s="1"/>
  <c r="AV35" i="3" s="1"/>
  <c r="AW35" i="3" s="1"/>
  <c r="AX35" i="3" s="1"/>
  <c r="AY35" i="3" s="1"/>
  <c r="AZ35" i="3" s="1"/>
  <c r="BA35" i="3" s="1"/>
  <c r="BB35" i="3" s="1"/>
  <c r="BC35" i="3" s="1"/>
  <c r="BD35" i="3" s="1"/>
  <c r="BE35" i="3" s="1"/>
  <c r="BF35" i="3" s="1"/>
  <c r="BG35" i="3" s="1"/>
  <c r="BH35" i="3" s="1"/>
  <c r="BI35" i="3" s="1"/>
  <c r="BJ35" i="3" s="1"/>
  <c r="BK35" i="3" s="1"/>
  <c r="BL35" i="3" s="1"/>
  <c r="BM35" i="3" s="1"/>
  <c r="BN35" i="3" s="1"/>
  <c r="BO35" i="3" s="1"/>
  <c r="BP35" i="3" s="1"/>
  <c r="BQ35" i="3" s="1"/>
  <c r="BR35" i="3" s="1"/>
  <c r="BS35" i="3" s="1"/>
  <c r="BT35" i="3" s="1"/>
  <c r="BU35" i="3" s="1"/>
  <c r="BV35" i="3" s="1"/>
  <c r="BW35" i="3" s="1"/>
  <c r="BX35" i="3" s="1"/>
  <c r="BY35" i="3" s="1"/>
  <c r="BZ35" i="3" s="1"/>
  <c r="CA35" i="3" s="1"/>
  <c r="CB35" i="3" s="1"/>
  <c r="CC35" i="3" s="1"/>
  <c r="CD35" i="3" s="1"/>
  <c r="CE35" i="3" s="1"/>
  <c r="CF35" i="3" s="1"/>
  <c r="CG35" i="3" s="1"/>
  <c r="CH35" i="3" s="1"/>
  <c r="CI35" i="3" s="1"/>
  <c r="CJ35" i="3" s="1"/>
  <c r="CK35" i="3" s="1"/>
  <c r="CL35" i="3" s="1"/>
  <c r="CM35" i="3" s="1"/>
  <c r="CN35" i="3" s="1"/>
  <c r="CO35" i="3" s="1"/>
  <c r="CP35" i="3" s="1"/>
  <c r="CQ35" i="3" s="1"/>
  <c r="CR35" i="3" s="1"/>
  <c r="CS35" i="3" s="1"/>
  <c r="CT35" i="3" s="1"/>
  <c r="CU35" i="3" s="1"/>
  <c r="CV35" i="3" s="1"/>
  <c r="CW35" i="3" s="1"/>
  <c r="CX35" i="3" s="1"/>
  <c r="CY35" i="3" s="1"/>
  <c r="CZ35" i="3" s="1"/>
  <c r="DA35" i="3" s="1"/>
  <c r="DB35" i="3" s="1"/>
  <c r="DC35" i="3" s="1"/>
  <c r="DD35" i="3" s="1"/>
  <c r="DE35" i="3" s="1"/>
  <c r="DF35" i="3" s="1"/>
  <c r="DG35" i="3" s="1"/>
  <c r="DH35" i="3" s="1"/>
  <c r="DI35" i="3" s="1"/>
  <c r="DJ35" i="3" s="1"/>
  <c r="DK35" i="3" s="1"/>
  <c r="DL35" i="3" s="1"/>
  <c r="DM35" i="3" s="1"/>
  <c r="DN35" i="3" s="1"/>
  <c r="DO35" i="3" s="1"/>
  <c r="DP35" i="3" s="1"/>
  <c r="DQ35" i="3" s="1"/>
  <c r="DR35" i="3" s="1"/>
  <c r="DS35" i="3" s="1"/>
  <c r="DT35" i="3" s="1"/>
  <c r="DU35" i="3" s="1"/>
  <c r="DV35" i="3" s="1"/>
  <c r="DW35" i="3" s="1"/>
  <c r="DX35" i="3" s="1"/>
  <c r="DY35" i="3" s="1"/>
  <c r="DZ35" i="3" s="1"/>
  <c r="EA35" i="3" s="1"/>
  <c r="EB35" i="3" s="1"/>
  <c r="EC35" i="3" s="1"/>
  <c r="ED35" i="3" s="1"/>
  <c r="EE35" i="3" s="1"/>
  <c r="EF35" i="3" s="1"/>
  <c r="EG35" i="3" s="1"/>
  <c r="EH35" i="3" s="1"/>
  <c r="EI35" i="3" s="1"/>
  <c r="EJ35" i="3" s="1"/>
  <c r="EK35" i="3" s="1"/>
  <c r="EL35" i="3" s="1"/>
  <c r="EM35" i="3" s="1"/>
  <c r="EN35" i="3" s="1"/>
  <c r="EO35" i="3" s="1"/>
  <c r="EP35" i="3" s="1"/>
  <c r="EQ35" i="3" s="1"/>
  <c r="ER35" i="3" s="1"/>
  <c r="ES35" i="3" s="1"/>
  <c r="ET35" i="3" s="1"/>
  <c r="EU35" i="3" s="1"/>
  <c r="EV35" i="3" s="1"/>
  <c r="EW35" i="3" s="1"/>
  <c r="EX35" i="3" s="1"/>
  <c r="EY35" i="3" s="1"/>
  <c r="EZ35" i="3" s="1"/>
  <c r="FA35" i="3" s="1"/>
  <c r="FB35" i="3" s="1"/>
  <c r="FC35" i="3" s="1"/>
  <c r="FD35" i="3" s="1"/>
  <c r="FE35" i="3" s="1"/>
  <c r="FF35" i="3" s="1"/>
  <c r="FG35" i="3" s="1"/>
  <c r="FH35" i="3" s="1"/>
  <c r="FI35" i="3" s="1"/>
  <c r="FJ35" i="3" s="1"/>
  <c r="FK35" i="3" s="1"/>
  <c r="FL35" i="3" s="1"/>
  <c r="FM35" i="3" s="1"/>
  <c r="FN35" i="3" s="1"/>
  <c r="FO35" i="3" s="1"/>
  <c r="FP35" i="3" s="1"/>
  <c r="FQ35" i="3" s="1"/>
  <c r="FR35" i="3" s="1"/>
  <c r="FS35" i="3" s="1"/>
  <c r="FT35" i="3" s="1"/>
  <c r="FU35" i="3" s="1"/>
  <c r="FV35" i="3" s="1"/>
  <c r="FW35" i="3" s="1"/>
  <c r="FX35" i="3" s="1"/>
  <c r="FY35" i="3" s="1"/>
  <c r="FZ35" i="3" s="1"/>
  <c r="GA35" i="3" s="1"/>
  <c r="GB35" i="3" s="1"/>
  <c r="GC35" i="3" s="1"/>
  <c r="GD35" i="3" s="1"/>
  <c r="GE35" i="3" s="1"/>
  <c r="GF35" i="3" s="1"/>
  <c r="GG35" i="3" s="1"/>
  <c r="GH35" i="3" s="1"/>
  <c r="GI35" i="3" s="1"/>
  <c r="GJ35" i="3" s="1"/>
  <c r="GK35" i="3" s="1"/>
  <c r="GL35" i="3" s="1"/>
  <c r="GM35" i="3" s="1"/>
  <c r="GN35" i="3" s="1"/>
  <c r="GO35" i="3" s="1"/>
  <c r="GP35" i="3" s="1"/>
  <c r="GQ35" i="3" s="1"/>
  <c r="GR35" i="3" s="1"/>
  <c r="GS35" i="3" s="1"/>
  <c r="GT35" i="3" s="1"/>
  <c r="GU35" i="3" s="1"/>
  <c r="GV35" i="3" s="1"/>
  <c r="GW35" i="3" s="1"/>
  <c r="GX35" i="3" s="1"/>
  <c r="GY35" i="3" s="1"/>
  <c r="GZ35" i="3" s="1"/>
  <c r="HA35" i="3" s="1"/>
  <c r="HB35" i="3" s="1"/>
  <c r="HC35" i="3" s="1"/>
  <c r="HD35" i="3" s="1"/>
  <c r="HE35" i="3" s="1"/>
  <c r="HF35" i="3" s="1"/>
  <c r="HG35" i="3" s="1"/>
  <c r="HH35" i="3" s="1"/>
  <c r="HI35" i="3" s="1"/>
  <c r="HJ35" i="3" s="1"/>
  <c r="HK35" i="3" s="1"/>
  <c r="HL35" i="3" s="1"/>
  <c r="HM35" i="3" s="1"/>
  <c r="HN35" i="3" s="1"/>
  <c r="HO35" i="3" s="1"/>
  <c r="HP35" i="3" s="1"/>
  <c r="HQ35" i="3" s="1"/>
  <c r="HR35" i="3" s="1"/>
  <c r="HS35" i="3" s="1"/>
  <c r="HT35" i="3" s="1"/>
  <c r="HU35" i="3" s="1"/>
  <c r="HV35" i="3" s="1"/>
  <c r="HW35" i="3" s="1"/>
  <c r="HX35" i="3" s="1"/>
  <c r="HY35" i="3" s="1"/>
  <c r="HZ35" i="3" s="1"/>
  <c r="IA35" i="3" s="1"/>
  <c r="IB35" i="3" s="1"/>
  <c r="IC35" i="3" s="1"/>
  <c r="ID35" i="3" s="1"/>
  <c r="IE35" i="3" s="1"/>
  <c r="IF35" i="3" s="1"/>
  <c r="IG35" i="3" s="1"/>
  <c r="IH35" i="3" s="1"/>
  <c r="II35" i="3" s="1"/>
  <c r="IJ35" i="3" s="1"/>
  <c r="IK35" i="3" s="1"/>
  <c r="IL35" i="3" s="1"/>
  <c r="IM35" i="3" s="1"/>
  <c r="IN35" i="3" s="1"/>
  <c r="IO35" i="3" s="1"/>
  <c r="IP35" i="3" s="1"/>
  <c r="IQ35" i="3" s="1"/>
  <c r="IR35" i="3" s="1"/>
  <c r="IS35" i="3" s="1"/>
  <c r="IT35" i="3" s="1"/>
  <c r="IU35" i="3" s="1"/>
  <c r="IV35" i="3" s="1"/>
  <c r="IW35" i="3" s="1"/>
  <c r="IX35" i="3" s="1"/>
  <c r="IY35" i="3" s="1"/>
  <c r="IZ35" i="3" s="1"/>
  <c r="JA35" i="3" s="1"/>
  <c r="JB35" i="3" s="1"/>
  <c r="JC35" i="3" s="1"/>
  <c r="JD35" i="3" s="1"/>
  <c r="JE35" i="3" s="1"/>
  <c r="JF35" i="3" s="1"/>
  <c r="JG35" i="3" s="1"/>
  <c r="JH35" i="3" s="1"/>
  <c r="JI35" i="3" s="1"/>
  <c r="JJ35" i="3" s="1"/>
  <c r="JK35" i="3" s="1"/>
  <c r="JL35" i="3" s="1"/>
  <c r="JM35" i="3" s="1"/>
  <c r="JN35" i="3" s="1"/>
  <c r="JO35" i="3" s="1"/>
  <c r="JP35" i="3" s="1"/>
  <c r="JQ35" i="3" s="1"/>
  <c r="JR35" i="3" s="1"/>
  <c r="JS35" i="3" s="1"/>
  <c r="JT35" i="3" s="1"/>
  <c r="JU35" i="3" s="1"/>
  <c r="JV35" i="3" s="1"/>
  <c r="JW35" i="3" s="1"/>
  <c r="JX35" i="3" s="1"/>
  <c r="JY35" i="3" s="1"/>
  <c r="JZ35" i="3" s="1"/>
  <c r="KA35" i="3" s="1"/>
  <c r="KB35" i="3" s="1"/>
  <c r="KC35" i="3" s="1"/>
  <c r="KD35" i="3" s="1"/>
  <c r="KE35" i="3" s="1"/>
  <c r="KF35" i="3" s="1"/>
  <c r="KG35" i="3" s="1"/>
  <c r="KH35" i="3" s="1"/>
  <c r="KI35" i="3" s="1"/>
  <c r="KJ35" i="3" s="1"/>
  <c r="KK35" i="3" s="1"/>
  <c r="KL35" i="3" s="1"/>
  <c r="KM35" i="3" s="1"/>
  <c r="KN35" i="3" s="1"/>
  <c r="KO35" i="3" s="1"/>
  <c r="KP35" i="3" s="1"/>
  <c r="KQ35" i="3" s="1"/>
  <c r="KR35" i="3" s="1"/>
  <c r="KS35" i="3" s="1"/>
  <c r="KT35" i="3" s="1"/>
  <c r="KU35" i="3" s="1"/>
  <c r="KV35" i="3" s="1"/>
  <c r="KW35" i="3" s="1"/>
  <c r="KX35" i="3" s="1"/>
  <c r="KY35" i="3" s="1"/>
  <c r="KZ35" i="3" s="1"/>
  <c r="LA35" i="3" s="1"/>
  <c r="LB35" i="3" s="1"/>
  <c r="LC35" i="3" s="1"/>
  <c r="LD35" i="3" s="1"/>
  <c r="LE35" i="3" s="1"/>
  <c r="LF35" i="3" s="1"/>
  <c r="LG35" i="3" s="1"/>
  <c r="LH35" i="3" s="1"/>
  <c r="LI35" i="3" s="1"/>
  <c r="LJ35" i="3" s="1"/>
  <c r="LK35" i="3" s="1"/>
  <c r="LL35" i="3" s="1"/>
  <c r="LM35" i="3" s="1"/>
  <c r="LN35" i="3" s="1"/>
  <c r="LO35" i="3" s="1"/>
  <c r="LP35" i="3" s="1"/>
  <c r="LQ35" i="3" s="1"/>
  <c r="LR35" i="3" s="1"/>
  <c r="LS35" i="3" s="1"/>
  <c r="LT35" i="3" s="1"/>
  <c r="LU35" i="3" s="1"/>
  <c r="LV35" i="3" s="1"/>
  <c r="LW35" i="3" s="1"/>
  <c r="LX35" i="3" s="1"/>
  <c r="LY35" i="3" s="1"/>
  <c r="LZ35" i="3" s="1"/>
  <c r="MA35" i="3" s="1"/>
  <c r="MB35" i="3" s="1"/>
  <c r="MC35" i="3" s="1"/>
  <c r="MD35" i="3" s="1"/>
  <c r="ME35" i="3" s="1"/>
  <c r="MF35" i="3" s="1"/>
  <c r="MG35" i="3" s="1"/>
  <c r="MH35" i="3" s="1"/>
  <c r="MI35" i="3" s="1"/>
  <c r="MJ35" i="3" s="1"/>
  <c r="MK35" i="3" s="1"/>
  <c r="ML35" i="3" s="1"/>
  <c r="MM35" i="3" s="1"/>
  <c r="MN35" i="3" s="1"/>
  <c r="MO35" i="3" s="1"/>
  <c r="MP35" i="3" s="1"/>
  <c r="MQ35" i="3" s="1"/>
  <c r="MR35" i="3" s="1"/>
  <c r="MS35" i="3" s="1"/>
  <c r="MT35" i="3" s="1"/>
  <c r="MU35" i="3" s="1"/>
  <c r="MV35" i="3" s="1"/>
  <c r="MW35" i="3" s="1"/>
  <c r="MX35" i="3" s="1"/>
  <c r="D55" i="6"/>
  <c r="D6" i="4"/>
  <c r="D20" i="4" s="1"/>
  <c r="D9" i="4" s="1"/>
  <c r="D11" i="4" s="1"/>
  <c r="E6" i="4"/>
  <c r="E20" i="4" s="1"/>
  <c r="E9" i="4" s="1"/>
  <c r="E11" i="4" s="1"/>
  <c r="F6" i="4"/>
  <c r="G6" i="4"/>
  <c r="H6" i="4"/>
  <c r="I6" i="4"/>
  <c r="J6" i="4"/>
  <c r="K6" i="4"/>
  <c r="L6" i="4"/>
  <c r="C31" i="3"/>
  <c r="D13" i="3"/>
  <c r="C10" i="3"/>
  <c r="D10" i="3" s="1"/>
  <c r="E10" i="3" s="1"/>
  <c r="F10" i="3" s="1"/>
  <c r="G10" i="3" s="1"/>
  <c r="H10" i="3" s="1"/>
  <c r="I10" i="3" s="1"/>
  <c r="J10" i="3" s="1"/>
  <c r="K10" i="3" s="1"/>
  <c r="L10" i="3" s="1"/>
  <c r="M10" i="3" s="1"/>
  <c r="N10" i="3" s="1"/>
  <c r="O10" i="3" s="1"/>
  <c r="P10" i="3" s="1"/>
  <c r="Q10" i="3" s="1"/>
  <c r="R10" i="3" s="1"/>
  <c r="S10" i="3" s="1"/>
  <c r="T10" i="3" s="1"/>
  <c r="U10" i="3" s="1"/>
  <c r="V10" i="3" s="1"/>
  <c r="W10" i="3" s="1"/>
  <c r="X10" i="3" s="1"/>
  <c r="Y10" i="3" s="1"/>
  <c r="Z10" i="3" s="1"/>
  <c r="AA10" i="3" s="1"/>
  <c r="AB10" i="3" s="1"/>
  <c r="AC10" i="3" s="1"/>
  <c r="AD10" i="3" s="1"/>
  <c r="AE10" i="3" s="1"/>
  <c r="AF10" i="3" s="1"/>
  <c r="AG10" i="3" s="1"/>
  <c r="AH10" i="3" s="1"/>
  <c r="AI10" i="3" s="1"/>
  <c r="AJ10" i="3" s="1"/>
  <c r="AK10" i="3" s="1"/>
  <c r="AL10" i="3" s="1"/>
  <c r="AM10" i="3" s="1"/>
  <c r="AN10" i="3" s="1"/>
  <c r="AO10" i="3" s="1"/>
  <c r="AP10" i="3" s="1"/>
  <c r="AQ10" i="3" s="1"/>
  <c r="AR10" i="3" s="1"/>
  <c r="AS10" i="3" s="1"/>
  <c r="AT10" i="3" s="1"/>
  <c r="AU10" i="3" s="1"/>
  <c r="AV10" i="3" s="1"/>
  <c r="AW10" i="3" s="1"/>
  <c r="AX10" i="3" s="1"/>
  <c r="AY10" i="3" s="1"/>
  <c r="AZ10" i="3" s="1"/>
  <c r="BA10" i="3" s="1"/>
  <c r="BB10" i="3" s="1"/>
  <c r="BC10" i="3" s="1"/>
  <c r="BD10" i="3" s="1"/>
  <c r="BE10" i="3" s="1"/>
  <c r="BF10" i="3" s="1"/>
  <c r="BG10" i="3" s="1"/>
  <c r="BH10" i="3" s="1"/>
  <c r="BI10" i="3" s="1"/>
  <c r="BJ10" i="3" s="1"/>
  <c r="BK10" i="3" s="1"/>
  <c r="BL10" i="3" s="1"/>
  <c r="BM10" i="3" s="1"/>
  <c r="BN10" i="3" s="1"/>
  <c r="BO10" i="3" s="1"/>
  <c r="BP10" i="3" s="1"/>
  <c r="BQ10" i="3" s="1"/>
  <c r="BR10" i="3" s="1"/>
  <c r="BS10" i="3" s="1"/>
  <c r="BT10" i="3" s="1"/>
  <c r="BU10" i="3" s="1"/>
  <c r="BV10" i="3" s="1"/>
  <c r="BW10" i="3" s="1"/>
  <c r="BX10" i="3" s="1"/>
  <c r="BY10" i="3" s="1"/>
  <c r="BZ10" i="3" s="1"/>
  <c r="CA10" i="3" s="1"/>
  <c r="CB10" i="3" s="1"/>
  <c r="CC10" i="3" s="1"/>
  <c r="CD10" i="3" s="1"/>
  <c r="CE10" i="3" s="1"/>
  <c r="CF10" i="3" s="1"/>
  <c r="CG10" i="3" s="1"/>
  <c r="CH10" i="3" s="1"/>
  <c r="CI10" i="3" s="1"/>
  <c r="CJ10" i="3" s="1"/>
  <c r="CK10" i="3" s="1"/>
  <c r="CL10" i="3" s="1"/>
  <c r="CM10" i="3" s="1"/>
  <c r="CN10" i="3" s="1"/>
  <c r="CO10" i="3" s="1"/>
  <c r="CP10" i="3" s="1"/>
  <c r="CQ10" i="3" s="1"/>
  <c r="CR10" i="3" s="1"/>
  <c r="CS10" i="3" s="1"/>
  <c r="CT10" i="3" s="1"/>
  <c r="CU10" i="3" s="1"/>
  <c r="CV10" i="3" s="1"/>
  <c r="CW10" i="3" s="1"/>
  <c r="CX10" i="3" s="1"/>
  <c r="CY10" i="3" s="1"/>
  <c r="CZ10" i="3" s="1"/>
  <c r="DA10" i="3" s="1"/>
  <c r="DB10" i="3" s="1"/>
  <c r="DC10" i="3" s="1"/>
  <c r="DD10" i="3" s="1"/>
  <c r="DE10" i="3" s="1"/>
  <c r="DF10" i="3" s="1"/>
  <c r="DG10" i="3" s="1"/>
  <c r="DH10" i="3" s="1"/>
  <c r="DI10" i="3" s="1"/>
  <c r="DJ10" i="3" s="1"/>
  <c r="DK10" i="3" s="1"/>
  <c r="DL10" i="3" s="1"/>
  <c r="DM10" i="3" s="1"/>
  <c r="DN10" i="3" s="1"/>
  <c r="DO10" i="3" s="1"/>
  <c r="DP10" i="3" s="1"/>
  <c r="DQ10" i="3" s="1"/>
  <c r="DR10" i="3" s="1"/>
  <c r="DS10" i="3" s="1"/>
  <c r="DT10" i="3" s="1"/>
  <c r="DU10" i="3" s="1"/>
  <c r="DV10" i="3" s="1"/>
  <c r="DW10" i="3" s="1"/>
  <c r="DX10" i="3" s="1"/>
  <c r="DY10" i="3" s="1"/>
  <c r="DZ10" i="3" s="1"/>
  <c r="EA10" i="3" s="1"/>
  <c r="EB10" i="3" s="1"/>
  <c r="EC10" i="3" s="1"/>
  <c r="ED10" i="3" s="1"/>
  <c r="EE10" i="3" s="1"/>
  <c r="EF10" i="3" s="1"/>
  <c r="EG10" i="3" s="1"/>
  <c r="EH10" i="3" s="1"/>
  <c r="EI10" i="3" s="1"/>
  <c r="EJ10" i="3" s="1"/>
  <c r="EK10" i="3" s="1"/>
  <c r="EL10" i="3" s="1"/>
  <c r="EM10" i="3" s="1"/>
  <c r="EN10" i="3" s="1"/>
  <c r="EO10" i="3" s="1"/>
  <c r="EP10" i="3" s="1"/>
  <c r="EQ10" i="3" s="1"/>
  <c r="ER10" i="3" s="1"/>
  <c r="ES10" i="3" s="1"/>
  <c r="ET10" i="3" s="1"/>
  <c r="EU10" i="3" s="1"/>
  <c r="EV10" i="3" s="1"/>
  <c r="EW10" i="3" s="1"/>
  <c r="EX10" i="3" s="1"/>
  <c r="EY10" i="3" s="1"/>
  <c r="EZ10" i="3" s="1"/>
  <c r="FA10" i="3" s="1"/>
  <c r="FB10" i="3" s="1"/>
  <c r="FC10" i="3" s="1"/>
  <c r="FD10" i="3" s="1"/>
  <c r="FE10" i="3" s="1"/>
  <c r="FF10" i="3" s="1"/>
  <c r="FG10" i="3" s="1"/>
  <c r="FH10" i="3" s="1"/>
  <c r="FI10" i="3" s="1"/>
  <c r="FJ10" i="3" s="1"/>
  <c r="FK10" i="3" s="1"/>
  <c r="FL10" i="3" s="1"/>
  <c r="FM10" i="3" s="1"/>
  <c r="FN10" i="3" s="1"/>
  <c r="FO10" i="3" s="1"/>
  <c r="FP10" i="3" s="1"/>
  <c r="FQ10" i="3" s="1"/>
  <c r="FR10" i="3" s="1"/>
  <c r="FS10" i="3" s="1"/>
  <c r="FT10" i="3" s="1"/>
  <c r="FU10" i="3" s="1"/>
  <c r="FV10" i="3" s="1"/>
  <c r="FW10" i="3" s="1"/>
  <c r="FX10" i="3" s="1"/>
  <c r="FY10" i="3" s="1"/>
  <c r="FZ10" i="3" s="1"/>
  <c r="GA10" i="3" s="1"/>
  <c r="GB10" i="3" s="1"/>
  <c r="GC10" i="3" s="1"/>
  <c r="GD10" i="3" s="1"/>
  <c r="GE10" i="3" s="1"/>
  <c r="GF10" i="3" s="1"/>
  <c r="GG10" i="3" s="1"/>
  <c r="GH10" i="3" s="1"/>
  <c r="GI10" i="3" s="1"/>
  <c r="GJ10" i="3" s="1"/>
  <c r="GK10" i="3" s="1"/>
  <c r="GL10" i="3" s="1"/>
  <c r="GM10" i="3" s="1"/>
  <c r="GN10" i="3" s="1"/>
  <c r="GO10" i="3" s="1"/>
  <c r="GP10" i="3" s="1"/>
  <c r="GQ10" i="3" s="1"/>
  <c r="GR10" i="3" s="1"/>
  <c r="GS10" i="3" s="1"/>
  <c r="GT10" i="3" s="1"/>
  <c r="GU10" i="3" s="1"/>
  <c r="GV10" i="3" s="1"/>
  <c r="GW10" i="3" s="1"/>
  <c r="GX10" i="3" s="1"/>
  <c r="GY10" i="3" s="1"/>
  <c r="GZ10" i="3" s="1"/>
  <c r="HA10" i="3" s="1"/>
  <c r="HB10" i="3" s="1"/>
  <c r="HC10" i="3" s="1"/>
  <c r="HD10" i="3" s="1"/>
  <c r="HE10" i="3" s="1"/>
  <c r="HF10" i="3" s="1"/>
  <c r="HG10" i="3" s="1"/>
  <c r="HH10" i="3" s="1"/>
  <c r="HI10" i="3" s="1"/>
  <c r="HJ10" i="3" s="1"/>
  <c r="HK10" i="3" s="1"/>
  <c r="HL10" i="3" s="1"/>
  <c r="HM10" i="3" s="1"/>
  <c r="HN10" i="3" s="1"/>
  <c r="HO10" i="3" s="1"/>
  <c r="HP10" i="3" s="1"/>
  <c r="HQ10" i="3" s="1"/>
  <c r="HR10" i="3" s="1"/>
  <c r="HS10" i="3" s="1"/>
  <c r="HT10" i="3" s="1"/>
  <c r="HU10" i="3" s="1"/>
  <c r="HV10" i="3" s="1"/>
  <c r="HW10" i="3" s="1"/>
  <c r="HX10" i="3" s="1"/>
  <c r="HY10" i="3" s="1"/>
  <c r="HZ10" i="3" s="1"/>
  <c r="IA10" i="3" s="1"/>
  <c r="IB10" i="3" s="1"/>
  <c r="IC10" i="3" s="1"/>
  <c r="ID10" i="3" s="1"/>
  <c r="IE10" i="3" s="1"/>
  <c r="IF10" i="3" s="1"/>
  <c r="IG10" i="3" s="1"/>
  <c r="IH10" i="3" s="1"/>
  <c r="II10" i="3" s="1"/>
  <c r="IJ10" i="3" s="1"/>
  <c r="IK10" i="3" s="1"/>
  <c r="IL10" i="3" s="1"/>
  <c r="IM10" i="3" s="1"/>
  <c r="IN10" i="3" s="1"/>
  <c r="IO10" i="3" s="1"/>
  <c r="IP10" i="3" s="1"/>
  <c r="IQ10" i="3" s="1"/>
  <c r="IR10" i="3" s="1"/>
  <c r="IS10" i="3" s="1"/>
  <c r="IT10" i="3" s="1"/>
  <c r="IU10" i="3" s="1"/>
  <c r="IV10" i="3" s="1"/>
  <c r="IW10" i="3" s="1"/>
  <c r="IX10" i="3" s="1"/>
  <c r="IY10" i="3" s="1"/>
  <c r="IZ10" i="3" s="1"/>
  <c r="JA10" i="3" s="1"/>
  <c r="JB10" i="3" s="1"/>
  <c r="JC10" i="3" s="1"/>
  <c r="JD10" i="3" s="1"/>
  <c r="JE10" i="3" s="1"/>
  <c r="JF10" i="3" s="1"/>
  <c r="JG10" i="3" s="1"/>
  <c r="JH10" i="3" s="1"/>
  <c r="JI10" i="3" s="1"/>
  <c r="JJ10" i="3" s="1"/>
  <c r="JK10" i="3" s="1"/>
  <c r="JL10" i="3" s="1"/>
  <c r="JM10" i="3" s="1"/>
  <c r="JN10" i="3" s="1"/>
  <c r="JO10" i="3" s="1"/>
  <c r="JP10" i="3" s="1"/>
  <c r="JQ10" i="3" s="1"/>
  <c r="JR10" i="3" s="1"/>
  <c r="JS10" i="3" s="1"/>
  <c r="JT10" i="3" s="1"/>
  <c r="JU10" i="3" s="1"/>
  <c r="JV10" i="3" s="1"/>
  <c r="JW10" i="3" s="1"/>
  <c r="JX10" i="3" s="1"/>
  <c r="JY10" i="3" s="1"/>
  <c r="JZ10" i="3" s="1"/>
  <c r="KA10" i="3" s="1"/>
  <c r="KB10" i="3" s="1"/>
  <c r="KC10" i="3" s="1"/>
  <c r="KD10" i="3" s="1"/>
  <c r="KE10" i="3" s="1"/>
  <c r="KF10" i="3" s="1"/>
  <c r="KG10" i="3" s="1"/>
  <c r="KH10" i="3" s="1"/>
  <c r="KI10" i="3" s="1"/>
  <c r="KJ10" i="3" s="1"/>
  <c r="KK10" i="3" s="1"/>
  <c r="KL10" i="3" s="1"/>
  <c r="KM10" i="3" s="1"/>
  <c r="KN10" i="3" s="1"/>
  <c r="KO10" i="3" s="1"/>
  <c r="KP10" i="3" s="1"/>
  <c r="KQ10" i="3" s="1"/>
  <c r="KR10" i="3" s="1"/>
  <c r="KS10" i="3" s="1"/>
  <c r="KT10" i="3" s="1"/>
  <c r="KU10" i="3" s="1"/>
  <c r="KV10" i="3" s="1"/>
  <c r="KW10" i="3" s="1"/>
  <c r="KX10" i="3" s="1"/>
  <c r="KY10" i="3" s="1"/>
  <c r="KZ10" i="3" s="1"/>
  <c r="LA10" i="3" s="1"/>
  <c r="LB10" i="3" s="1"/>
  <c r="LC10" i="3" s="1"/>
  <c r="LD10" i="3" s="1"/>
  <c r="LE10" i="3" s="1"/>
  <c r="LF10" i="3" s="1"/>
  <c r="LG10" i="3" s="1"/>
  <c r="LH10" i="3" s="1"/>
  <c r="LI10" i="3" s="1"/>
  <c r="LJ10" i="3" s="1"/>
  <c r="LK10" i="3" s="1"/>
  <c r="LL10" i="3" s="1"/>
  <c r="LM10" i="3" s="1"/>
  <c r="LN10" i="3" s="1"/>
  <c r="LO10" i="3" s="1"/>
  <c r="LP10" i="3" s="1"/>
  <c r="LQ10" i="3" s="1"/>
  <c r="LR10" i="3" s="1"/>
  <c r="LS10" i="3" s="1"/>
  <c r="LT10" i="3" s="1"/>
  <c r="LU10" i="3" s="1"/>
  <c r="LV10" i="3" s="1"/>
  <c r="LW10" i="3" s="1"/>
  <c r="LX10" i="3" s="1"/>
  <c r="LY10" i="3" s="1"/>
  <c r="LZ10" i="3" s="1"/>
  <c r="MA10" i="3" s="1"/>
  <c r="MB10" i="3" s="1"/>
  <c r="MC10" i="3" s="1"/>
  <c r="MD10" i="3" s="1"/>
  <c r="ME10" i="3" s="1"/>
  <c r="MF10" i="3" s="1"/>
  <c r="MG10" i="3" s="1"/>
  <c r="MH10" i="3" s="1"/>
  <c r="MI10" i="3" s="1"/>
  <c r="MJ10" i="3" s="1"/>
  <c r="MK10" i="3" s="1"/>
  <c r="ML10" i="3" s="1"/>
  <c r="MM10" i="3" s="1"/>
  <c r="MN10" i="3" s="1"/>
  <c r="MO10" i="3" s="1"/>
  <c r="MP10" i="3" s="1"/>
  <c r="MQ10" i="3" s="1"/>
  <c r="MR10" i="3" s="1"/>
  <c r="MS10" i="3" s="1"/>
  <c r="MT10" i="3" s="1"/>
  <c r="MU10" i="3" s="1"/>
  <c r="MV10" i="3" s="1"/>
  <c r="MW10" i="3" s="1"/>
  <c r="MX10" i="3" s="1"/>
  <c r="D9" i="3"/>
  <c r="C18" i="4"/>
  <c r="C6" i="4"/>
  <c r="C20" i="4" s="1"/>
  <c r="C9" i="4" s="1"/>
  <c r="C11" i="4" s="1"/>
  <c r="L9" i="4"/>
  <c r="I9" i="4"/>
  <c r="H9" i="4"/>
  <c r="G9" i="4"/>
  <c r="F9" i="4"/>
  <c r="L14" i="4"/>
  <c r="K14" i="4"/>
  <c r="J14" i="4"/>
  <c r="I14" i="4"/>
  <c r="H14" i="4"/>
  <c r="G14" i="4"/>
  <c r="F14" i="4"/>
  <c r="L13" i="4"/>
  <c r="K13" i="4"/>
  <c r="J13" i="4"/>
  <c r="I13" i="4"/>
  <c r="H13" i="4"/>
  <c r="G13" i="4"/>
  <c r="F13" i="4"/>
  <c r="L12" i="4"/>
  <c r="K12" i="4"/>
  <c r="J12" i="4"/>
  <c r="I12" i="4"/>
  <c r="H12" i="4"/>
  <c r="G12" i="4"/>
  <c r="F12" i="4"/>
  <c r="L11" i="4"/>
  <c r="K11" i="4"/>
  <c r="J11" i="4"/>
  <c r="I11" i="4"/>
  <c r="H11" i="4"/>
  <c r="G11" i="4"/>
  <c r="F11" i="4"/>
  <c r="K9" i="4"/>
  <c r="J9" i="4"/>
  <c r="D28" i="13" l="1"/>
  <c r="E23" i="13" s="1"/>
  <c r="E31" i="13" s="1"/>
  <c r="E32" i="13" s="1"/>
  <c r="E33" i="13" s="1"/>
  <c r="I78" i="13"/>
  <c r="H55" i="13"/>
  <c r="H54" i="13"/>
  <c r="H24" i="13"/>
  <c r="I13" i="13"/>
  <c r="D44" i="13"/>
  <c r="D15" i="13"/>
  <c r="D44" i="9"/>
  <c r="H24" i="9"/>
  <c r="I13" i="9"/>
  <c r="I78" i="9"/>
  <c r="H54" i="9"/>
  <c r="H55" i="9"/>
  <c r="I9" i="9"/>
  <c r="D15" i="9"/>
  <c r="D28" i="9"/>
  <c r="D63" i="9"/>
  <c r="D64" i="9" s="1"/>
  <c r="D54" i="6"/>
  <c r="C4" i="6" s="1"/>
  <c r="D54" i="8"/>
  <c r="E3" i="8" s="1"/>
  <c r="E9" i="3"/>
  <c r="E13" i="3"/>
  <c r="D24" i="3"/>
  <c r="C32" i="3"/>
  <c r="E14" i="4"/>
  <c r="E13" i="4"/>
  <c r="E12" i="4"/>
  <c r="D13" i="4"/>
  <c r="D12" i="4"/>
  <c r="D14" i="4"/>
  <c r="C14" i="4"/>
  <c r="C12" i="4"/>
  <c r="C13" i="4"/>
  <c r="D29" i="13" l="1"/>
  <c r="C685" i="16"/>
  <c r="C671" i="16"/>
  <c r="E132" i="14"/>
  <c r="C678" i="16"/>
  <c r="C664" i="16"/>
  <c r="E130" i="15"/>
  <c r="E27" i="13"/>
  <c r="E62" i="13" s="1"/>
  <c r="J78" i="13"/>
  <c r="I54" i="13"/>
  <c r="I55" i="13"/>
  <c r="D16" i="13"/>
  <c r="D18" i="13" s="1"/>
  <c r="E26" i="13"/>
  <c r="E34" i="13"/>
  <c r="I24" i="13"/>
  <c r="J13" i="13"/>
  <c r="C685" i="12"/>
  <c r="C678" i="12"/>
  <c r="C664" i="12"/>
  <c r="C671" i="12"/>
  <c r="E130" i="11"/>
  <c r="E132" i="10"/>
  <c r="D29" i="9"/>
  <c r="E23" i="9"/>
  <c r="D16" i="9"/>
  <c r="D18" i="9" s="1"/>
  <c r="J78" i="9"/>
  <c r="I54" i="9"/>
  <c r="I55" i="9"/>
  <c r="J9" i="9"/>
  <c r="I24" i="9"/>
  <c r="J13" i="9"/>
  <c r="F78" i="3"/>
  <c r="F9" i="3"/>
  <c r="C33" i="3"/>
  <c r="C34" i="3" s="1"/>
  <c r="C15" i="3" s="1"/>
  <c r="F13" i="3"/>
  <c r="E24" i="3"/>
  <c r="C679" i="16" l="1"/>
  <c r="E133" i="14"/>
  <c r="C665" i="16" s="1"/>
  <c r="C672" i="16"/>
  <c r="E131" i="15"/>
  <c r="C686" i="16"/>
  <c r="D19" i="13"/>
  <c r="E12" i="13"/>
  <c r="D53" i="13"/>
  <c r="K78" i="13"/>
  <c r="J55" i="13"/>
  <c r="J54" i="13"/>
  <c r="D45" i="13"/>
  <c r="J24" i="13"/>
  <c r="K13" i="13"/>
  <c r="E63" i="13"/>
  <c r="E64" i="13" s="1"/>
  <c r="E28" i="13"/>
  <c r="C686" i="12"/>
  <c r="C679" i="12"/>
  <c r="C672" i="12"/>
  <c r="E131" i="11"/>
  <c r="E133" i="10"/>
  <c r="C665" i="12" s="1"/>
  <c r="D45" i="9"/>
  <c r="D46" i="9" s="1"/>
  <c r="E12" i="9"/>
  <c r="D19" i="9"/>
  <c r="D53" i="9"/>
  <c r="K13" i="9"/>
  <c r="J24" i="9"/>
  <c r="K78" i="9"/>
  <c r="J55" i="9"/>
  <c r="J54" i="9"/>
  <c r="K9" i="9"/>
  <c r="E31" i="9"/>
  <c r="E32" i="9" s="1"/>
  <c r="E33" i="9" s="1"/>
  <c r="E27" i="9"/>
  <c r="E62" i="9" s="1"/>
  <c r="G78" i="3"/>
  <c r="G9" i="3"/>
  <c r="C26" i="3"/>
  <c r="G13" i="3"/>
  <c r="F24" i="3"/>
  <c r="F130" i="15" l="1"/>
  <c r="D685" i="16"/>
  <c r="D671" i="16"/>
  <c r="F132" i="14"/>
  <c r="D678" i="16"/>
  <c r="D664" i="16"/>
  <c r="F23" i="13"/>
  <c r="E29" i="13"/>
  <c r="D46" i="13"/>
  <c r="L78" i="13"/>
  <c r="K55" i="13"/>
  <c r="K54" i="13"/>
  <c r="K24" i="13"/>
  <c r="L13" i="13"/>
  <c r="E17" i="13"/>
  <c r="L78" i="9"/>
  <c r="K55" i="9"/>
  <c r="K54" i="9"/>
  <c r="L9" i="9"/>
  <c r="E26" i="9"/>
  <c r="E34" i="9"/>
  <c r="K24" i="9"/>
  <c r="L13" i="9"/>
  <c r="E17" i="9"/>
  <c r="H78" i="3"/>
  <c r="C28" i="3"/>
  <c r="C63" i="3"/>
  <c r="C64" i="3" s="1"/>
  <c r="H9" i="3"/>
  <c r="C16" i="3"/>
  <c r="C45" i="3" s="1"/>
  <c r="H13" i="3"/>
  <c r="G24" i="3"/>
  <c r="M78" i="13" l="1"/>
  <c r="L54" i="13"/>
  <c r="L55" i="13"/>
  <c r="E44" i="13"/>
  <c r="E15" i="13"/>
  <c r="L24" i="13"/>
  <c r="M13" i="13"/>
  <c r="F31" i="13"/>
  <c r="F32" i="13" s="1"/>
  <c r="F33" i="13" s="1"/>
  <c r="F27" i="13"/>
  <c r="F62" i="13" s="1"/>
  <c r="L24" i="9"/>
  <c r="M13" i="9"/>
  <c r="L55" i="9"/>
  <c r="M78" i="9"/>
  <c r="L54" i="9"/>
  <c r="M9" i="9"/>
  <c r="E44" i="9"/>
  <c r="E15" i="9"/>
  <c r="E63" i="9"/>
  <c r="E64" i="9" s="1"/>
  <c r="E28" i="9"/>
  <c r="I78" i="3"/>
  <c r="D130" i="8"/>
  <c r="B678" i="7"/>
  <c r="B685" i="7"/>
  <c r="B664" i="7"/>
  <c r="B671" i="7"/>
  <c r="D23" i="3"/>
  <c r="D27" i="3" s="1"/>
  <c r="D132" i="6"/>
  <c r="C46" i="3"/>
  <c r="C29" i="3"/>
  <c r="D78" i="3" s="1"/>
  <c r="I9" i="3"/>
  <c r="C18" i="3"/>
  <c r="I13" i="3"/>
  <c r="H24" i="3"/>
  <c r="M24" i="13" l="1"/>
  <c r="N13" i="13"/>
  <c r="F26" i="13"/>
  <c r="F34" i="13"/>
  <c r="N78" i="13"/>
  <c r="M55" i="13"/>
  <c r="M54" i="13"/>
  <c r="E16" i="13"/>
  <c r="D685" i="12"/>
  <c r="D678" i="12"/>
  <c r="D664" i="12"/>
  <c r="D671" i="12"/>
  <c r="F130" i="11"/>
  <c r="F132" i="10"/>
  <c r="E16" i="9"/>
  <c r="N78" i="9"/>
  <c r="M54" i="9"/>
  <c r="M55" i="9"/>
  <c r="N9" i="9"/>
  <c r="M24" i="9"/>
  <c r="N13" i="9"/>
  <c r="E29" i="9"/>
  <c r="F23" i="9"/>
  <c r="J78" i="3"/>
  <c r="D31" i="3"/>
  <c r="D32" i="3" s="1"/>
  <c r="D33" i="3" s="1"/>
  <c r="D34" i="3" s="1"/>
  <c r="B679" i="7"/>
  <c r="B672" i="7"/>
  <c r="B686" i="7"/>
  <c r="C53" i="3"/>
  <c r="D133" i="6"/>
  <c r="B665" i="7" s="1"/>
  <c r="D131" i="8"/>
  <c r="D62" i="3"/>
  <c r="J9" i="3"/>
  <c r="D12" i="3"/>
  <c r="C19" i="3"/>
  <c r="J13" i="3"/>
  <c r="I24" i="3"/>
  <c r="F63" i="13" l="1"/>
  <c r="F64" i="13" s="1"/>
  <c r="F28" i="13"/>
  <c r="N24" i="13"/>
  <c r="O13" i="13"/>
  <c r="E18" i="13"/>
  <c r="E45" i="13"/>
  <c r="N55" i="13"/>
  <c r="N54" i="13"/>
  <c r="O78" i="13"/>
  <c r="E78" i="9"/>
  <c r="E59" i="10"/>
  <c r="F9" i="10" s="1"/>
  <c r="E59" i="11"/>
  <c r="E5" i="11" s="1"/>
  <c r="E18" i="9"/>
  <c r="N24" i="9"/>
  <c r="O13" i="9"/>
  <c r="E45" i="9"/>
  <c r="F31" i="9"/>
  <c r="F32" i="9" s="1"/>
  <c r="F33" i="9" s="1"/>
  <c r="F27" i="9"/>
  <c r="F62" i="9" s="1"/>
  <c r="O78" i="9"/>
  <c r="N54" i="9"/>
  <c r="N55" i="9"/>
  <c r="O9" i="9"/>
  <c r="D26" i="3"/>
  <c r="D28" i="3" s="1"/>
  <c r="K78" i="3"/>
  <c r="K9" i="3"/>
  <c r="D17" i="3"/>
  <c r="K13" i="3"/>
  <c r="J24" i="3"/>
  <c r="E685" i="16" l="1"/>
  <c r="E671" i="16"/>
  <c r="E664" i="16"/>
  <c r="G130" i="15"/>
  <c r="E678" i="16"/>
  <c r="G132" i="14"/>
  <c r="D686" i="16"/>
  <c r="D679" i="16"/>
  <c r="D672" i="16"/>
  <c r="F133" i="14"/>
  <c r="D665" i="16" s="1"/>
  <c r="F131" i="15"/>
  <c r="F29" i="13"/>
  <c r="G23" i="13"/>
  <c r="P78" i="13"/>
  <c r="O54" i="13"/>
  <c r="O55" i="13"/>
  <c r="O24" i="13"/>
  <c r="P13" i="13"/>
  <c r="E46" i="13"/>
  <c r="E19" i="13"/>
  <c r="F12" i="13"/>
  <c r="E53" i="13"/>
  <c r="D686" i="12"/>
  <c r="D679" i="12"/>
  <c r="D672" i="12"/>
  <c r="F131" i="11"/>
  <c r="F133" i="10"/>
  <c r="D665" i="12" s="1"/>
  <c r="P78" i="9"/>
  <c r="O55" i="9"/>
  <c r="O54" i="9"/>
  <c r="P9" i="9"/>
  <c r="F26" i="9"/>
  <c r="F34" i="9"/>
  <c r="E46" i="9"/>
  <c r="E19" i="9"/>
  <c r="F12" i="9"/>
  <c r="E53" i="9"/>
  <c r="O24" i="9"/>
  <c r="P13" i="9"/>
  <c r="D63" i="3"/>
  <c r="D64" i="3" s="1"/>
  <c r="L78" i="3"/>
  <c r="E130" i="8"/>
  <c r="C685" i="7"/>
  <c r="C678" i="7"/>
  <c r="C671" i="7"/>
  <c r="C664" i="7"/>
  <c r="E23" i="3"/>
  <c r="E31" i="3" s="1"/>
  <c r="E32" i="3" s="1"/>
  <c r="E33" i="3" s="1"/>
  <c r="E34" i="3" s="1"/>
  <c r="E132" i="6"/>
  <c r="D15" i="3"/>
  <c r="D16" i="3" s="1"/>
  <c r="D44" i="3"/>
  <c r="D29" i="3"/>
  <c r="L9" i="3"/>
  <c r="L13" i="3"/>
  <c r="K24" i="3"/>
  <c r="F17" i="13" l="1"/>
  <c r="F15" i="13" s="1"/>
  <c r="Q78" i="13"/>
  <c r="P55" i="13"/>
  <c r="P54" i="13"/>
  <c r="G31" i="13"/>
  <c r="G32" i="13" s="1"/>
  <c r="G33" i="13" s="1"/>
  <c r="G27" i="13"/>
  <c r="G62" i="13" s="1"/>
  <c r="P24" i="13"/>
  <c r="Q13" i="13"/>
  <c r="P24" i="9"/>
  <c r="Q13" i="9"/>
  <c r="F17" i="9"/>
  <c r="Q78" i="9"/>
  <c r="P54" i="9"/>
  <c r="P55" i="9"/>
  <c r="Q9" i="9"/>
  <c r="F63" i="9"/>
  <c r="F64" i="9" s="1"/>
  <c r="F28" i="9"/>
  <c r="M78" i="3"/>
  <c r="E27" i="3"/>
  <c r="E62" i="3" s="1"/>
  <c r="D45" i="3"/>
  <c r="D46" i="3" s="1"/>
  <c r="M9" i="3"/>
  <c r="D18" i="3"/>
  <c r="E26" i="3"/>
  <c r="M13" i="3"/>
  <c r="N13" i="3" s="1"/>
  <c r="L24" i="3"/>
  <c r="F16" i="13" l="1"/>
  <c r="F45" i="13" s="1"/>
  <c r="Q24" i="13"/>
  <c r="R13" i="13"/>
  <c r="F44" i="13"/>
  <c r="R78" i="13"/>
  <c r="Q55" i="13"/>
  <c r="Q54" i="13"/>
  <c r="R9" i="13"/>
  <c r="G26" i="13"/>
  <c r="G34" i="13"/>
  <c r="E685" i="12"/>
  <c r="E678" i="12"/>
  <c r="E671" i="12"/>
  <c r="E664" i="12"/>
  <c r="G130" i="11"/>
  <c r="G132" i="10"/>
  <c r="F29" i="9"/>
  <c r="G23" i="9"/>
  <c r="R78" i="9"/>
  <c r="Q55" i="9"/>
  <c r="Q54" i="9"/>
  <c r="R9" i="9"/>
  <c r="F44" i="9"/>
  <c r="Q24" i="9"/>
  <c r="R13" i="9"/>
  <c r="F15" i="9"/>
  <c r="N9" i="3"/>
  <c r="O9" i="3" s="1"/>
  <c r="N78" i="3"/>
  <c r="E131" i="8"/>
  <c r="C679" i="7"/>
  <c r="C686" i="7"/>
  <c r="C672" i="7"/>
  <c r="D53" i="3"/>
  <c r="E133" i="6"/>
  <c r="C665" i="7" s="1"/>
  <c r="O13" i="3"/>
  <c r="N24" i="3"/>
  <c r="E28" i="3"/>
  <c r="E63" i="3"/>
  <c r="E64" i="3" s="1"/>
  <c r="E12" i="3"/>
  <c r="D19" i="3"/>
  <c r="M24" i="3"/>
  <c r="F18" i="13" l="1"/>
  <c r="F19" i="13" s="1"/>
  <c r="G28" i="13"/>
  <c r="G63" i="13"/>
  <c r="G64" i="13" s="1"/>
  <c r="S78" i="13"/>
  <c r="R55" i="13"/>
  <c r="R54" i="13"/>
  <c r="S9" i="13"/>
  <c r="F46" i="13"/>
  <c r="R24" i="13"/>
  <c r="S13" i="13"/>
  <c r="F16" i="9"/>
  <c r="F45" i="9" s="1"/>
  <c r="S78" i="9"/>
  <c r="R55" i="9"/>
  <c r="R54" i="9"/>
  <c r="S9" i="9"/>
  <c r="G31" i="9"/>
  <c r="G32" i="9" s="1"/>
  <c r="G33" i="9" s="1"/>
  <c r="G27" i="9"/>
  <c r="G62" i="9" s="1"/>
  <c r="R24" i="9"/>
  <c r="S13" i="9"/>
  <c r="P78" i="3"/>
  <c r="O78" i="3"/>
  <c r="F130" i="8"/>
  <c r="D685" i="7"/>
  <c r="D678" i="7"/>
  <c r="D664" i="7"/>
  <c r="D671" i="7"/>
  <c r="E29" i="3"/>
  <c r="F132" i="6"/>
  <c r="F23" i="3"/>
  <c r="F31" i="3" s="1"/>
  <c r="F32" i="3" s="1"/>
  <c r="F33" i="3" s="1"/>
  <c r="F34" i="3" s="1"/>
  <c r="P13" i="3"/>
  <c r="O24" i="3"/>
  <c r="P9" i="3"/>
  <c r="E17" i="3"/>
  <c r="F53" i="13" l="1"/>
  <c r="G12" i="13"/>
  <c r="F678" i="16"/>
  <c r="F685" i="16"/>
  <c r="F671" i="16"/>
  <c r="F664" i="16"/>
  <c r="H132" i="14"/>
  <c r="H130" i="15"/>
  <c r="E686" i="16"/>
  <c r="E679" i="16"/>
  <c r="E672" i="16"/>
  <c r="G133" i="14"/>
  <c r="E665" i="16" s="1"/>
  <c r="G131" i="15"/>
  <c r="G17" i="13"/>
  <c r="G15" i="13" s="1"/>
  <c r="S24" i="13"/>
  <c r="T13" i="13"/>
  <c r="T78" i="13"/>
  <c r="S54" i="13"/>
  <c r="S55" i="13"/>
  <c r="T9" i="13"/>
  <c r="G29" i="13"/>
  <c r="H23" i="13"/>
  <c r="F46" i="9"/>
  <c r="F18" i="9"/>
  <c r="G26" i="9"/>
  <c r="G34" i="9"/>
  <c r="T78" i="9"/>
  <c r="S55" i="9"/>
  <c r="S54" i="9"/>
  <c r="T9" i="9"/>
  <c r="S24" i="9"/>
  <c r="T13" i="9"/>
  <c r="Q78" i="3"/>
  <c r="F27" i="3"/>
  <c r="F62" i="3" s="1"/>
  <c r="E15" i="3"/>
  <c r="E16" i="3" s="1"/>
  <c r="E44" i="3"/>
  <c r="Q9" i="3"/>
  <c r="Q13" i="3"/>
  <c r="P24" i="3"/>
  <c r="F26" i="3"/>
  <c r="U78" i="13" l="1"/>
  <c r="T54" i="13"/>
  <c r="T55" i="13"/>
  <c r="U9" i="13"/>
  <c r="G16" i="13"/>
  <c r="G45" i="13" s="1"/>
  <c r="T24" i="13"/>
  <c r="U13" i="13"/>
  <c r="H31" i="13"/>
  <c r="H32" i="13" s="1"/>
  <c r="H33" i="13" s="1"/>
  <c r="H27" i="13"/>
  <c r="H62" i="13" s="1"/>
  <c r="G44" i="13"/>
  <c r="E686" i="12"/>
  <c r="E679" i="12"/>
  <c r="E672" i="12"/>
  <c r="G133" i="10"/>
  <c r="E665" i="12" s="1"/>
  <c r="G131" i="11"/>
  <c r="F19" i="9"/>
  <c r="G12" i="9"/>
  <c r="F53" i="9"/>
  <c r="U78" i="9"/>
  <c r="T54" i="9"/>
  <c r="T55" i="9"/>
  <c r="U9" i="9"/>
  <c r="G63" i="9"/>
  <c r="G64" i="9" s="1"/>
  <c r="G28" i="9"/>
  <c r="T24" i="9"/>
  <c r="U13" i="9"/>
  <c r="R78" i="3"/>
  <c r="E45" i="3"/>
  <c r="R9" i="3"/>
  <c r="R13" i="3"/>
  <c r="Q24" i="3"/>
  <c r="F28" i="3"/>
  <c r="F63" i="3"/>
  <c r="E18" i="3"/>
  <c r="G46" i="13" l="1"/>
  <c r="V78" i="13"/>
  <c r="U55" i="13"/>
  <c r="U54" i="13"/>
  <c r="V9" i="13"/>
  <c r="G18" i="13"/>
  <c r="H26" i="13"/>
  <c r="H34" i="13"/>
  <c r="U24" i="13"/>
  <c r="V13" i="13"/>
  <c r="F685" i="12"/>
  <c r="F671" i="12"/>
  <c r="F664" i="12"/>
  <c r="F678" i="12"/>
  <c r="H132" i="10"/>
  <c r="H130" i="11"/>
  <c r="G29" i="9"/>
  <c r="H23" i="9"/>
  <c r="U24" i="9"/>
  <c r="V13" i="9"/>
  <c r="V78" i="9"/>
  <c r="U54" i="9"/>
  <c r="U55" i="9"/>
  <c r="V9" i="9"/>
  <c r="G17" i="9"/>
  <c r="S78" i="3"/>
  <c r="G130" i="8"/>
  <c r="E678" i="7"/>
  <c r="E685" i="7"/>
  <c r="E664" i="7"/>
  <c r="E671" i="7"/>
  <c r="F131" i="8"/>
  <c r="D686" i="7"/>
  <c r="D679" i="7"/>
  <c r="D672" i="7"/>
  <c r="E53" i="3"/>
  <c r="F133" i="6"/>
  <c r="D665" i="7" s="1"/>
  <c r="G23" i="3"/>
  <c r="G31" i="3" s="1"/>
  <c r="G32" i="3" s="1"/>
  <c r="G33" i="3" s="1"/>
  <c r="G132" i="6"/>
  <c r="E46" i="3"/>
  <c r="F29" i="3"/>
  <c r="R24" i="3"/>
  <c r="S13" i="3"/>
  <c r="S9" i="3"/>
  <c r="E19" i="3"/>
  <c r="F12" i="3"/>
  <c r="F17" i="3" s="1"/>
  <c r="F64" i="3"/>
  <c r="F686" i="16" l="1"/>
  <c r="F672" i="16"/>
  <c r="F679" i="16"/>
  <c r="H131" i="15"/>
  <c r="H133" i="14"/>
  <c r="F665" i="16" s="1"/>
  <c r="G19" i="13"/>
  <c r="H12" i="13"/>
  <c r="G53" i="13"/>
  <c r="H28" i="13"/>
  <c r="H63" i="13"/>
  <c r="H64" i="13" s="1"/>
  <c r="W78" i="13"/>
  <c r="V55" i="13"/>
  <c r="V54" i="13"/>
  <c r="W9" i="13"/>
  <c r="V24" i="13"/>
  <c r="W13" i="13"/>
  <c r="V24" i="9"/>
  <c r="W13" i="9"/>
  <c r="H31" i="9"/>
  <c r="H32" i="9" s="1"/>
  <c r="H33" i="9" s="1"/>
  <c r="H27" i="9"/>
  <c r="H62" i="9" s="1"/>
  <c r="W78" i="9"/>
  <c r="V55" i="9"/>
  <c r="V54" i="9"/>
  <c r="W9" i="9"/>
  <c r="G44" i="9"/>
  <c r="G15" i="9"/>
  <c r="G26" i="3"/>
  <c r="G63" i="3" s="1"/>
  <c r="G34" i="3"/>
  <c r="T78" i="3"/>
  <c r="G27" i="3"/>
  <c r="G62" i="3" s="1"/>
  <c r="F15" i="3"/>
  <c r="F16" i="3" s="1"/>
  <c r="F44" i="3"/>
  <c r="T13" i="3"/>
  <c r="S24" i="3"/>
  <c r="T9" i="3"/>
  <c r="G685" i="16" l="1"/>
  <c r="G678" i="16"/>
  <c r="G664" i="16"/>
  <c r="G671" i="16"/>
  <c r="I132" i="14"/>
  <c r="I130" i="15"/>
  <c r="G64" i="3"/>
  <c r="X78" i="13"/>
  <c r="W54" i="13"/>
  <c r="W55" i="13"/>
  <c r="X9" i="13"/>
  <c r="D6" i="13" s="1"/>
  <c r="W24" i="13"/>
  <c r="X13" i="13"/>
  <c r="H17" i="13"/>
  <c r="H29" i="13"/>
  <c r="I23" i="13"/>
  <c r="W24" i="9"/>
  <c r="X13" i="9"/>
  <c r="G16" i="9"/>
  <c r="G45" i="9" s="1"/>
  <c r="X78" i="9"/>
  <c r="W54" i="9"/>
  <c r="W55" i="9"/>
  <c r="X9" i="9"/>
  <c r="H26" i="9"/>
  <c r="H34" i="9"/>
  <c r="U78" i="3"/>
  <c r="G28" i="3"/>
  <c r="F45" i="3"/>
  <c r="U9" i="3"/>
  <c r="U13" i="3"/>
  <c r="T24" i="3"/>
  <c r="F18" i="3"/>
  <c r="E59" i="15" l="1"/>
  <c r="E5" i="15" s="1"/>
  <c r="E78" i="13"/>
  <c r="E59" i="14"/>
  <c r="F9" i="14" s="1"/>
  <c r="H44" i="13"/>
  <c r="H15" i="13"/>
  <c r="Y78" i="13"/>
  <c r="X55" i="13"/>
  <c r="X54" i="13"/>
  <c r="Y9" i="13"/>
  <c r="X24" i="13"/>
  <c r="Y13" i="13"/>
  <c r="I31" i="13"/>
  <c r="I32" i="13" s="1"/>
  <c r="I33" i="13" s="1"/>
  <c r="I27" i="13"/>
  <c r="I62" i="13" s="1"/>
  <c r="G18" i="9"/>
  <c r="G53" i="9" s="1"/>
  <c r="Y78" i="9"/>
  <c r="X55" i="9"/>
  <c r="X54" i="9"/>
  <c r="Y9" i="9"/>
  <c r="X24" i="9"/>
  <c r="Y13" i="9"/>
  <c r="G46" i="9"/>
  <c r="H28" i="9"/>
  <c r="H63" i="9"/>
  <c r="H64" i="9" s="1"/>
  <c r="V78" i="3"/>
  <c r="G131" i="8"/>
  <c r="E679" i="7"/>
  <c r="E686" i="7"/>
  <c r="E672" i="7"/>
  <c r="F685" i="7"/>
  <c r="F671" i="7"/>
  <c r="F664" i="7"/>
  <c r="F678" i="7"/>
  <c r="H132" i="6"/>
  <c r="H130" i="8"/>
  <c r="G29" i="3"/>
  <c r="H23" i="3"/>
  <c r="H27" i="3" s="1"/>
  <c r="H62" i="3" s="1"/>
  <c r="F53" i="3"/>
  <c r="G133" i="6"/>
  <c r="E665" i="7" s="1"/>
  <c r="F46" i="3"/>
  <c r="V13" i="3"/>
  <c r="U24" i="3"/>
  <c r="V9" i="3"/>
  <c r="G12" i="3"/>
  <c r="F19" i="3"/>
  <c r="Y24" i="13" l="1"/>
  <c r="Z13" i="13"/>
  <c r="I26" i="13"/>
  <c r="I34" i="13"/>
  <c r="Y55" i="13"/>
  <c r="Y54" i="13"/>
  <c r="Z78" i="13"/>
  <c r="Z9" i="13"/>
  <c r="H16" i="13"/>
  <c r="H18" i="13" s="1"/>
  <c r="H12" i="9"/>
  <c r="G19" i="9"/>
  <c r="G685" i="12"/>
  <c r="G671" i="12"/>
  <c r="G664" i="12"/>
  <c r="G678" i="12"/>
  <c r="F686" i="12"/>
  <c r="F672" i="12"/>
  <c r="F679" i="12"/>
  <c r="I130" i="11"/>
  <c r="I132" i="10"/>
  <c r="H131" i="11"/>
  <c r="H133" i="10"/>
  <c r="F665" i="12" s="1"/>
  <c r="H17" i="9"/>
  <c r="H44" i="9" s="1"/>
  <c r="Y24" i="9"/>
  <c r="Z13" i="9"/>
  <c r="H29" i="9"/>
  <c r="I23" i="9"/>
  <c r="Z78" i="9"/>
  <c r="Y55" i="9"/>
  <c r="Y54" i="9"/>
  <c r="Z9" i="9"/>
  <c r="W78" i="3"/>
  <c r="H31" i="3"/>
  <c r="H32" i="3" s="1"/>
  <c r="H33" i="3" s="1"/>
  <c r="W9" i="3"/>
  <c r="W13" i="3"/>
  <c r="V24" i="3"/>
  <c r="G17" i="3"/>
  <c r="G686" i="16" l="1"/>
  <c r="G679" i="16"/>
  <c r="I131" i="15"/>
  <c r="I133" i="14"/>
  <c r="G665" i="16" s="1"/>
  <c r="G672" i="16"/>
  <c r="H45" i="13"/>
  <c r="H46" i="13" s="1"/>
  <c r="H19" i="13"/>
  <c r="I12" i="13"/>
  <c r="H53" i="13"/>
  <c r="I63" i="13"/>
  <c r="I64" i="13" s="1"/>
  <c r="I28" i="13"/>
  <c r="Z24" i="13"/>
  <c r="AA13" i="13"/>
  <c r="AA78" i="13"/>
  <c r="Z54" i="13"/>
  <c r="Z55" i="13"/>
  <c r="AA9" i="13"/>
  <c r="Z24" i="9"/>
  <c r="AA13" i="9"/>
  <c r="H15" i="9"/>
  <c r="Z55" i="9"/>
  <c r="Z54" i="9"/>
  <c r="AA78" i="9"/>
  <c r="AA9" i="9"/>
  <c r="I27" i="9"/>
  <c r="I62" i="9" s="1"/>
  <c r="I31" i="9"/>
  <c r="I32" i="9" s="1"/>
  <c r="I33" i="9" s="1"/>
  <c r="H26" i="3"/>
  <c r="H28" i="3" s="1"/>
  <c r="G671" i="7" s="1"/>
  <c r="H34" i="3"/>
  <c r="X78" i="3"/>
  <c r="G15" i="3"/>
  <c r="G16" i="3" s="1"/>
  <c r="G18" i="3" s="1"/>
  <c r="G44" i="3"/>
  <c r="X13" i="3"/>
  <c r="W24" i="3"/>
  <c r="X9" i="3"/>
  <c r="H685" i="16" l="1"/>
  <c r="J132" i="14"/>
  <c r="H671" i="16"/>
  <c r="H664" i="16"/>
  <c r="H678" i="16"/>
  <c r="J130" i="15"/>
  <c r="I17" i="13"/>
  <c r="AB78" i="13"/>
  <c r="AA55" i="13"/>
  <c r="AA54" i="13"/>
  <c r="AB9" i="13"/>
  <c r="AA24" i="13"/>
  <c r="AB13" i="13"/>
  <c r="I29" i="13"/>
  <c r="J23" i="13"/>
  <c r="H16" i="9"/>
  <c r="H45" i="9" s="1"/>
  <c r="H18" i="9"/>
  <c r="AA24" i="9"/>
  <c r="AB13" i="9"/>
  <c r="AB78" i="9"/>
  <c r="AA55" i="9"/>
  <c r="AA54" i="9"/>
  <c r="AB9" i="9"/>
  <c r="I26" i="9"/>
  <c r="I34" i="9"/>
  <c r="G685" i="7"/>
  <c r="I130" i="8"/>
  <c r="G664" i="7"/>
  <c r="G678" i="7"/>
  <c r="I132" i="6"/>
  <c r="H29" i="3"/>
  <c r="H63" i="3"/>
  <c r="H64" i="3" s="1"/>
  <c r="I23" i="3"/>
  <c r="I27" i="3" s="1"/>
  <c r="I62" i="3" s="1"/>
  <c r="Y78" i="3"/>
  <c r="H131" i="8"/>
  <c r="F686" i="7"/>
  <c r="F679" i="7"/>
  <c r="F672" i="7"/>
  <c r="G53" i="3"/>
  <c r="H133" i="6"/>
  <c r="F665" i="7" s="1"/>
  <c r="G45" i="3"/>
  <c r="Y9" i="3"/>
  <c r="Y13" i="3"/>
  <c r="X24" i="3"/>
  <c r="G19" i="3"/>
  <c r="H12" i="3"/>
  <c r="AC78" i="13" l="1"/>
  <c r="AB55" i="13"/>
  <c r="AB54" i="13"/>
  <c r="AC9" i="13"/>
  <c r="J31" i="13"/>
  <c r="J32" i="13" s="1"/>
  <c r="J33" i="13" s="1"/>
  <c r="J27" i="13"/>
  <c r="J62" i="13" s="1"/>
  <c r="I44" i="13"/>
  <c r="I15" i="13"/>
  <c r="AB24" i="13"/>
  <c r="AC13" i="13"/>
  <c r="G686" i="12"/>
  <c r="G672" i="12"/>
  <c r="G679" i="12"/>
  <c r="I131" i="11"/>
  <c r="I133" i="10"/>
  <c r="G665" i="12" s="1"/>
  <c r="H46" i="9"/>
  <c r="H19" i="9"/>
  <c r="I12" i="9"/>
  <c r="H53" i="9"/>
  <c r="AB24" i="9"/>
  <c r="AC13" i="9"/>
  <c r="AC78" i="9"/>
  <c r="AB55" i="9"/>
  <c r="AB54" i="9"/>
  <c r="AC9" i="9"/>
  <c r="I28" i="9"/>
  <c r="I63" i="9"/>
  <c r="I64" i="9" s="1"/>
  <c r="I31" i="3"/>
  <c r="I32" i="3" s="1"/>
  <c r="I33" i="3" s="1"/>
  <c r="I26" i="3" s="1"/>
  <c r="I63" i="3" s="1"/>
  <c r="I64" i="3" s="1"/>
  <c r="E78" i="3"/>
  <c r="E59" i="8"/>
  <c r="E5" i="8" s="1"/>
  <c r="Z78" i="3"/>
  <c r="E59" i="6"/>
  <c r="F9" i="6" s="1"/>
  <c r="G46" i="3"/>
  <c r="Z13" i="3"/>
  <c r="Y24" i="3"/>
  <c r="Z9" i="3"/>
  <c r="H17" i="3"/>
  <c r="AD78" i="13" l="1"/>
  <c r="AC55" i="13"/>
  <c r="AC54" i="13"/>
  <c r="AD9" i="13"/>
  <c r="AC24" i="13"/>
  <c r="AD13" i="13"/>
  <c r="J26" i="13"/>
  <c r="J34" i="13"/>
  <c r="I16" i="13"/>
  <c r="I45" i="13" s="1"/>
  <c r="H678" i="12"/>
  <c r="H685" i="12"/>
  <c r="H671" i="12"/>
  <c r="H664" i="12"/>
  <c r="J130" i="11"/>
  <c r="J132" i="10"/>
  <c r="I17" i="9"/>
  <c r="I44" i="9" s="1"/>
  <c r="AD78" i="9"/>
  <c r="AC55" i="9"/>
  <c r="AC54" i="9"/>
  <c r="AD9" i="9"/>
  <c r="I29" i="9"/>
  <c r="J23" i="9"/>
  <c r="AC24" i="9"/>
  <c r="AD13" i="9"/>
  <c r="I34" i="3"/>
  <c r="AA78" i="3"/>
  <c r="I28" i="3"/>
  <c r="J23" i="3" s="1"/>
  <c r="H15" i="3"/>
  <c r="H44" i="3"/>
  <c r="AA9" i="3"/>
  <c r="AA13" i="3"/>
  <c r="Z24" i="3"/>
  <c r="I15" i="9" l="1"/>
  <c r="I46" i="13"/>
  <c r="AE78" i="13"/>
  <c r="AD55" i="13"/>
  <c r="AD54" i="13"/>
  <c r="AE9" i="13"/>
  <c r="J63" i="13"/>
  <c r="J64" i="13" s="1"/>
  <c r="J28" i="13"/>
  <c r="AD24" i="13"/>
  <c r="AE13" i="13"/>
  <c r="I18" i="13"/>
  <c r="J31" i="9"/>
  <c r="J32" i="9" s="1"/>
  <c r="J33" i="9" s="1"/>
  <c r="J27" i="9"/>
  <c r="J62" i="9" s="1"/>
  <c r="AD24" i="9"/>
  <c r="AE13" i="9"/>
  <c r="AE78" i="9"/>
  <c r="AD55" i="9"/>
  <c r="AD54" i="9"/>
  <c r="AE9" i="9"/>
  <c r="I16" i="9"/>
  <c r="I45" i="9" s="1"/>
  <c r="J27" i="3"/>
  <c r="J62" i="3" s="1"/>
  <c r="J31" i="3"/>
  <c r="J32" i="3" s="1"/>
  <c r="J33" i="3" s="1"/>
  <c r="J26" i="3" s="1"/>
  <c r="J63" i="3" s="1"/>
  <c r="J130" i="8"/>
  <c r="H664" i="7"/>
  <c r="J132" i="6"/>
  <c r="I29" i="3"/>
  <c r="H678" i="7"/>
  <c r="H671" i="7"/>
  <c r="AB78" i="3"/>
  <c r="H685" i="7"/>
  <c r="AB13" i="3"/>
  <c r="AA24" i="3"/>
  <c r="AB9" i="3"/>
  <c r="J34" i="3" l="1"/>
  <c r="I685" i="16"/>
  <c r="K132" i="14"/>
  <c r="I678" i="16"/>
  <c r="I664" i="16"/>
  <c r="K130" i="15"/>
  <c r="I671" i="16"/>
  <c r="H686" i="16"/>
  <c r="H679" i="16"/>
  <c r="H672" i="16"/>
  <c r="J133" i="14"/>
  <c r="H665" i="16" s="1"/>
  <c r="J131" i="15"/>
  <c r="I19" i="13"/>
  <c r="J12" i="13"/>
  <c r="I53" i="13"/>
  <c r="AE24" i="13"/>
  <c r="AF13" i="13"/>
  <c r="AF78" i="13"/>
  <c r="AE55" i="13"/>
  <c r="AE54" i="13"/>
  <c r="AF9" i="13"/>
  <c r="J29" i="13"/>
  <c r="K23" i="13"/>
  <c r="I18" i="9"/>
  <c r="H686" i="12" s="1"/>
  <c r="I46" i="9"/>
  <c r="J26" i="9"/>
  <c r="J34" i="9"/>
  <c r="AF78" i="9"/>
  <c r="AE54" i="9"/>
  <c r="AE55" i="9"/>
  <c r="AF9" i="9"/>
  <c r="AE24" i="9"/>
  <c r="AF13" i="9"/>
  <c r="J64" i="3"/>
  <c r="J28" i="3"/>
  <c r="AC78" i="3"/>
  <c r="AC13" i="3"/>
  <c r="AB24" i="3"/>
  <c r="AC9" i="3"/>
  <c r="I53" i="9" l="1"/>
  <c r="J131" i="11"/>
  <c r="H679" i="12"/>
  <c r="J133" i="10"/>
  <c r="H665" i="12" s="1"/>
  <c r="H672" i="12"/>
  <c r="J12" i="9"/>
  <c r="J17" i="9" s="1"/>
  <c r="J44" i="9" s="1"/>
  <c r="I19" i="9"/>
  <c r="AG78" i="13"/>
  <c r="AF55" i="13"/>
  <c r="AF54" i="13"/>
  <c r="AG9" i="13"/>
  <c r="AF24" i="13"/>
  <c r="AG13" i="13"/>
  <c r="J17" i="13"/>
  <c r="J44" i="13" s="1"/>
  <c r="K31" i="13"/>
  <c r="K32" i="13" s="1"/>
  <c r="K33" i="13" s="1"/>
  <c r="K27" i="13"/>
  <c r="K62" i="13" s="1"/>
  <c r="AF24" i="9"/>
  <c r="AG13" i="9"/>
  <c r="J63" i="9"/>
  <c r="J64" i="9" s="1"/>
  <c r="J28" i="9"/>
  <c r="AG78" i="9"/>
  <c r="AF54" i="9"/>
  <c r="AF55" i="9"/>
  <c r="AG9" i="9"/>
  <c r="K130" i="8"/>
  <c r="K132" i="6"/>
  <c r="I671" i="7"/>
  <c r="I685" i="7"/>
  <c r="K23" i="3"/>
  <c r="I678" i="7"/>
  <c r="I664" i="7"/>
  <c r="J29" i="3"/>
  <c r="AD78" i="3"/>
  <c r="AD13" i="3"/>
  <c r="AC24" i="3"/>
  <c r="AD9" i="3"/>
  <c r="K26" i="13" l="1"/>
  <c r="K34" i="13"/>
  <c r="AH78" i="13"/>
  <c r="AG54" i="13"/>
  <c r="AG55" i="13"/>
  <c r="AH9" i="13"/>
  <c r="AG24" i="13"/>
  <c r="AH13" i="13"/>
  <c r="J15" i="13"/>
  <c r="J15" i="9"/>
  <c r="J16" i="9" s="1"/>
  <c r="J18" i="9" s="1"/>
  <c r="I685" i="12"/>
  <c r="I678" i="12"/>
  <c r="I664" i="12"/>
  <c r="I671" i="12"/>
  <c r="K130" i="11"/>
  <c r="K132" i="10"/>
  <c r="J29" i="9"/>
  <c r="K23" i="9"/>
  <c r="AG24" i="9"/>
  <c r="AH13" i="9"/>
  <c r="AG55" i="9"/>
  <c r="AH78" i="9"/>
  <c r="AG54" i="9"/>
  <c r="AH9" i="9"/>
  <c r="K27" i="3"/>
  <c r="K62" i="3" s="1"/>
  <c r="K31" i="3"/>
  <c r="K32" i="3" s="1"/>
  <c r="K33" i="3" s="1"/>
  <c r="AE78" i="3"/>
  <c r="AE9" i="3"/>
  <c r="AE13" i="3"/>
  <c r="AD24" i="3"/>
  <c r="K63" i="13" l="1"/>
  <c r="K64" i="13" s="1"/>
  <c r="K28" i="13"/>
  <c r="AH24" i="13"/>
  <c r="AI13" i="13"/>
  <c r="AI78" i="13"/>
  <c r="AH55" i="13"/>
  <c r="AH54" i="13"/>
  <c r="AI9" i="13"/>
  <c r="J16" i="13"/>
  <c r="J45" i="13" s="1"/>
  <c r="I686" i="12"/>
  <c r="I679" i="12"/>
  <c r="I672" i="12"/>
  <c r="K131" i="11"/>
  <c r="K133" i="10"/>
  <c r="I665" i="12" s="1"/>
  <c r="J45" i="9"/>
  <c r="J46" i="9" s="1"/>
  <c r="AH24" i="9"/>
  <c r="AI13" i="9"/>
  <c r="AI78" i="9"/>
  <c r="AH55" i="9"/>
  <c r="AH54" i="9"/>
  <c r="AI9" i="9"/>
  <c r="K31" i="9"/>
  <c r="K32" i="9" s="1"/>
  <c r="K33" i="9" s="1"/>
  <c r="K27" i="9"/>
  <c r="K62" i="9" s="1"/>
  <c r="J19" i="9"/>
  <c r="K12" i="9"/>
  <c r="J53" i="9"/>
  <c r="K34" i="3"/>
  <c r="K26" i="3"/>
  <c r="AF78" i="3"/>
  <c r="AF13" i="3"/>
  <c r="AE24" i="3"/>
  <c r="AF9" i="3"/>
  <c r="J678" i="16" l="1"/>
  <c r="J685" i="16"/>
  <c r="J671" i="16"/>
  <c r="L132" i="14"/>
  <c r="J664" i="16"/>
  <c r="L130" i="15"/>
  <c r="J18" i="13"/>
  <c r="K12" i="13" s="1"/>
  <c r="J46" i="13"/>
  <c r="AJ78" i="13"/>
  <c r="AI55" i="13"/>
  <c r="AI54" i="13"/>
  <c r="AJ9" i="13"/>
  <c r="K29" i="13"/>
  <c r="L23" i="13"/>
  <c r="AI24" i="13"/>
  <c r="AJ13" i="13"/>
  <c r="J53" i="13"/>
  <c r="K26" i="9"/>
  <c r="K34" i="9"/>
  <c r="AJ78" i="9"/>
  <c r="AI55" i="9"/>
  <c r="AI54" i="9"/>
  <c r="AJ9" i="9"/>
  <c r="AI24" i="9"/>
  <c r="AJ13" i="9"/>
  <c r="K17" i="9"/>
  <c r="K44" i="9" s="1"/>
  <c r="K28" i="3"/>
  <c r="K63" i="3"/>
  <c r="K64" i="3" s="1"/>
  <c r="AG78" i="3"/>
  <c r="AG9" i="3"/>
  <c r="AG13" i="3"/>
  <c r="AF24" i="3"/>
  <c r="J19" i="13" l="1"/>
  <c r="I686" i="16"/>
  <c r="I679" i="16"/>
  <c r="K133" i="14"/>
  <c r="I665" i="16" s="1"/>
  <c r="I672" i="16"/>
  <c r="K131" i="15"/>
  <c r="L31" i="13"/>
  <c r="L32" i="13" s="1"/>
  <c r="L33" i="13" s="1"/>
  <c r="L27" i="13"/>
  <c r="L62" i="13" s="1"/>
  <c r="K17" i="13"/>
  <c r="K44" i="13" s="1"/>
  <c r="AK78" i="13"/>
  <c r="AJ55" i="13"/>
  <c r="AJ54" i="13"/>
  <c r="AK9" i="13"/>
  <c r="AJ24" i="13"/>
  <c r="AK13" i="13"/>
  <c r="K15" i="9"/>
  <c r="AJ24" i="9"/>
  <c r="AK13" i="9"/>
  <c r="AK78" i="9"/>
  <c r="AJ55" i="9"/>
  <c r="AJ54" i="9"/>
  <c r="AK9" i="9"/>
  <c r="K28" i="9"/>
  <c r="K63" i="9"/>
  <c r="K64" i="9" s="1"/>
  <c r="J685" i="7"/>
  <c r="L23" i="3"/>
  <c r="K29" i="3"/>
  <c r="J678" i="7"/>
  <c r="J664" i="7"/>
  <c r="J671" i="7"/>
  <c r="L130" i="8"/>
  <c r="L132" i="6"/>
  <c r="AH78" i="3"/>
  <c r="AH13" i="3"/>
  <c r="AG24" i="3"/>
  <c r="AH9" i="3"/>
  <c r="K15" i="13" l="1"/>
  <c r="K16" i="13" s="1"/>
  <c r="K18" i="13" s="1"/>
  <c r="K53" i="13" s="1"/>
  <c r="L26" i="13"/>
  <c r="L34" i="13"/>
  <c r="AK24" i="13"/>
  <c r="AL13" i="13"/>
  <c r="AL78" i="13"/>
  <c r="AK54" i="13"/>
  <c r="AK55" i="13"/>
  <c r="AL9" i="13"/>
  <c r="K45" i="13"/>
  <c r="J685" i="12"/>
  <c r="J678" i="12"/>
  <c r="J671" i="12"/>
  <c r="J664" i="12"/>
  <c r="L130" i="11"/>
  <c r="L132" i="10"/>
  <c r="K16" i="9"/>
  <c r="K45" i="9" s="1"/>
  <c r="K46" i="9" s="1"/>
  <c r="K29" i="9"/>
  <c r="L23" i="9"/>
  <c r="AK24" i="9"/>
  <c r="AL13" i="9"/>
  <c r="AL78" i="9"/>
  <c r="AK55" i="9"/>
  <c r="AK54" i="9"/>
  <c r="AL9" i="9"/>
  <c r="L27" i="3"/>
  <c r="L62" i="3" s="1"/>
  <c r="L31" i="3"/>
  <c r="L32" i="3" s="1"/>
  <c r="L33" i="3" s="1"/>
  <c r="AI78" i="3"/>
  <c r="AI13" i="3"/>
  <c r="AH24" i="3"/>
  <c r="AI9" i="3"/>
  <c r="K19" i="13" l="1"/>
  <c r="J686" i="16"/>
  <c r="J679" i="16"/>
  <c r="J672" i="16"/>
  <c r="L131" i="15"/>
  <c r="L133" i="14"/>
  <c r="J665" i="16" s="1"/>
  <c r="L12" i="13"/>
  <c r="L17" i="13" s="1"/>
  <c r="L44" i="13" s="1"/>
  <c r="L63" i="13"/>
  <c r="L64" i="13" s="1"/>
  <c r="L28" i="13"/>
  <c r="K46" i="13"/>
  <c r="AM78" i="13"/>
  <c r="AL55" i="13"/>
  <c r="AL54" i="13"/>
  <c r="AM9" i="13"/>
  <c r="AL24" i="13"/>
  <c r="AM13" i="13"/>
  <c r="K18" i="9"/>
  <c r="K53" i="9" s="1"/>
  <c r="AM78" i="9"/>
  <c r="AL54" i="9"/>
  <c r="AL55" i="9"/>
  <c r="AM9" i="9"/>
  <c r="AL24" i="9"/>
  <c r="AM13" i="9"/>
  <c r="L31" i="9"/>
  <c r="L32" i="9" s="1"/>
  <c r="L33" i="9" s="1"/>
  <c r="L27" i="9"/>
  <c r="L62" i="9" s="1"/>
  <c r="L34" i="3"/>
  <c r="L26" i="3"/>
  <c r="AJ78" i="3"/>
  <c r="AJ9" i="3"/>
  <c r="AJ13" i="3"/>
  <c r="AI24" i="3"/>
  <c r="K685" i="16" l="1"/>
  <c r="K678" i="16"/>
  <c r="K671" i="16"/>
  <c r="K664" i="16"/>
  <c r="M132" i="14"/>
  <c r="M130" i="15"/>
  <c r="AN78" i="13"/>
  <c r="AM55" i="13"/>
  <c r="AM54" i="13"/>
  <c r="AN9" i="13"/>
  <c r="L15" i="13"/>
  <c r="AM24" i="13"/>
  <c r="AN13" i="13"/>
  <c r="L29" i="13"/>
  <c r="M23" i="13"/>
  <c r="J686" i="12"/>
  <c r="J679" i="12"/>
  <c r="J672" i="12"/>
  <c r="L131" i="11"/>
  <c r="L133" i="10"/>
  <c r="J665" i="12" s="1"/>
  <c r="K19" i="9"/>
  <c r="L12" i="9"/>
  <c r="L17" i="9" s="1"/>
  <c r="L44" i="9" s="1"/>
  <c r="AM24" i="9"/>
  <c r="AN13" i="9"/>
  <c r="L26" i="9"/>
  <c r="L34" i="9"/>
  <c r="AN78" i="9"/>
  <c r="AM55" i="9"/>
  <c r="AM54" i="9"/>
  <c r="AN9" i="9"/>
  <c r="L28" i="3"/>
  <c r="L63" i="3"/>
  <c r="L64" i="3" s="1"/>
  <c r="AK78" i="3"/>
  <c r="AK9" i="3"/>
  <c r="AK13" i="3"/>
  <c r="AJ24" i="3"/>
  <c r="AO78" i="13" l="1"/>
  <c r="AN55" i="13"/>
  <c r="AN54" i="13"/>
  <c r="AO9" i="13"/>
  <c r="M31" i="13"/>
  <c r="M32" i="13" s="1"/>
  <c r="M33" i="13" s="1"/>
  <c r="M27" i="13"/>
  <c r="M62" i="13" s="1"/>
  <c r="AN24" i="13"/>
  <c r="AO13" i="13"/>
  <c r="L16" i="13"/>
  <c r="L18" i="13" s="1"/>
  <c r="L15" i="9"/>
  <c r="L16" i="9" s="1"/>
  <c r="L18" i="9" s="1"/>
  <c r="L28" i="9"/>
  <c r="L63" i="9"/>
  <c r="L64" i="9" s="1"/>
  <c r="AN24" i="9"/>
  <c r="AO13" i="9"/>
  <c r="AO78" i="9"/>
  <c r="AN55" i="9"/>
  <c r="AN54" i="9"/>
  <c r="AO9" i="9"/>
  <c r="K685" i="7"/>
  <c r="K678" i="7"/>
  <c r="M130" i="8"/>
  <c r="M23" i="3"/>
  <c r="L29" i="3"/>
  <c r="K671" i="7"/>
  <c r="M132" i="6"/>
  <c r="K664" i="7"/>
  <c r="AL78" i="3"/>
  <c r="AL13" i="3"/>
  <c r="AK24" i="3"/>
  <c r="AL9" i="3"/>
  <c r="K686" i="16" l="1"/>
  <c r="K679" i="16"/>
  <c r="K672" i="16"/>
  <c r="M133" i="14"/>
  <c r="K665" i="16" s="1"/>
  <c r="M131" i="15"/>
  <c r="L19" i="13"/>
  <c r="M12" i="13"/>
  <c r="L53" i="13"/>
  <c r="L45" i="13"/>
  <c r="AP78" i="13"/>
  <c r="AO55" i="13"/>
  <c r="AO54" i="13"/>
  <c r="AP9" i="13"/>
  <c r="M26" i="13"/>
  <c r="M34" i="13"/>
  <c r="AO24" i="13"/>
  <c r="AP13" i="13"/>
  <c r="K686" i="12"/>
  <c r="K679" i="12"/>
  <c r="K672" i="12"/>
  <c r="K685" i="12"/>
  <c r="K671" i="12"/>
  <c r="K664" i="12"/>
  <c r="K678" i="12"/>
  <c r="M130" i="11"/>
  <c r="M132" i="10"/>
  <c r="M131" i="11"/>
  <c r="M133" i="10"/>
  <c r="K665" i="12" s="1"/>
  <c r="L19" i="9"/>
  <c r="M12" i="9"/>
  <c r="L53" i="9"/>
  <c r="L45" i="9"/>
  <c r="AO24" i="9"/>
  <c r="AP13" i="9"/>
  <c r="AP78" i="9"/>
  <c r="AO55" i="9"/>
  <c r="AO54" i="9"/>
  <c r="AP9" i="9"/>
  <c r="L29" i="9"/>
  <c r="M23" i="9"/>
  <c r="M27" i="3"/>
  <c r="M62" i="3" s="1"/>
  <c r="M31" i="3"/>
  <c r="M32" i="3" s="1"/>
  <c r="M33" i="3" s="1"/>
  <c r="AM78" i="3"/>
  <c r="AM9" i="3"/>
  <c r="AM13" i="3"/>
  <c r="AL24" i="3"/>
  <c r="L46" i="13" l="1"/>
  <c r="M17" i="13"/>
  <c r="M44" i="13" s="1"/>
  <c r="M63" i="13"/>
  <c r="M64" i="13" s="1"/>
  <c r="M28" i="13"/>
  <c r="AQ78" i="13"/>
  <c r="AP55" i="13"/>
  <c r="AP54" i="13"/>
  <c r="AQ9" i="13"/>
  <c r="AP24" i="13"/>
  <c r="AQ13" i="13"/>
  <c r="L46" i="9"/>
  <c r="M31" i="9"/>
  <c r="M32" i="9" s="1"/>
  <c r="M33" i="9" s="1"/>
  <c r="M27" i="9"/>
  <c r="M62" i="9" s="1"/>
  <c r="M17" i="9"/>
  <c r="M44" i="9" s="1"/>
  <c r="AQ78" i="9"/>
  <c r="AP55" i="9"/>
  <c r="AP54" i="9"/>
  <c r="AQ9" i="9"/>
  <c r="AP24" i="9"/>
  <c r="AQ13" i="9"/>
  <c r="M34" i="3"/>
  <c r="M26" i="3"/>
  <c r="AN78" i="3"/>
  <c r="AN9" i="3"/>
  <c r="AN13" i="3"/>
  <c r="AM24" i="3"/>
  <c r="M15" i="13" l="1"/>
  <c r="L685" i="16"/>
  <c r="L671" i="16"/>
  <c r="N132" i="14"/>
  <c r="L678" i="16"/>
  <c r="L664" i="16"/>
  <c r="N130" i="15"/>
  <c r="M16" i="13"/>
  <c r="M45" i="13" s="1"/>
  <c r="AQ24" i="13"/>
  <c r="AR13" i="13"/>
  <c r="AR78" i="13"/>
  <c r="AQ55" i="13"/>
  <c r="AQ54" i="13"/>
  <c r="AR9" i="13"/>
  <c r="M29" i="13"/>
  <c r="N23" i="13"/>
  <c r="M26" i="9"/>
  <c r="M34" i="9"/>
  <c r="M15" i="9" s="1"/>
  <c r="AR78" i="9"/>
  <c r="AQ55" i="9"/>
  <c r="AQ54" i="9"/>
  <c r="AR9" i="9"/>
  <c r="AQ24" i="9"/>
  <c r="AR13" i="9"/>
  <c r="M28" i="3"/>
  <c r="M63" i="3"/>
  <c r="M64" i="3" s="1"/>
  <c r="AO78" i="3"/>
  <c r="AO9" i="3"/>
  <c r="AO13" i="3"/>
  <c r="AN24" i="3"/>
  <c r="M46" i="13" l="1"/>
  <c r="N31" i="13"/>
  <c r="N32" i="13" s="1"/>
  <c r="N33" i="13" s="1"/>
  <c r="N27" i="13"/>
  <c r="N62" i="13" s="1"/>
  <c r="AR24" i="13"/>
  <c r="AS13" i="13"/>
  <c r="AS78" i="13"/>
  <c r="AR54" i="13"/>
  <c r="AR55" i="13"/>
  <c r="AS9" i="13"/>
  <c r="M18" i="13"/>
  <c r="AR24" i="9"/>
  <c r="AS13" i="9"/>
  <c r="M16" i="9"/>
  <c r="M45" i="9" s="1"/>
  <c r="AS78" i="9"/>
  <c r="AR54" i="9"/>
  <c r="AR55" i="9"/>
  <c r="AS9" i="9"/>
  <c r="M28" i="9"/>
  <c r="M63" i="9"/>
  <c r="M64" i="9" s="1"/>
  <c r="N130" i="8"/>
  <c r="L685" i="7"/>
  <c r="L664" i="7"/>
  <c r="L671" i="7"/>
  <c r="M29" i="3"/>
  <c r="N132" i="6"/>
  <c r="L678" i="7"/>
  <c r="N23" i="3"/>
  <c r="AP78" i="3"/>
  <c r="AP13" i="3"/>
  <c r="AO24" i="3"/>
  <c r="AP9" i="3"/>
  <c r="L686" i="16" l="1"/>
  <c r="L679" i="16"/>
  <c r="L672" i="16"/>
  <c r="N131" i="15"/>
  <c r="N133" i="14"/>
  <c r="L665" i="16" s="1"/>
  <c r="N26" i="13"/>
  <c r="N34" i="13"/>
  <c r="AS24" i="13"/>
  <c r="AT13" i="13"/>
  <c r="M19" i="13"/>
  <c r="N12" i="13"/>
  <c r="M53" i="13"/>
  <c r="AT78" i="13"/>
  <c r="AS55" i="13"/>
  <c r="AS54" i="13"/>
  <c r="AT9" i="13"/>
  <c r="M18" i="9"/>
  <c r="N131" i="11" s="1"/>
  <c r="L685" i="12"/>
  <c r="L678" i="12"/>
  <c r="L671" i="12"/>
  <c r="L664" i="12"/>
  <c r="N130" i="11"/>
  <c r="N132" i="10"/>
  <c r="M46" i="9"/>
  <c r="AT78" i="9"/>
  <c r="AS54" i="9"/>
  <c r="AS55" i="9"/>
  <c r="AT9" i="9"/>
  <c r="AS24" i="9"/>
  <c r="AT13" i="9"/>
  <c r="M29" i="9"/>
  <c r="N23" i="9"/>
  <c r="N27" i="3"/>
  <c r="N62" i="3" s="1"/>
  <c r="N31" i="3"/>
  <c r="N32" i="3" s="1"/>
  <c r="N33" i="3" s="1"/>
  <c r="AQ78" i="3"/>
  <c r="AQ9" i="3"/>
  <c r="AP24" i="3"/>
  <c r="AQ13" i="3"/>
  <c r="M53" i="9" l="1"/>
  <c r="N12" i="9"/>
  <c r="N17" i="9" s="1"/>
  <c r="N44" i="9" s="1"/>
  <c r="N133" i="10"/>
  <c r="L665" i="12" s="1"/>
  <c r="M19" i="9"/>
  <c r="AT24" i="13"/>
  <c r="AU13" i="13"/>
  <c r="AT55" i="13"/>
  <c r="AT54" i="13"/>
  <c r="AU78" i="13"/>
  <c r="AU9" i="13"/>
  <c r="N17" i="13"/>
  <c r="N44" i="13" s="1"/>
  <c r="N28" i="13"/>
  <c r="N63" i="13"/>
  <c r="N64" i="13" s="1"/>
  <c r="L686" i="12"/>
  <c r="L679" i="12"/>
  <c r="L672" i="12"/>
  <c r="AT24" i="9"/>
  <c r="AU13" i="9"/>
  <c r="N31" i="9"/>
  <c r="N32" i="9" s="1"/>
  <c r="N33" i="9" s="1"/>
  <c r="N27" i="9"/>
  <c r="N62" i="9" s="1"/>
  <c r="AU78" i="9"/>
  <c r="AT55" i="9"/>
  <c r="AT54" i="9"/>
  <c r="AU9" i="9"/>
  <c r="N34" i="3"/>
  <c r="N26" i="3"/>
  <c r="AR78" i="3"/>
  <c r="AR9" i="3"/>
  <c r="AQ24" i="3"/>
  <c r="AR13" i="3"/>
  <c r="M685" i="16" l="1"/>
  <c r="M678" i="16"/>
  <c r="M671" i="16"/>
  <c r="M664" i="16"/>
  <c r="O132" i="14"/>
  <c r="O130" i="15"/>
  <c r="AU24" i="13"/>
  <c r="AV13" i="13"/>
  <c r="N29" i="13"/>
  <c r="O23" i="13"/>
  <c r="AV78" i="13"/>
  <c r="AU55" i="13"/>
  <c r="AU54" i="13"/>
  <c r="AV9" i="13"/>
  <c r="N15" i="13"/>
  <c r="AU24" i="9"/>
  <c r="AV13" i="9"/>
  <c r="AV78" i="9"/>
  <c r="AU55" i="9"/>
  <c r="AU54" i="9"/>
  <c r="AV9" i="9"/>
  <c r="N26" i="9"/>
  <c r="N34" i="9"/>
  <c r="N28" i="3"/>
  <c r="N63" i="3"/>
  <c r="N64" i="3" s="1"/>
  <c r="AS78" i="3"/>
  <c r="AS13" i="3"/>
  <c r="AR24" i="3"/>
  <c r="AS9" i="3"/>
  <c r="N16" i="13" l="1"/>
  <c r="N45" i="13" s="1"/>
  <c r="N18" i="13"/>
  <c r="AV24" i="13"/>
  <c r="AW13" i="13"/>
  <c r="O62" i="13"/>
  <c r="O31" i="13"/>
  <c r="O32" i="13" s="1"/>
  <c r="O33" i="13" s="1"/>
  <c r="O27" i="13"/>
  <c r="AW78" i="13"/>
  <c r="AV54" i="13"/>
  <c r="AV55" i="13"/>
  <c r="AW9" i="13"/>
  <c r="AV24" i="9"/>
  <c r="AW13" i="9"/>
  <c r="AV55" i="9"/>
  <c r="AW78" i="9"/>
  <c r="AV54" i="9"/>
  <c r="AW9" i="9"/>
  <c r="N15" i="9"/>
  <c r="N28" i="9"/>
  <c r="N63" i="9"/>
  <c r="N64" i="9" s="1"/>
  <c r="O132" i="6"/>
  <c r="O23" i="3"/>
  <c r="M671" i="7"/>
  <c r="O130" i="8"/>
  <c r="M685" i="7"/>
  <c r="M664" i="7"/>
  <c r="N29" i="3"/>
  <c r="M678" i="7"/>
  <c r="AT78" i="3"/>
  <c r="AS24" i="3"/>
  <c r="AT13" i="3"/>
  <c r="AT9" i="3"/>
  <c r="N53" i="13" l="1"/>
  <c r="M686" i="16"/>
  <c r="M679" i="16"/>
  <c r="M672" i="16"/>
  <c r="O133" i="14"/>
  <c r="M665" i="16" s="1"/>
  <c r="O131" i="15"/>
  <c r="O26" i="13"/>
  <c r="O63" i="13" s="1"/>
  <c r="O34" i="13"/>
  <c r="O28" i="13"/>
  <c r="P23" i="13"/>
  <c r="N46" i="13"/>
  <c r="N19" i="13"/>
  <c r="O12" i="13"/>
  <c r="AW24" i="13"/>
  <c r="AX13" i="13"/>
  <c r="AX78" i="13"/>
  <c r="AW55" i="13"/>
  <c r="AW54" i="13"/>
  <c r="AX9" i="13"/>
  <c r="O64" i="13"/>
  <c r="M678" i="12"/>
  <c r="M685" i="12"/>
  <c r="M671" i="12"/>
  <c r="M664" i="12"/>
  <c r="O130" i="11"/>
  <c r="O132" i="10"/>
  <c r="N29" i="9"/>
  <c r="O23" i="9"/>
  <c r="AW24" i="9"/>
  <c r="AX13" i="9"/>
  <c r="N16" i="9"/>
  <c r="N45" i="9" s="1"/>
  <c r="AX78" i="9"/>
  <c r="AW55" i="9"/>
  <c r="AW54" i="9"/>
  <c r="AX9" i="9"/>
  <c r="O27" i="3"/>
  <c r="O62" i="3" s="1"/>
  <c r="O31" i="3"/>
  <c r="O32" i="3" s="1"/>
  <c r="O33" i="3" s="1"/>
  <c r="AU78" i="3"/>
  <c r="AU9" i="3"/>
  <c r="AU13" i="3"/>
  <c r="AT24" i="3"/>
  <c r="O29" i="13" l="1"/>
  <c r="N678" i="16"/>
  <c r="P132" i="14"/>
  <c r="N685" i="16"/>
  <c r="N664" i="16"/>
  <c r="N671" i="16"/>
  <c r="P130" i="15"/>
  <c r="AX55" i="13"/>
  <c r="AX54" i="13"/>
  <c r="AY78" i="13"/>
  <c r="AY9" i="13"/>
  <c r="AX24" i="13"/>
  <c r="AY13" i="13"/>
  <c r="O17" i="13"/>
  <c r="O44" i="13" s="1"/>
  <c r="P31" i="13"/>
  <c r="P32" i="13" s="1"/>
  <c r="P33" i="13" s="1"/>
  <c r="P27" i="13"/>
  <c r="P62" i="13" s="1"/>
  <c r="N18" i="9"/>
  <c r="N46" i="9"/>
  <c r="O31" i="9"/>
  <c r="O32" i="9" s="1"/>
  <c r="O33" i="9" s="1"/>
  <c r="O27" i="9"/>
  <c r="O62" i="9" s="1"/>
  <c r="AY78" i="9"/>
  <c r="AX54" i="9"/>
  <c r="AX55" i="9"/>
  <c r="AY9" i="9"/>
  <c r="AX24" i="9"/>
  <c r="AY13" i="9"/>
  <c r="O34" i="3"/>
  <c r="O26" i="3"/>
  <c r="AV78" i="3"/>
  <c r="AU24" i="3"/>
  <c r="AV13" i="3"/>
  <c r="AV9" i="3"/>
  <c r="O15" i="13" l="1"/>
  <c r="O16" i="13" s="1"/>
  <c r="O18" i="13" s="1"/>
  <c r="P131" i="15" s="1"/>
  <c r="O12" i="9"/>
  <c r="O17" i="9" s="1"/>
  <c r="O44" i="9" s="1"/>
  <c r="N53" i="9"/>
  <c r="O53" i="13"/>
  <c r="N686" i="16"/>
  <c r="N679" i="16"/>
  <c r="N672" i="16"/>
  <c r="P26" i="13"/>
  <c r="P34" i="13"/>
  <c r="O19" i="13"/>
  <c r="P12" i="13"/>
  <c r="AY24" i="13"/>
  <c r="AZ13" i="13"/>
  <c r="AZ78" i="13"/>
  <c r="AY54" i="13"/>
  <c r="AY55" i="13"/>
  <c r="AZ9" i="13"/>
  <c r="O45" i="13"/>
  <c r="M686" i="12"/>
  <c r="M679" i="12"/>
  <c r="M672" i="12"/>
  <c r="N19" i="9"/>
  <c r="O131" i="11"/>
  <c r="O133" i="10"/>
  <c r="M665" i="12" s="1"/>
  <c r="O26" i="9"/>
  <c r="O28" i="9" s="1"/>
  <c r="O29" i="9" s="1"/>
  <c r="O34" i="9"/>
  <c r="AY24" i="9"/>
  <c r="AZ13" i="9"/>
  <c r="AZ78" i="9"/>
  <c r="AY55" i="9"/>
  <c r="AY54" i="9"/>
  <c r="AZ9" i="9"/>
  <c r="O28" i="3"/>
  <c r="O63" i="3"/>
  <c r="O64" i="3" s="1"/>
  <c r="AW78" i="3"/>
  <c r="AW9" i="3"/>
  <c r="AW13" i="3"/>
  <c r="AV24" i="3"/>
  <c r="P133" i="14" l="1"/>
  <c r="N665" i="16" s="1"/>
  <c r="P28" i="13"/>
  <c r="P63" i="13"/>
  <c r="P64" i="13" s="1"/>
  <c r="BA78" i="13"/>
  <c r="AZ55" i="13"/>
  <c r="AZ54" i="13"/>
  <c r="BA9" i="13"/>
  <c r="P17" i="13"/>
  <c r="P44" i="13" s="1"/>
  <c r="P15" i="13"/>
  <c r="O46" i="13"/>
  <c r="AZ24" i="13"/>
  <c r="BA13" i="13"/>
  <c r="O63" i="9"/>
  <c r="O64" i="9" s="1"/>
  <c r="N678" i="12"/>
  <c r="N685" i="12"/>
  <c r="N671" i="12"/>
  <c r="N664" i="12"/>
  <c r="P130" i="11"/>
  <c r="P132" i="10"/>
  <c r="P23" i="9"/>
  <c r="P31" i="9" s="1"/>
  <c r="P32" i="9" s="1"/>
  <c r="P33" i="9" s="1"/>
  <c r="BA78" i="9"/>
  <c r="AZ54" i="9"/>
  <c r="AZ55" i="9"/>
  <c r="BA9" i="9"/>
  <c r="AZ24" i="9"/>
  <c r="BA13" i="9"/>
  <c r="O15" i="9"/>
  <c r="N664" i="7"/>
  <c r="O29" i="3"/>
  <c r="P132" i="6"/>
  <c r="P130" i="8"/>
  <c r="N671" i="7"/>
  <c r="P23" i="3"/>
  <c r="N678" i="7"/>
  <c r="N685" i="7"/>
  <c r="AX78" i="3"/>
  <c r="AW24" i="3"/>
  <c r="AX13" i="3"/>
  <c r="AX9" i="3"/>
  <c r="P27" i="9" l="1"/>
  <c r="P62" i="9" s="1"/>
  <c r="O685" i="16"/>
  <c r="O671" i="16"/>
  <c r="O664" i="16"/>
  <c r="O678" i="16"/>
  <c r="Q132" i="14"/>
  <c r="Q130" i="15"/>
  <c r="P29" i="13"/>
  <c r="Q23" i="13"/>
  <c r="P16" i="13"/>
  <c r="P45" i="13" s="1"/>
  <c r="BA24" i="13"/>
  <c r="BB13" i="13"/>
  <c r="BB78" i="13"/>
  <c r="BA55" i="13"/>
  <c r="BA54" i="13"/>
  <c r="BB9" i="13"/>
  <c r="P26" i="9"/>
  <c r="P28" i="9" s="1"/>
  <c r="Q23" i="9" s="1"/>
  <c r="P34" i="9"/>
  <c r="BB78" i="9"/>
  <c r="BA55" i="9"/>
  <c r="BA54" i="9"/>
  <c r="BB9" i="9"/>
  <c r="O16" i="9"/>
  <c r="O45" i="9" s="1"/>
  <c r="BA24" i="9"/>
  <c r="BB13" i="9"/>
  <c r="P31" i="3"/>
  <c r="P32" i="3" s="1"/>
  <c r="P33" i="3" s="1"/>
  <c r="P27" i="3"/>
  <c r="P62" i="3" s="1"/>
  <c r="AY78" i="3"/>
  <c r="AY13" i="3"/>
  <c r="AX24" i="3"/>
  <c r="AY9" i="3"/>
  <c r="Q27" i="13" l="1"/>
  <c r="Q62" i="13" s="1"/>
  <c r="Q31" i="13"/>
  <c r="Q32" i="13" s="1"/>
  <c r="Q33" i="13" s="1"/>
  <c r="P46" i="13"/>
  <c r="P18" i="13"/>
  <c r="BC78" i="13"/>
  <c r="BB55" i="13"/>
  <c r="BB54" i="13"/>
  <c r="BC9" i="13"/>
  <c r="BB24" i="13"/>
  <c r="BC13" i="13"/>
  <c r="P63" i="9"/>
  <c r="P64" i="9" s="1"/>
  <c r="O685" i="12"/>
  <c r="O678" i="12"/>
  <c r="O671" i="12"/>
  <c r="O664" i="12"/>
  <c r="P29" i="9"/>
  <c r="O18" i="9"/>
  <c r="Q130" i="11"/>
  <c r="Q132" i="10"/>
  <c r="O46" i="9"/>
  <c r="BB24" i="9"/>
  <c r="BC13" i="9"/>
  <c r="BC78" i="9"/>
  <c r="BB55" i="9"/>
  <c r="BB54" i="9"/>
  <c r="BC9" i="9"/>
  <c r="Q27" i="9"/>
  <c r="Q62" i="9" s="1"/>
  <c r="Q31" i="9"/>
  <c r="Q32" i="9" s="1"/>
  <c r="Q33" i="9" s="1"/>
  <c r="P34" i="3"/>
  <c r="P26" i="3"/>
  <c r="AZ78" i="3"/>
  <c r="AZ13" i="3"/>
  <c r="AY24" i="3"/>
  <c r="AZ9" i="3"/>
  <c r="O19" i="9" l="1"/>
  <c r="O53" i="9"/>
  <c r="P53" i="13"/>
  <c r="O686" i="16"/>
  <c r="Q133" i="14"/>
  <c r="O665" i="16" s="1"/>
  <c r="O679" i="16"/>
  <c r="Q131" i="15"/>
  <c r="O672" i="16"/>
  <c r="Q26" i="13"/>
  <c r="Q34" i="13"/>
  <c r="BC24" i="13"/>
  <c r="BD13" i="13"/>
  <c r="BD78" i="13"/>
  <c r="BC54" i="13"/>
  <c r="BC55" i="13"/>
  <c r="BD9" i="13"/>
  <c r="P19" i="13"/>
  <c r="Q12" i="13"/>
  <c r="P12" i="9"/>
  <c r="P17" i="9" s="1"/>
  <c r="P44" i="9" s="1"/>
  <c r="N686" i="12"/>
  <c r="N679" i="12"/>
  <c r="N672" i="12"/>
  <c r="P131" i="11"/>
  <c r="P133" i="10"/>
  <c r="N665" i="12" s="1"/>
  <c r="Q26" i="9"/>
  <c r="Q34" i="9"/>
  <c r="BD78" i="9"/>
  <c r="BC55" i="9"/>
  <c r="BC54" i="9"/>
  <c r="BD9" i="9"/>
  <c r="BC24" i="9"/>
  <c r="BD13" i="9"/>
  <c r="P28" i="3"/>
  <c r="P63" i="3"/>
  <c r="P64" i="3" s="1"/>
  <c r="BA78" i="3"/>
  <c r="BA9" i="3"/>
  <c r="BA13" i="3"/>
  <c r="AZ24" i="3"/>
  <c r="Q28" i="13" l="1"/>
  <c r="Q63" i="13"/>
  <c r="Q64" i="13" s="1"/>
  <c r="BD24" i="13"/>
  <c r="BE13" i="13"/>
  <c r="BE78" i="13"/>
  <c r="BD55" i="13"/>
  <c r="BD54" i="13"/>
  <c r="BE9" i="13"/>
  <c r="Q17" i="13"/>
  <c r="Q44" i="13" s="1"/>
  <c r="Q28" i="9"/>
  <c r="Q63" i="9"/>
  <c r="Q64" i="9" s="1"/>
  <c r="BD24" i="9"/>
  <c r="BE13" i="9"/>
  <c r="BE78" i="9"/>
  <c r="BD54" i="9"/>
  <c r="BD55" i="9"/>
  <c r="BE9" i="9"/>
  <c r="P15" i="9"/>
  <c r="Q130" i="8"/>
  <c r="P29" i="3"/>
  <c r="O678" i="7"/>
  <c r="O685" i="7"/>
  <c r="Q23" i="3"/>
  <c r="Q132" i="6"/>
  <c r="O671" i="7"/>
  <c r="O664" i="7"/>
  <c r="BB78" i="3"/>
  <c r="BB9" i="3"/>
  <c r="BA24" i="3"/>
  <c r="BB13" i="3"/>
  <c r="P664" i="16" l="1"/>
  <c r="P685" i="16"/>
  <c r="P671" i="16"/>
  <c r="R132" i="14"/>
  <c r="R130" i="15"/>
  <c r="P678" i="16"/>
  <c r="R23" i="13"/>
  <c r="Q29" i="13"/>
  <c r="BE24" i="13"/>
  <c r="BF13" i="13"/>
  <c r="BF78" i="13"/>
  <c r="BE55" i="13"/>
  <c r="BE54" i="13"/>
  <c r="BF9" i="13"/>
  <c r="Q15" i="13"/>
  <c r="P685" i="12"/>
  <c r="P678" i="12"/>
  <c r="P671" i="12"/>
  <c r="P664" i="12"/>
  <c r="R132" i="10"/>
  <c r="R130" i="11"/>
  <c r="Q29" i="9"/>
  <c r="R23" i="9"/>
  <c r="BF78" i="9"/>
  <c r="BE54" i="9"/>
  <c r="BE55" i="9"/>
  <c r="BF9" i="9"/>
  <c r="BE24" i="9"/>
  <c r="BF13" i="9"/>
  <c r="P16" i="9"/>
  <c r="P45" i="9" s="1"/>
  <c r="Q27" i="3"/>
  <c r="Q62" i="3" s="1"/>
  <c r="Q31" i="3"/>
  <c r="Q32" i="3" s="1"/>
  <c r="Q33" i="3" s="1"/>
  <c r="BC78" i="3"/>
  <c r="BC9" i="3"/>
  <c r="BB24" i="3"/>
  <c r="BC13" i="3"/>
  <c r="R31" i="13" l="1"/>
  <c r="R32" i="13" s="1"/>
  <c r="R33" i="13" s="1"/>
  <c r="R27" i="13"/>
  <c r="R62" i="13" s="1"/>
  <c r="Q16" i="13"/>
  <c r="Q45" i="13" s="1"/>
  <c r="BG78" i="13"/>
  <c r="BF55" i="13"/>
  <c r="BF54" i="13"/>
  <c r="BG9" i="13"/>
  <c r="BF24" i="13"/>
  <c r="BG13" i="13"/>
  <c r="R27" i="9"/>
  <c r="R62" i="9" s="1"/>
  <c r="R31" i="9"/>
  <c r="R32" i="9" s="1"/>
  <c r="R33" i="9" s="1"/>
  <c r="P46" i="9"/>
  <c r="P18" i="9"/>
  <c r="P53" i="9" s="1"/>
  <c r="BG78" i="9"/>
  <c r="BF55" i="9"/>
  <c r="BF54" i="9"/>
  <c r="BG9" i="9"/>
  <c r="BF24" i="9"/>
  <c r="BG13" i="9"/>
  <c r="Q26" i="3"/>
  <c r="Q34" i="3"/>
  <c r="BD78" i="3"/>
  <c r="BC24" i="3"/>
  <c r="BD13" i="3"/>
  <c r="BD9" i="3"/>
  <c r="R26" i="13" l="1"/>
  <c r="R34" i="13"/>
  <c r="Q18" i="13"/>
  <c r="Q46" i="13"/>
  <c r="BG24" i="13"/>
  <c r="BH13" i="13"/>
  <c r="BH78" i="13"/>
  <c r="BG54" i="13"/>
  <c r="BG55" i="13"/>
  <c r="BH9" i="13"/>
  <c r="Q19" i="13"/>
  <c r="O686" i="12"/>
  <c r="O679" i="12"/>
  <c r="O672" i="12"/>
  <c r="Q131" i="11"/>
  <c r="Q133" i="10"/>
  <c r="O665" i="12" s="1"/>
  <c r="R26" i="9"/>
  <c r="R34" i="9"/>
  <c r="P19" i="9"/>
  <c r="Q12" i="9"/>
  <c r="BH78" i="9"/>
  <c r="BG54" i="9"/>
  <c r="BG55" i="9"/>
  <c r="BH9" i="9"/>
  <c r="BG24" i="9"/>
  <c r="BH13" i="9"/>
  <c r="Q63" i="3"/>
  <c r="Q64" i="3" s="1"/>
  <c r="Q28" i="3"/>
  <c r="BE78" i="3"/>
  <c r="BE9" i="3"/>
  <c r="BE13" i="3"/>
  <c r="BD24" i="3"/>
  <c r="Q53" i="13" l="1"/>
  <c r="P686" i="16"/>
  <c r="P679" i="16"/>
  <c r="P672" i="16"/>
  <c r="R133" i="14"/>
  <c r="P665" i="16" s="1"/>
  <c r="R131" i="15"/>
  <c r="R12" i="13"/>
  <c r="R17" i="13" s="1"/>
  <c r="R44" i="13" s="1"/>
  <c r="R63" i="13"/>
  <c r="R64" i="13" s="1"/>
  <c r="R28" i="13"/>
  <c r="BI78" i="13"/>
  <c r="BH55" i="13"/>
  <c r="BH54" i="13"/>
  <c r="BI9" i="13"/>
  <c r="BH24" i="13"/>
  <c r="BI13" i="13"/>
  <c r="R28" i="9"/>
  <c r="R63" i="9"/>
  <c r="R64" i="9" s="1"/>
  <c r="Q17" i="9"/>
  <c r="Q44" i="9" s="1"/>
  <c r="BH24" i="9"/>
  <c r="BI13" i="9"/>
  <c r="BH55" i="9"/>
  <c r="BI78" i="9"/>
  <c r="BH54" i="9"/>
  <c r="BI9" i="9"/>
  <c r="P671" i="7"/>
  <c r="R132" i="6"/>
  <c r="P678" i="7"/>
  <c r="P685" i="7"/>
  <c r="Q29" i="3"/>
  <c r="R130" i="8"/>
  <c r="R23" i="3"/>
  <c r="P664" i="7"/>
  <c r="BF78" i="3"/>
  <c r="BE24" i="3"/>
  <c r="BF13" i="3"/>
  <c r="BF9" i="3"/>
  <c r="Q15" i="9" l="1"/>
  <c r="Q685" i="16"/>
  <c r="Q671" i="16"/>
  <c r="Q664" i="16"/>
  <c r="Q678" i="16"/>
  <c r="S130" i="15"/>
  <c r="S132" i="14"/>
  <c r="R29" i="13"/>
  <c r="S23" i="13"/>
  <c r="R15" i="13"/>
  <c r="R16" i="13" s="1"/>
  <c r="R18" i="13" s="1"/>
  <c r="BJ78" i="13"/>
  <c r="BI55" i="13"/>
  <c r="BI54" i="13"/>
  <c r="BJ9" i="13"/>
  <c r="BI24" i="13"/>
  <c r="BJ13" i="13"/>
  <c r="Q685" i="12"/>
  <c r="Q678" i="12"/>
  <c r="Q671" i="12"/>
  <c r="Q664" i="12"/>
  <c r="S130" i="11"/>
  <c r="S132" i="10"/>
  <c r="S23" i="9"/>
  <c r="R29" i="9"/>
  <c r="Q16" i="9"/>
  <c r="Q45" i="9" s="1"/>
  <c r="BJ78" i="9"/>
  <c r="BI55" i="9"/>
  <c r="BI54" i="9"/>
  <c r="BJ9" i="9"/>
  <c r="BI24" i="9"/>
  <c r="BJ13" i="9"/>
  <c r="R27" i="3"/>
  <c r="R62" i="3" s="1"/>
  <c r="R31" i="3"/>
  <c r="R32" i="3" s="1"/>
  <c r="R33" i="3" s="1"/>
  <c r="BG78" i="3"/>
  <c r="BG9" i="3"/>
  <c r="BG13" i="3"/>
  <c r="BF24" i="3"/>
  <c r="R53" i="13" l="1"/>
  <c r="Q686" i="16"/>
  <c r="Q679" i="16"/>
  <c r="Q672" i="16"/>
  <c r="S131" i="15"/>
  <c r="S133" i="14"/>
  <c r="Q665" i="16" s="1"/>
  <c r="S31" i="13"/>
  <c r="S32" i="13" s="1"/>
  <c r="S33" i="13" s="1"/>
  <c r="S27" i="13"/>
  <c r="S62" i="13"/>
  <c r="R19" i="13"/>
  <c r="S12" i="13"/>
  <c r="R45" i="13"/>
  <c r="BK78" i="13"/>
  <c r="BJ55" i="13"/>
  <c r="BJ54" i="13"/>
  <c r="BK9" i="13"/>
  <c r="BJ24" i="13"/>
  <c r="BK13" i="13"/>
  <c r="S27" i="9"/>
  <c r="S62" i="9" s="1"/>
  <c r="S31" i="9"/>
  <c r="S32" i="9" s="1"/>
  <c r="S33" i="9" s="1"/>
  <c r="Q46" i="9"/>
  <c r="Q18" i="9"/>
  <c r="Q53" i="9" s="1"/>
  <c r="BJ24" i="9"/>
  <c r="BK13" i="9"/>
  <c r="BK78" i="9"/>
  <c r="BJ55" i="9"/>
  <c r="BJ54" i="9"/>
  <c r="BK9" i="9"/>
  <c r="R26" i="3"/>
  <c r="R34" i="3"/>
  <c r="BH78" i="3"/>
  <c r="BH9" i="3"/>
  <c r="BH13" i="3"/>
  <c r="BG24" i="3"/>
  <c r="S26" i="13" l="1"/>
  <c r="S34" i="13"/>
  <c r="BK24" i="13"/>
  <c r="BL13" i="13"/>
  <c r="BL78" i="13"/>
  <c r="BK54" i="13"/>
  <c r="BK55" i="13"/>
  <c r="BL9" i="13"/>
  <c r="R46" i="13"/>
  <c r="S17" i="13"/>
  <c r="S44" i="13" s="1"/>
  <c r="P686" i="12"/>
  <c r="P679" i="12"/>
  <c r="P672" i="12"/>
  <c r="R131" i="11"/>
  <c r="R133" i="10"/>
  <c r="P665" i="12" s="1"/>
  <c r="S26" i="9"/>
  <c r="S34" i="9"/>
  <c r="BK24" i="9"/>
  <c r="BL13" i="9"/>
  <c r="Q19" i="9"/>
  <c r="R12" i="9"/>
  <c r="BL78" i="9"/>
  <c r="BK55" i="9"/>
  <c r="BK53" i="9"/>
  <c r="BK54" i="9"/>
  <c r="BL9" i="9"/>
  <c r="R28" i="3"/>
  <c r="R63" i="3"/>
  <c r="R64" i="3" s="1"/>
  <c r="BI78" i="3"/>
  <c r="BI13" i="3"/>
  <c r="BH24" i="3"/>
  <c r="BI9" i="3"/>
  <c r="S15" i="13" l="1"/>
  <c r="S28" i="13"/>
  <c r="S63" i="13"/>
  <c r="S64" i="13" s="1"/>
  <c r="S16" i="13"/>
  <c r="S45" i="13" s="1"/>
  <c r="S46" i="13" s="1"/>
  <c r="BM78" i="13"/>
  <c r="BL55" i="13"/>
  <c r="BL54" i="13"/>
  <c r="BM9" i="13"/>
  <c r="BL24" i="13"/>
  <c r="BM13" i="13"/>
  <c r="S28" i="9"/>
  <c r="S63" i="9"/>
  <c r="S64" i="9" s="1"/>
  <c r="BL24" i="9"/>
  <c r="BM13" i="9"/>
  <c r="BM78" i="9"/>
  <c r="BL55" i="9"/>
  <c r="BL53" i="9"/>
  <c r="BL54" i="9"/>
  <c r="BM9" i="9"/>
  <c r="R17" i="9"/>
  <c r="R44" i="9" s="1"/>
  <c r="Q671" i="7"/>
  <c r="Q678" i="7"/>
  <c r="S23" i="3"/>
  <c r="S130" i="8"/>
  <c r="R29" i="3"/>
  <c r="S132" i="6"/>
  <c r="Q664" i="7"/>
  <c r="Q685" i="7"/>
  <c r="BJ78" i="3"/>
  <c r="BJ9" i="3"/>
  <c r="BJ13" i="3"/>
  <c r="BI24" i="3"/>
  <c r="R678" i="16" l="1"/>
  <c r="R685" i="16"/>
  <c r="T132" i="14"/>
  <c r="R664" i="16"/>
  <c r="R671" i="16"/>
  <c r="T130" i="15"/>
  <c r="T23" i="13"/>
  <c r="S29" i="13"/>
  <c r="S18" i="13"/>
  <c r="BM24" i="13"/>
  <c r="BN13" i="13"/>
  <c r="BN78" i="13"/>
  <c r="BM55" i="13"/>
  <c r="BM54" i="13"/>
  <c r="BN9" i="13"/>
  <c r="R685" i="12"/>
  <c r="R671" i="12"/>
  <c r="R678" i="12"/>
  <c r="R664" i="12"/>
  <c r="T130" i="11"/>
  <c r="T132" i="10"/>
  <c r="S29" i="9"/>
  <c r="T23" i="9"/>
  <c r="BM24" i="9"/>
  <c r="BN13" i="9"/>
  <c r="BN78" i="9"/>
  <c r="BM55" i="9"/>
  <c r="BM54" i="9"/>
  <c r="BM53" i="9"/>
  <c r="BN9" i="9"/>
  <c r="R15" i="9"/>
  <c r="S27" i="3"/>
  <c r="S62" i="3" s="1"/>
  <c r="S31" i="3"/>
  <c r="S32" i="3" s="1"/>
  <c r="S33" i="3" s="1"/>
  <c r="BK78" i="3"/>
  <c r="BJ24" i="3"/>
  <c r="BK13" i="3"/>
  <c r="BK9" i="3"/>
  <c r="S53" i="13" l="1"/>
  <c r="R686" i="16"/>
  <c r="R672" i="16"/>
  <c r="T131" i="15"/>
  <c r="R679" i="16"/>
  <c r="T133" i="14"/>
  <c r="R665" i="16" s="1"/>
  <c r="T31" i="13"/>
  <c r="T32" i="13" s="1"/>
  <c r="T33" i="13" s="1"/>
  <c r="T27" i="13"/>
  <c r="T62" i="13" s="1"/>
  <c r="T12" i="13"/>
  <c r="S19" i="13"/>
  <c r="BN24" i="13"/>
  <c r="BO13" i="13"/>
  <c r="BO78" i="13"/>
  <c r="BN54" i="13"/>
  <c r="BN55" i="13"/>
  <c r="BO9" i="13"/>
  <c r="T31" i="9"/>
  <c r="T32" i="9" s="1"/>
  <c r="T33" i="9" s="1"/>
  <c r="T27" i="9"/>
  <c r="T62" i="9" s="1"/>
  <c r="BN24" i="9"/>
  <c r="BO13" i="9"/>
  <c r="R16" i="9"/>
  <c r="R45" i="9" s="1"/>
  <c r="BN55" i="9"/>
  <c r="BO78" i="9"/>
  <c r="BN54" i="9"/>
  <c r="BN53" i="9"/>
  <c r="BO9" i="9"/>
  <c r="S34" i="3"/>
  <c r="S26" i="3"/>
  <c r="BL78" i="3"/>
  <c r="BL9" i="3"/>
  <c r="BK24" i="3"/>
  <c r="BL13" i="3"/>
  <c r="T26" i="13" l="1"/>
  <c r="T34" i="13"/>
  <c r="T17" i="13"/>
  <c r="T44" i="13" s="1"/>
  <c r="BP78" i="13"/>
  <c r="BO55" i="13"/>
  <c r="BO54" i="13"/>
  <c r="BP9" i="13"/>
  <c r="BO24" i="13"/>
  <c r="BP13" i="13"/>
  <c r="T26" i="9"/>
  <c r="T34" i="9"/>
  <c r="R18" i="9"/>
  <c r="R53" i="9" s="1"/>
  <c r="BO24" i="9"/>
  <c r="BP13" i="9"/>
  <c r="BP78" i="9"/>
  <c r="BO55" i="9"/>
  <c r="BO54" i="9"/>
  <c r="BO53" i="9"/>
  <c r="BP9" i="9"/>
  <c r="R46" i="9"/>
  <c r="S28" i="3"/>
  <c r="S63" i="3"/>
  <c r="S64" i="3" s="1"/>
  <c r="BM78" i="3"/>
  <c r="BM13" i="3"/>
  <c r="BL24" i="3"/>
  <c r="BM9" i="3"/>
  <c r="T15" i="13" l="1"/>
  <c r="T16" i="13" s="1"/>
  <c r="T45" i="13" s="1"/>
  <c r="T46" i="13" s="1"/>
  <c r="T18" i="13"/>
  <c r="U12" i="13" s="1"/>
  <c r="T63" i="13"/>
  <c r="T64" i="13" s="1"/>
  <c r="T28" i="13"/>
  <c r="BP55" i="13"/>
  <c r="BP54" i="13"/>
  <c r="BQ78" i="13"/>
  <c r="BQ9" i="13"/>
  <c r="BP24" i="13"/>
  <c r="BQ13" i="13"/>
  <c r="T19" i="13"/>
  <c r="Q686" i="12"/>
  <c r="Q679" i="12"/>
  <c r="Q672" i="12"/>
  <c r="R19" i="9"/>
  <c r="S133" i="10"/>
  <c r="Q665" i="12" s="1"/>
  <c r="S131" i="11"/>
  <c r="S12" i="9"/>
  <c r="S17" i="9" s="1"/>
  <c r="S44" i="9" s="1"/>
  <c r="T28" i="9"/>
  <c r="T63" i="9"/>
  <c r="T64" i="9" s="1"/>
  <c r="BP24" i="9"/>
  <c r="BQ13" i="9"/>
  <c r="BQ78" i="9"/>
  <c r="BP54" i="9"/>
  <c r="BP53" i="9"/>
  <c r="BP55" i="9"/>
  <c r="BQ9" i="9"/>
  <c r="T130" i="8"/>
  <c r="T23" i="3"/>
  <c r="R671" i="7"/>
  <c r="S29" i="3"/>
  <c r="R685" i="7"/>
  <c r="T132" i="6"/>
  <c r="R678" i="7"/>
  <c r="R664" i="7"/>
  <c r="BN78" i="3"/>
  <c r="BN9" i="3"/>
  <c r="BM24" i="3"/>
  <c r="BN13" i="3"/>
  <c r="S685" i="16" l="1"/>
  <c r="S678" i="16"/>
  <c r="U132" i="14"/>
  <c r="S664" i="16"/>
  <c r="S671" i="16"/>
  <c r="U130" i="15"/>
  <c r="T53" i="13"/>
  <c r="S686" i="16"/>
  <c r="S679" i="16"/>
  <c r="S672" i="16"/>
  <c r="U131" i="15"/>
  <c r="U133" i="14"/>
  <c r="S665" i="16" s="1"/>
  <c r="T29" i="13"/>
  <c r="U23" i="13"/>
  <c r="U17" i="13"/>
  <c r="U44" i="13" s="1"/>
  <c r="BQ24" i="13"/>
  <c r="BR13" i="13"/>
  <c r="BR78" i="13"/>
  <c r="BQ55" i="13"/>
  <c r="BQ54" i="13"/>
  <c r="BR9" i="13"/>
  <c r="S685" i="12"/>
  <c r="S671" i="12"/>
  <c r="S664" i="12"/>
  <c r="S678" i="12"/>
  <c r="U130" i="11"/>
  <c r="U132" i="10"/>
  <c r="T29" i="9"/>
  <c r="U23" i="9"/>
  <c r="BR78" i="9"/>
  <c r="BQ55" i="9"/>
  <c r="BQ54" i="9"/>
  <c r="BQ53" i="9"/>
  <c r="BR9" i="9"/>
  <c r="BQ24" i="9"/>
  <c r="BR13" i="9"/>
  <c r="S15" i="9"/>
  <c r="T27" i="3"/>
  <c r="T62" i="3" s="1"/>
  <c r="T31" i="3"/>
  <c r="T32" i="3" s="1"/>
  <c r="T33" i="3" s="1"/>
  <c r="BO78" i="3"/>
  <c r="BO9" i="3"/>
  <c r="BN24" i="3"/>
  <c r="BO13" i="3"/>
  <c r="U31" i="13" l="1"/>
  <c r="U32" i="13" s="1"/>
  <c r="U33" i="13" s="1"/>
  <c r="U27" i="13"/>
  <c r="U62" i="13" s="1"/>
  <c r="BR24" i="13"/>
  <c r="BS13" i="13"/>
  <c r="BS78" i="13"/>
  <c r="BR55" i="13"/>
  <c r="BR54" i="13"/>
  <c r="BS9" i="13"/>
  <c r="U31" i="9"/>
  <c r="U32" i="9" s="1"/>
  <c r="U33" i="9" s="1"/>
  <c r="U27" i="9"/>
  <c r="U62" i="9" s="1"/>
  <c r="S16" i="9"/>
  <c r="S45" i="9" s="1"/>
  <c r="BR24" i="9"/>
  <c r="BS13" i="9"/>
  <c r="BS78" i="9"/>
  <c r="BR55" i="9"/>
  <c r="BR53" i="9"/>
  <c r="BR54" i="9"/>
  <c r="BS9" i="9"/>
  <c r="T34" i="3"/>
  <c r="T26" i="3"/>
  <c r="BP78" i="3"/>
  <c r="BO24" i="3"/>
  <c r="BP13" i="3"/>
  <c r="BP9" i="3"/>
  <c r="U26" i="13" l="1"/>
  <c r="U34" i="13"/>
  <c r="U15" i="13" s="1"/>
  <c r="U16" i="13" s="1"/>
  <c r="U18" i="13" s="1"/>
  <c r="U19" i="13" s="1"/>
  <c r="BS24" i="13"/>
  <c r="BT13" i="13"/>
  <c r="BT78" i="13"/>
  <c r="BS55" i="13"/>
  <c r="BS54" i="13"/>
  <c r="BT9" i="13"/>
  <c r="S18" i="9"/>
  <c r="U26" i="9"/>
  <c r="U34" i="9"/>
  <c r="S46" i="9"/>
  <c r="BS24" i="9"/>
  <c r="BT13" i="9"/>
  <c r="BT78" i="9"/>
  <c r="BS53" i="9"/>
  <c r="BS55" i="9"/>
  <c r="BS54" i="9"/>
  <c r="BT9" i="9"/>
  <c r="T63" i="3"/>
  <c r="T64" i="3" s="1"/>
  <c r="T28" i="3"/>
  <c r="BQ78" i="3"/>
  <c r="BQ9" i="3"/>
  <c r="BQ13" i="3"/>
  <c r="BP24" i="3"/>
  <c r="T12" i="9" l="1"/>
  <c r="S53" i="9"/>
  <c r="U45" i="13"/>
  <c r="U46" i="13" s="1"/>
  <c r="S19" i="9"/>
  <c r="T686" i="16"/>
  <c r="T679" i="16"/>
  <c r="T672" i="16"/>
  <c r="V133" i="14"/>
  <c r="T665" i="16" s="1"/>
  <c r="V131" i="15"/>
  <c r="V12" i="13"/>
  <c r="V17" i="13" s="1"/>
  <c r="V44" i="13" s="1"/>
  <c r="U53" i="13"/>
  <c r="U28" i="13"/>
  <c r="U63" i="13"/>
  <c r="U64" i="13" s="1"/>
  <c r="BU78" i="13"/>
  <c r="BT55" i="13"/>
  <c r="BT54" i="13"/>
  <c r="BU9" i="13"/>
  <c r="BT24" i="13"/>
  <c r="BU13" i="13"/>
  <c r="R686" i="12"/>
  <c r="R679" i="12"/>
  <c r="R672" i="12"/>
  <c r="T131" i="11"/>
  <c r="T133" i="10"/>
  <c r="R665" i="12" s="1"/>
  <c r="U28" i="9"/>
  <c r="U63" i="9"/>
  <c r="U64" i="9" s="1"/>
  <c r="BU78" i="9"/>
  <c r="BT55" i="9"/>
  <c r="BT54" i="9"/>
  <c r="BT53" i="9"/>
  <c r="BU9" i="9"/>
  <c r="T17" i="9"/>
  <c r="T44" i="9" s="1"/>
  <c r="BT24" i="9"/>
  <c r="BU13" i="9"/>
  <c r="S671" i="7"/>
  <c r="U23" i="3"/>
  <c r="S664" i="7"/>
  <c r="S685" i="7"/>
  <c r="U132" i="6"/>
  <c r="T29" i="3"/>
  <c r="S678" i="7"/>
  <c r="U130" i="8"/>
  <c r="BR78" i="3"/>
  <c r="BQ24" i="3"/>
  <c r="BR13" i="3"/>
  <c r="BR9" i="3"/>
  <c r="T685" i="16" l="1"/>
  <c r="V132" i="14"/>
  <c r="T671" i="16"/>
  <c r="T664" i="16"/>
  <c r="T678" i="16"/>
  <c r="V130" i="15"/>
  <c r="V23" i="13"/>
  <c r="U29" i="13"/>
  <c r="BU24" i="13"/>
  <c r="BV13" i="13"/>
  <c r="BV78" i="13"/>
  <c r="BU55" i="13"/>
  <c r="BU54" i="13"/>
  <c r="BV9" i="13"/>
  <c r="T678" i="12"/>
  <c r="T685" i="12"/>
  <c r="T671" i="12"/>
  <c r="T664" i="12"/>
  <c r="V130" i="11"/>
  <c r="V132" i="10"/>
  <c r="T15" i="9"/>
  <c r="T16" i="9" s="1"/>
  <c r="T18" i="9" s="1"/>
  <c r="T53" i="9" s="1"/>
  <c r="U29" i="9"/>
  <c r="V23" i="9"/>
  <c r="BU24" i="9"/>
  <c r="BV13" i="9"/>
  <c r="BV78" i="9"/>
  <c r="BU54" i="9"/>
  <c r="BU53" i="9"/>
  <c r="BU55" i="9"/>
  <c r="BV9" i="9"/>
  <c r="U27" i="3"/>
  <c r="U62" i="3" s="1"/>
  <c r="U31" i="3"/>
  <c r="U32" i="3" s="1"/>
  <c r="U33" i="3" s="1"/>
  <c r="BS78" i="3"/>
  <c r="BS9" i="3"/>
  <c r="BS13" i="3"/>
  <c r="BR24" i="3"/>
  <c r="V31" i="13" l="1"/>
  <c r="V32" i="13" s="1"/>
  <c r="V33" i="13" s="1"/>
  <c r="V27" i="13"/>
  <c r="V62" i="13" s="1"/>
  <c r="BW78" i="13"/>
  <c r="BV55" i="13"/>
  <c r="BV54" i="13"/>
  <c r="BW9" i="13"/>
  <c r="BV24" i="13"/>
  <c r="BW13" i="13"/>
  <c r="S686" i="12"/>
  <c r="S679" i="12"/>
  <c r="S672" i="12"/>
  <c r="U131" i="11"/>
  <c r="U133" i="10"/>
  <c r="S665" i="12" s="1"/>
  <c r="V27" i="9"/>
  <c r="V62" i="9" s="1"/>
  <c r="V31" i="9"/>
  <c r="V32" i="9" s="1"/>
  <c r="V33" i="9" s="1"/>
  <c r="T45" i="9"/>
  <c r="T46" i="9" s="1"/>
  <c r="BW78" i="9"/>
  <c r="BV54" i="9"/>
  <c r="BV53" i="9"/>
  <c r="BV55" i="9"/>
  <c r="BW9" i="9"/>
  <c r="T19" i="9"/>
  <c r="U12" i="9"/>
  <c r="BV24" i="9"/>
  <c r="BW13" i="9"/>
  <c r="U34" i="3"/>
  <c r="U26" i="3"/>
  <c r="BT78" i="3"/>
  <c r="BS24" i="3"/>
  <c r="BT13" i="3"/>
  <c r="BT9" i="3"/>
  <c r="V26" i="13" l="1"/>
  <c r="V34" i="13"/>
  <c r="V15" i="13" s="1"/>
  <c r="BW24" i="13"/>
  <c r="BX13" i="13"/>
  <c r="BX78" i="13"/>
  <c r="BW54" i="13"/>
  <c r="BW55" i="13"/>
  <c r="BX9" i="13"/>
  <c r="V26" i="9"/>
  <c r="V34" i="9"/>
  <c r="BW55" i="9"/>
  <c r="BX78" i="9"/>
  <c r="BW54" i="9"/>
  <c r="BW53" i="9"/>
  <c r="BX9" i="9"/>
  <c r="U17" i="9"/>
  <c r="U44" i="9" s="1"/>
  <c r="BW24" i="9"/>
  <c r="BX13" i="9"/>
  <c r="U63" i="3"/>
  <c r="U64" i="3" s="1"/>
  <c r="U28" i="3"/>
  <c r="BU78" i="3"/>
  <c r="BT24" i="3"/>
  <c r="BU13" i="3"/>
  <c r="BU9" i="3"/>
  <c r="V16" i="13" l="1"/>
  <c r="V45" i="13" s="1"/>
  <c r="V46" i="13" s="1"/>
  <c r="V18" i="13"/>
  <c r="V63" i="13"/>
  <c r="V64" i="13" s="1"/>
  <c r="V28" i="13"/>
  <c r="BY78" i="13"/>
  <c r="BX54" i="13"/>
  <c r="BX55" i="13"/>
  <c r="BY9" i="13"/>
  <c r="BX24" i="13"/>
  <c r="BY13" i="13"/>
  <c r="V63" i="9"/>
  <c r="V64" i="9" s="1"/>
  <c r="V28" i="9"/>
  <c r="U15" i="9"/>
  <c r="BY78" i="9"/>
  <c r="BX55" i="9"/>
  <c r="BX53" i="9"/>
  <c r="BX54" i="9"/>
  <c r="BY9" i="9"/>
  <c r="BX24" i="9"/>
  <c r="BY13" i="9"/>
  <c r="T664" i="7"/>
  <c r="V23" i="3"/>
  <c r="T685" i="7"/>
  <c r="V130" i="8"/>
  <c r="V132" i="6"/>
  <c r="U29" i="3"/>
  <c r="T678" i="7"/>
  <c r="T671" i="7"/>
  <c r="BV78" i="3"/>
  <c r="BV9" i="3"/>
  <c r="BV13" i="3"/>
  <c r="BU24" i="3"/>
  <c r="U685" i="16" l="1"/>
  <c r="U678" i="16"/>
  <c r="U671" i="16"/>
  <c r="W132" i="14"/>
  <c r="U664" i="16"/>
  <c r="W130" i="15"/>
  <c r="V53" i="13"/>
  <c r="U679" i="16"/>
  <c r="U686" i="16"/>
  <c r="W133" i="14"/>
  <c r="U665" i="16" s="1"/>
  <c r="U672" i="16"/>
  <c r="W131" i="15"/>
  <c r="V19" i="13"/>
  <c r="W12" i="13"/>
  <c r="W17" i="13" s="1"/>
  <c r="W44" i="13" s="1"/>
  <c r="V29" i="13"/>
  <c r="W23" i="13"/>
  <c r="BY24" i="13"/>
  <c r="BZ13" i="13"/>
  <c r="BZ78" i="13"/>
  <c r="BY55" i="13"/>
  <c r="BY54" i="13"/>
  <c r="BZ9" i="13"/>
  <c r="U685" i="12"/>
  <c r="U678" i="12"/>
  <c r="U664" i="12"/>
  <c r="U671" i="12"/>
  <c r="W130" i="11"/>
  <c r="W132" i="10"/>
  <c r="W23" i="9"/>
  <c r="V29" i="9"/>
  <c r="BY24" i="9"/>
  <c r="BZ13" i="9"/>
  <c r="BZ78" i="9"/>
  <c r="BY54" i="9"/>
  <c r="BY55" i="9"/>
  <c r="BY53" i="9"/>
  <c r="BZ9" i="9"/>
  <c r="U16" i="9"/>
  <c r="U45" i="9" s="1"/>
  <c r="V31" i="3"/>
  <c r="V32" i="3" s="1"/>
  <c r="V33" i="3" s="1"/>
  <c r="V27" i="3"/>
  <c r="V62" i="3" s="1"/>
  <c r="BW78" i="3"/>
  <c r="BW9" i="3"/>
  <c r="BW13" i="3"/>
  <c r="BV24" i="3"/>
  <c r="W27" i="13" l="1"/>
  <c r="W62" i="13" s="1"/>
  <c r="W31" i="13"/>
  <c r="W32" i="13" s="1"/>
  <c r="W33" i="13" s="1"/>
  <c r="CA78" i="13"/>
  <c r="BZ55" i="13"/>
  <c r="BZ54" i="13"/>
  <c r="BZ53" i="13"/>
  <c r="CA9" i="13"/>
  <c r="BZ24" i="13"/>
  <c r="CA13" i="13"/>
  <c r="W31" i="9"/>
  <c r="W32" i="9" s="1"/>
  <c r="W33" i="9" s="1"/>
  <c r="W27" i="9"/>
  <c r="W62" i="9" s="1"/>
  <c r="U18" i="9"/>
  <c r="U53" i="9" s="1"/>
  <c r="U46" i="9"/>
  <c r="BZ24" i="9"/>
  <c r="CA13" i="9"/>
  <c r="CA78" i="9"/>
  <c r="BZ55" i="9"/>
  <c r="BZ54" i="9"/>
  <c r="BZ53" i="9"/>
  <c r="CA9" i="9"/>
  <c r="V26" i="3"/>
  <c r="V34" i="3"/>
  <c r="BX78" i="3"/>
  <c r="BX9" i="3"/>
  <c r="BX13" i="3"/>
  <c r="BW24" i="3"/>
  <c r="W26" i="13" l="1"/>
  <c r="W34" i="13"/>
  <c r="W15" i="13" s="1"/>
  <c r="CA24" i="13"/>
  <c r="CB13" i="13"/>
  <c r="CA55" i="13"/>
  <c r="CB78" i="13"/>
  <c r="CA54" i="13"/>
  <c r="CA53" i="13"/>
  <c r="CB9" i="13"/>
  <c r="T686" i="12"/>
  <c r="T672" i="12"/>
  <c r="T679" i="12"/>
  <c r="U19" i="9"/>
  <c r="V133" i="10"/>
  <c r="T665" i="12" s="1"/>
  <c r="V131" i="11"/>
  <c r="W26" i="9"/>
  <c r="W63" i="9" s="1"/>
  <c r="W64" i="9" s="1"/>
  <c r="W34" i="9"/>
  <c r="V12" i="9"/>
  <c r="V17" i="9" s="1"/>
  <c r="V44" i="9" s="1"/>
  <c r="CB78" i="9"/>
  <c r="CA54" i="9"/>
  <c r="CA55" i="9"/>
  <c r="CA53" i="9"/>
  <c r="CB9" i="9"/>
  <c r="CA24" i="9"/>
  <c r="CB13" i="9"/>
  <c r="V63" i="3"/>
  <c r="V64" i="3" s="1"/>
  <c r="V28" i="3"/>
  <c r="BY78" i="3"/>
  <c r="BY13" i="3"/>
  <c r="BX24" i="3"/>
  <c r="BY9" i="3"/>
  <c r="W16" i="13" l="1"/>
  <c r="W18" i="13" s="1"/>
  <c r="W45" i="13"/>
  <c r="W46" i="13" s="1"/>
  <c r="C50" i="13" s="1"/>
  <c r="W28" i="13"/>
  <c r="W63" i="13"/>
  <c r="W64" i="13" s="1"/>
  <c r="CC78" i="13"/>
  <c r="CB55" i="13"/>
  <c r="CB54" i="13"/>
  <c r="CB53" i="13"/>
  <c r="CC9" i="13"/>
  <c r="CB24" i="13"/>
  <c r="CC13" i="13"/>
  <c r="W28" i="9"/>
  <c r="W29" i="9" s="1"/>
  <c r="CC78" i="9"/>
  <c r="CB54" i="9"/>
  <c r="CB53" i="9"/>
  <c r="CB55" i="9"/>
  <c r="CC9" i="9"/>
  <c r="V15" i="9"/>
  <c r="CB24" i="9"/>
  <c r="CC13" i="9"/>
  <c r="W23" i="3"/>
  <c r="W132" i="6"/>
  <c r="U664" i="7"/>
  <c r="U685" i="7"/>
  <c r="U678" i="7"/>
  <c r="U671" i="7"/>
  <c r="W130" i="8"/>
  <c r="V29" i="3"/>
  <c r="BZ78" i="3"/>
  <c r="BZ9" i="3"/>
  <c r="BZ13" i="3"/>
  <c r="BY24" i="3"/>
  <c r="D9" i="15" l="1"/>
  <c r="D14" i="14"/>
  <c r="V678" i="16"/>
  <c r="V671" i="16"/>
  <c r="V664" i="16"/>
  <c r="V685" i="16"/>
  <c r="X132" i="14"/>
  <c r="X130" i="15"/>
  <c r="X23" i="9"/>
  <c r="W53" i="13"/>
  <c r="V679" i="16"/>
  <c r="V686" i="16"/>
  <c r="V672" i="16"/>
  <c r="X131" i="15"/>
  <c r="X133" i="14"/>
  <c r="V665" i="16" s="1"/>
  <c r="W29" i="13"/>
  <c r="X23" i="13"/>
  <c r="X12" i="13"/>
  <c r="W19" i="13"/>
  <c r="CD78" i="13"/>
  <c r="CC55" i="13"/>
  <c r="CC53" i="13"/>
  <c r="CC54" i="13"/>
  <c r="CD9" i="13"/>
  <c r="CC24" i="13"/>
  <c r="CD13" i="13"/>
  <c r="V685" i="12"/>
  <c r="V678" i="12"/>
  <c r="V664" i="12"/>
  <c r="V671" i="12"/>
  <c r="X130" i="11"/>
  <c r="X132" i="10"/>
  <c r="X31" i="9"/>
  <c r="X32" i="9" s="1"/>
  <c r="X33" i="9" s="1"/>
  <c r="X27" i="9"/>
  <c r="X62" i="9" s="1"/>
  <c r="CC24" i="9"/>
  <c r="CD13" i="9"/>
  <c r="V16" i="9"/>
  <c r="V18" i="9" s="1"/>
  <c r="V53" i="9" s="1"/>
  <c r="CD78" i="9"/>
  <c r="CC54" i="9"/>
  <c r="CC53" i="9"/>
  <c r="CC55" i="9"/>
  <c r="CD9" i="9"/>
  <c r="W31" i="3"/>
  <c r="W32" i="3" s="1"/>
  <c r="W33" i="3" s="1"/>
  <c r="W27" i="3"/>
  <c r="W62" i="3" s="1"/>
  <c r="CA78" i="3"/>
  <c r="BZ24" i="3"/>
  <c r="CA13" i="3"/>
  <c r="CA9" i="3"/>
  <c r="X17" i="13" l="1"/>
  <c r="X44" i="13" s="1"/>
  <c r="X31" i="13"/>
  <c r="X32" i="13" s="1"/>
  <c r="X33" i="13" s="1"/>
  <c r="X27" i="13"/>
  <c r="X62" i="13" s="1"/>
  <c r="CD24" i="13"/>
  <c r="CE13" i="13"/>
  <c r="CE78" i="13"/>
  <c r="CD54" i="13"/>
  <c r="CD53" i="13"/>
  <c r="CD55" i="13"/>
  <c r="CE9" i="13"/>
  <c r="U686" i="12"/>
  <c r="U672" i="12"/>
  <c r="U679" i="12"/>
  <c r="X26" i="9"/>
  <c r="X34" i="9"/>
  <c r="W131" i="11"/>
  <c r="W133" i="10"/>
  <c r="U665" i="12" s="1"/>
  <c r="V45" i="9"/>
  <c r="V46" i="9" s="1"/>
  <c r="W12" i="9"/>
  <c r="V19" i="9"/>
  <c r="CE78" i="9"/>
  <c r="CD55" i="9"/>
  <c r="CD53" i="9"/>
  <c r="CD54" i="9"/>
  <c r="CE9" i="9"/>
  <c r="CE13" i="9"/>
  <c r="CD24" i="9"/>
  <c r="W34" i="3"/>
  <c r="W26" i="3"/>
  <c r="CB78" i="3"/>
  <c r="CA24" i="3"/>
  <c r="CB13" i="3"/>
  <c r="CB9" i="3"/>
  <c r="X26" i="13" l="1"/>
  <c r="X34" i="13"/>
  <c r="X15" i="13" s="1"/>
  <c r="CE24" i="13"/>
  <c r="CF13" i="13"/>
  <c r="CF78" i="13"/>
  <c r="CE54" i="13"/>
  <c r="CE53" i="13"/>
  <c r="CE55" i="13"/>
  <c r="CF9" i="13"/>
  <c r="X28" i="9"/>
  <c r="X63" i="9"/>
  <c r="X64" i="9" s="1"/>
  <c r="CF78" i="9"/>
  <c r="CE55" i="9"/>
  <c r="CE54" i="9"/>
  <c r="CE53" i="9"/>
  <c r="CF9" i="9"/>
  <c r="W17" i="9"/>
  <c r="W44" i="9" s="1"/>
  <c r="CE24" i="9"/>
  <c r="CF13" i="9"/>
  <c r="W63" i="3"/>
  <c r="W64" i="3" s="1"/>
  <c r="W28" i="3"/>
  <c r="CC78" i="3"/>
  <c r="CC13" i="3"/>
  <c r="CB24" i="3"/>
  <c r="CC9" i="3"/>
  <c r="X16" i="13" l="1"/>
  <c r="X45" i="13" s="1"/>
  <c r="X46" i="13" s="1"/>
  <c r="X28" i="13"/>
  <c r="X63" i="13"/>
  <c r="X64" i="13" s="1"/>
  <c r="CF24" i="13"/>
  <c r="CG13" i="13"/>
  <c r="CG78" i="13"/>
  <c r="CF55" i="13"/>
  <c r="CF53" i="13"/>
  <c r="CF54" i="13"/>
  <c r="CG9" i="13"/>
  <c r="W685" i="12"/>
  <c r="W678" i="12"/>
  <c r="W671" i="12"/>
  <c r="W664" i="12"/>
  <c r="Y130" i="11"/>
  <c r="Y132" i="10"/>
  <c r="Y23" i="9"/>
  <c r="X29" i="9"/>
  <c r="W15" i="9"/>
  <c r="W16" i="9" s="1"/>
  <c r="CF24" i="9"/>
  <c r="CG13" i="9"/>
  <c r="CG78" i="9"/>
  <c r="CF55" i="9"/>
  <c r="CF53" i="9"/>
  <c r="CF54" i="9"/>
  <c r="CG9" i="9"/>
  <c r="X130" i="8"/>
  <c r="W29" i="3"/>
  <c r="V678" i="7"/>
  <c r="X132" i="6"/>
  <c r="V671" i="7"/>
  <c r="V685" i="7"/>
  <c r="V664" i="7"/>
  <c r="X23" i="3"/>
  <c r="CD78" i="3"/>
  <c r="CD9" i="3"/>
  <c r="CC24" i="3"/>
  <c r="CD13" i="3"/>
  <c r="X18" i="13" l="1"/>
  <c r="W671" i="16"/>
  <c r="W664" i="16"/>
  <c r="W685" i="16"/>
  <c r="Y130" i="15"/>
  <c r="W678" i="16"/>
  <c r="Y132" i="14"/>
  <c r="X53" i="13"/>
  <c r="W686" i="16"/>
  <c r="W679" i="16"/>
  <c r="W672" i="16"/>
  <c r="Y133" i="14"/>
  <c r="W665" i="16" s="1"/>
  <c r="Y131" i="15"/>
  <c r="Y23" i="13"/>
  <c r="X29" i="13"/>
  <c r="X19" i="13"/>
  <c r="Y12" i="13"/>
  <c r="CH78" i="13"/>
  <c r="CG55" i="13"/>
  <c r="CG54" i="13"/>
  <c r="CG53" i="13"/>
  <c r="CH9" i="13"/>
  <c r="CG24" i="13"/>
  <c r="CH13" i="13"/>
  <c r="W18" i="9"/>
  <c r="Y31" i="9"/>
  <c r="Y32" i="9" s="1"/>
  <c r="Y33" i="9" s="1"/>
  <c r="Y27" i="9"/>
  <c r="Y62" i="9" s="1"/>
  <c r="W45" i="9"/>
  <c r="W46" i="9" s="1"/>
  <c r="C50" i="9" s="1"/>
  <c r="CG24" i="9"/>
  <c r="CH13" i="9"/>
  <c r="CH78" i="9"/>
  <c r="CG53" i="9"/>
  <c r="CG55" i="9"/>
  <c r="CG54" i="9"/>
  <c r="CH9" i="9"/>
  <c r="X27" i="3"/>
  <c r="X62" i="3" s="1"/>
  <c r="X31" i="3"/>
  <c r="X32" i="3" s="1"/>
  <c r="X33" i="3" s="1"/>
  <c r="CE78" i="3"/>
  <c r="CE9" i="3"/>
  <c r="CD24" i="3"/>
  <c r="CE13" i="3"/>
  <c r="D14" i="10" l="1"/>
  <c r="D9" i="11"/>
  <c r="W19" i="9"/>
  <c r="W53" i="9"/>
  <c r="Y17" i="13"/>
  <c r="Y44" i="13" s="1"/>
  <c r="Y27" i="13"/>
  <c r="Y62" i="13" s="1"/>
  <c r="Y31" i="13"/>
  <c r="Y32" i="13" s="1"/>
  <c r="Y33" i="13" s="1"/>
  <c r="CH24" i="13"/>
  <c r="CI13" i="13"/>
  <c r="CI78" i="13"/>
  <c r="CH54" i="13"/>
  <c r="CH53" i="13"/>
  <c r="CH55" i="13"/>
  <c r="CI9" i="13"/>
  <c r="V686" i="12"/>
  <c r="V679" i="12"/>
  <c r="V672" i="12"/>
  <c r="X12" i="9"/>
  <c r="X17" i="9" s="1"/>
  <c r="Y26" i="9"/>
  <c r="Y34" i="9"/>
  <c r="X131" i="11"/>
  <c r="X133" i="10"/>
  <c r="V665" i="12" s="1"/>
  <c r="CH24" i="9"/>
  <c r="CI13" i="9"/>
  <c r="CI78" i="9"/>
  <c r="CH54" i="9"/>
  <c r="CH53" i="9"/>
  <c r="CH55" i="9"/>
  <c r="CI9" i="9"/>
  <c r="X34" i="3"/>
  <c r="X26" i="3"/>
  <c r="CF78" i="3"/>
  <c r="CF9" i="3"/>
  <c r="CE24" i="3"/>
  <c r="CF13" i="3"/>
  <c r="Y26" i="13" l="1"/>
  <c r="Y34" i="13"/>
  <c r="Y15" i="13" s="1"/>
  <c r="CI24" i="13"/>
  <c r="CJ13" i="13"/>
  <c r="CJ78" i="13"/>
  <c r="CI54" i="13"/>
  <c r="CI53" i="13"/>
  <c r="CI55" i="13"/>
  <c r="CJ9" i="13"/>
  <c r="X44" i="9"/>
  <c r="X15" i="9"/>
  <c r="X16" i="9" s="1"/>
  <c r="X45" i="9" s="1"/>
  <c r="Y63" i="9"/>
  <c r="Y64" i="9" s="1"/>
  <c r="Y28" i="9"/>
  <c r="CJ78" i="9"/>
  <c r="CI55" i="9"/>
  <c r="CI54" i="9"/>
  <c r="CI53" i="9"/>
  <c r="CJ9" i="9"/>
  <c r="CI24" i="9"/>
  <c r="CJ13" i="9"/>
  <c r="X28" i="3"/>
  <c r="X63" i="3"/>
  <c r="X64" i="3" s="1"/>
  <c r="CG78" i="3"/>
  <c r="CG9" i="3"/>
  <c r="CG13" i="3"/>
  <c r="CF24" i="3"/>
  <c r="Y16" i="13" l="1"/>
  <c r="Y45" i="13" s="1"/>
  <c r="Y46" i="13" s="1"/>
  <c r="Y28" i="13"/>
  <c r="Y63" i="13"/>
  <c r="Y64" i="13" s="1"/>
  <c r="CK78" i="13"/>
  <c r="CJ54" i="13"/>
  <c r="CJ53" i="13"/>
  <c r="CJ55" i="13"/>
  <c r="CK9" i="13"/>
  <c r="CJ24" i="13"/>
  <c r="CK13" i="13"/>
  <c r="X685" i="12"/>
  <c r="X671" i="12"/>
  <c r="X678" i="12"/>
  <c r="X664" i="12"/>
  <c r="Z132" i="10"/>
  <c r="Z130" i="11"/>
  <c r="Y29" i="9"/>
  <c r="Z23" i="9"/>
  <c r="X18" i="9"/>
  <c r="X53" i="9" s="1"/>
  <c r="X46" i="9"/>
  <c r="X19" i="9"/>
  <c r="CJ24" i="9"/>
  <c r="CK13" i="9"/>
  <c r="CK78" i="9"/>
  <c r="CJ54" i="9"/>
  <c r="CJ53" i="9"/>
  <c r="CJ55" i="9"/>
  <c r="CK9" i="9"/>
  <c r="Y23" i="3"/>
  <c r="Y132" i="6"/>
  <c r="Y130" i="8"/>
  <c r="W685" i="7"/>
  <c r="X29" i="3"/>
  <c r="W664" i="7"/>
  <c r="W678" i="7"/>
  <c r="W671" i="7"/>
  <c r="CH78" i="3"/>
  <c r="CH13" i="3"/>
  <c r="CG24" i="3"/>
  <c r="CH9" i="3"/>
  <c r="X671" i="16" l="1"/>
  <c r="X678" i="16"/>
  <c r="X685" i="16"/>
  <c r="X664" i="16"/>
  <c r="Z132" i="14"/>
  <c r="Z130" i="15"/>
  <c r="Y29" i="13"/>
  <c r="Z23" i="13"/>
  <c r="Y18" i="13"/>
  <c r="CK24" i="13"/>
  <c r="CL13" i="13"/>
  <c r="CL78" i="13"/>
  <c r="CK55" i="13"/>
  <c r="CK53" i="13"/>
  <c r="CK54" i="13"/>
  <c r="CL9" i="13"/>
  <c r="W686" i="12"/>
  <c r="W679" i="12"/>
  <c r="W672" i="12"/>
  <c r="Y12" i="9"/>
  <c r="Y17" i="9" s="1"/>
  <c r="Y44" i="9" s="1"/>
  <c r="Y133" i="10"/>
  <c r="W665" i="12" s="1"/>
  <c r="Y131" i="11"/>
  <c r="Z27" i="9"/>
  <c r="Z62" i="9" s="1"/>
  <c r="Z31" i="9"/>
  <c r="Z32" i="9" s="1"/>
  <c r="Z33" i="9" s="1"/>
  <c r="CL78" i="9"/>
  <c r="CK55" i="9"/>
  <c r="CK54" i="9"/>
  <c r="CK53" i="9"/>
  <c r="CL9" i="9"/>
  <c r="CK24" i="9"/>
  <c r="CL13" i="9"/>
  <c r="Y31" i="3"/>
  <c r="Y32" i="3" s="1"/>
  <c r="Y33" i="3" s="1"/>
  <c r="Y27" i="3"/>
  <c r="Y62" i="3" s="1"/>
  <c r="CI78" i="3"/>
  <c r="CI9" i="3"/>
  <c r="CH24" i="3"/>
  <c r="CI13" i="3"/>
  <c r="Y53" i="13" l="1"/>
  <c r="X686" i="16"/>
  <c r="X672" i="16"/>
  <c r="X679" i="16"/>
  <c r="Z131" i="15"/>
  <c r="Z133" i="14"/>
  <c r="X665" i="16" s="1"/>
  <c r="Z31" i="13"/>
  <c r="Z32" i="13" s="1"/>
  <c r="Z33" i="13" s="1"/>
  <c r="Z27" i="13"/>
  <c r="Z62" i="13" s="1"/>
  <c r="Z12" i="13"/>
  <c r="Y19" i="13"/>
  <c r="CL24" i="13"/>
  <c r="CM13" i="13"/>
  <c r="CM78" i="13"/>
  <c r="CL54" i="13"/>
  <c r="CL53" i="13"/>
  <c r="CL55" i="13"/>
  <c r="CM9" i="13"/>
  <c r="Y15" i="9"/>
  <c r="Y16" i="9" s="1"/>
  <c r="Y45" i="9" s="1"/>
  <c r="Z26" i="9"/>
  <c r="Z34" i="9"/>
  <c r="CL24" i="9"/>
  <c r="CM13" i="9"/>
  <c r="CM78" i="9"/>
  <c r="CL55" i="9"/>
  <c r="CL54" i="9"/>
  <c r="CL53" i="9"/>
  <c r="CM9" i="9"/>
  <c r="Y26" i="3"/>
  <c r="Y34" i="3"/>
  <c r="CJ78" i="3"/>
  <c r="CJ9" i="3"/>
  <c r="CJ13" i="3"/>
  <c r="CI24" i="3"/>
  <c r="Z17" i="13" l="1"/>
  <c r="Z44" i="13" s="1"/>
  <c r="Z26" i="13"/>
  <c r="Z34" i="13"/>
  <c r="Z15" i="13" s="1"/>
  <c r="Z16" i="13" s="1"/>
  <c r="Z18" i="13" s="1"/>
  <c r="CN13" i="13"/>
  <c r="CM24" i="13"/>
  <c r="CN78" i="13"/>
  <c r="CM55" i="13"/>
  <c r="CM54" i="13"/>
  <c r="CM53" i="13"/>
  <c r="CN9" i="13"/>
  <c r="Z28" i="9"/>
  <c r="Z63" i="9"/>
  <c r="Z64" i="9" s="1"/>
  <c r="Y46" i="9"/>
  <c r="Y18" i="9"/>
  <c r="Y53" i="9" s="1"/>
  <c r="CM24" i="9"/>
  <c r="CN13" i="9"/>
  <c r="CN78" i="9"/>
  <c r="CM55" i="9"/>
  <c r="CM54" i="9"/>
  <c r="CM53" i="9"/>
  <c r="CN9" i="9"/>
  <c r="Y63" i="3"/>
  <c r="Y64" i="3" s="1"/>
  <c r="Y28" i="3"/>
  <c r="CK78" i="3"/>
  <c r="CK9" i="3"/>
  <c r="CK13" i="3"/>
  <c r="CJ24" i="3"/>
  <c r="Z53" i="13" l="1"/>
  <c r="Y686" i="16"/>
  <c r="Y672" i="16"/>
  <c r="Y679" i="16"/>
  <c r="AA133" i="14"/>
  <c r="Y665" i="16" s="1"/>
  <c r="AA131" i="15"/>
  <c r="Z19" i="13"/>
  <c r="AA12" i="13"/>
  <c r="AA17" i="13" s="1"/>
  <c r="AA44" i="13" s="1"/>
  <c r="Z28" i="13"/>
  <c r="Z63" i="13"/>
  <c r="Z64" i="13" s="1"/>
  <c r="Z45" i="13"/>
  <c r="Z46" i="13" s="1"/>
  <c r="CO78" i="13"/>
  <c r="CN55" i="13"/>
  <c r="CN53" i="13"/>
  <c r="CN54" i="13"/>
  <c r="CO9" i="13"/>
  <c r="CN24" i="13"/>
  <c r="CO13" i="13"/>
  <c r="Y685" i="12"/>
  <c r="Y671" i="12"/>
  <c r="Y664" i="12"/>
  <c r="Y678" i="12"/>
  <c r="X686" i="12"/>
  <c r="X679" i="12"/>
  <c r="X672" i="12"/>
  <c r="AA130" i="11"/>
  <c r="AA132" i="10"/>
  <c r="AA23" i="9"/>
  <c r="Z29" i="9"/>
  <c r="Z131" i="11"/>
  <c r="Z133" i="10"/>
  <c r="X665" i="12" s="1"/>
  <c r="CN24" i="9"/>
  <c r="CO13" i="9"/>
  <c r="Y19" i="9"/>
  <c r="Z12" i="9"/>
  <c r="CO78" i="9"/>
  <c r="CN54" i="9"/>
  <c r="CN53" i="9"/>
  <c r="CN55" i="9"/>
  <c r="CO9" i="9"/>
  <c r="X671" i="7"/>
  <c r="X664" i="7"/>
  <c r="Z132" i="6"/>
  <c r="Y29" i="3"/>
  <c r="Z130" i="8"/>
  <c r="X678" i="7"/>
  <c r="X685" i="7"/>
  <c r="Z23" i="3"/>
  <c r="CL78" i="3"/>
  <c r="CK24" i="3"/>
  <c r="CL13" i="3"/>
  <c r="CL9" i="3"/>
  <c r="Y685" i="16" l="1"/>
  <c r="Y678" i="16"/>
  <c r="AA132" i="14"/>
  <c r="Y664" i="16"/>
  <c r="Y671" i="16"/>
  <c r="AA130" i="15"/>
  <c r="Z29" i="13"/>
  <c r="AA23" i="13"/>
  <c r="CP78" i="13"/>
  <c r="CO54" i="13"/>
  <c r="CO53" i="13"/>
  <c r="CO55" i="13"/>
  <c r="CP9" i="13"/>
  <c r="CO24" i="13"/>
  <c r="CP13" i="13"/>
  <c r="AA31" i="9"/>
  <c r="AA32" i="9" s="1"/>
  <c r="AA33" i="9" s="1"/>
  <c r="AA27" i="9"/>
  <c r="AA62" i="9" s="1"/>
  <c r="Z17" i="9"/>
  <c r="Z44" i="9" s="1"/>
  <c r="CO24" i="9"/>
  <c r="CP13" i="9"/>
  <c r="CP78" i="9"/>
  <c r="CO55" i="9"/>
  <c r="CO54" i="9"/>
  <c r="CO53" i="9"/>
  <c r="CP9" i="9"/>
  <c r="Z27" i="3"/>
  <c r="Z62" i="3" s="1"/>
  <c r="Z31" i="3"/>
  <c r="Z32" i="3" s="1"/>
  <c r="Z33" i="3" s="1"/>
  <c r="CM78" i="3"/>
  <c r="CM9" i="3"/>
  <c r="CL24" i="3"/>
  <c r="CM13" i="3"/>
  <c r="Z15" i="9" l="1"/>
  <c r="AA31" i="13"/>
  <c r="AA32" i="13" s="1"/>
  <c r="AA33" i="13" s="1"/>
  <c r="AA27" i="13"/>
  <c r="AA62" i="13" s="1"/>
  <c r="CP54" i="13"/>
  <c r="CP53" i="13"/>
  <c r="CP55" i="13"/>
  <c r="CQ78" i="13"/>
  <c r="CQ9" i="13"/>
  <c r="CP24" i="13"/>
  <c r="CQ13" i="13"/>
  <c r="AA26" i="9"/>
  <c r="AA34" i="9"/>
  <c r="Z16" i="9"/>
  <c r="Z45" i="9" s="1"/>
  <c r="CQ78" i="9"/>
  <c r="CP55" i="9"/>
  <c r="CP53" i="9"/>
  <c r="CP54" i="9"/>
  <c r="CQ9" i="9"/>
  <c r="CP24" i="9"/>
  <c r="CQ13" i="9"/>
  <c r="Z34" i="3"/>
  <c r="Z26" i="3"/>
  <c r="CN78" i="3"/>
  <c r="CN13" i="3"/>
  <c r="CM24" i="3"/>
  <c r="CN9" i="3"/>
  <c r="AA26" i="13" l="1"/>
  <c r="AA34" i="13"/>
  <c r="AA15" i="13" s="1"/>
  <c r="CR78" i="13"/>
  <c r="CQ54" i="13"/>
  <c r="CQ55" i="13"/>
  <c r="CQ53" i="13"/>
  <c r="CR9" i="13"/>
  <c r="CQ24" i="13"/>
  <c r="CR13" i="13"/>
  <c r="Z18" i="9"/>
  <c r="Z53" i="9" s="1"/>
  <c r="AA63" i="9"/>
  <c r="AA64" i="9" s="1"/>
  <c r="AA28" i="9"/>
  <c r="Z46" i="9"/>
  <c r="CR78" i="9"/>
  <c r="CQ54" i="9"/>
  <c r="CQ53" i="9"/>
  <c r="CQ55" i="9"/>
  <c r="CR9" i="9"/>
  <c r="CQ24" i="9"/>
  <c r="CR13" i="9"/>
  <c r="Z28" i="3"/>
  <c r="Z63" i="3"/>
  <c r="Z64" i="3" s="1"/>
  <c r="CO78" i="3"/>
  <c r="CO9" i="3"/>
  <c r="CN24" i="3"/>
  <c r="CO13" i="3"/>
  <c r="AA16" i="13" l="1"/>
  <c r="AA45" i="13" s="1"/>
  <c r="AA46" i="13" s="1"/>
  <c r="AA18" i="13"/>
  <c r="AA53" i="13" s="1"/>
  <c r="AA63" i="13"/>
  <c r="AA64" i="13" s="1"/>
  <c r="AA28" i="13"/>
  <c r="CR24" i="13"/>
  <c r="CS13" i="13"/>
  <c r="CS78" i="13"/>
  <c r="CR55" i="13"/>
  <c r="CR54" i="13"/>
  <c r="CR53" i="13"/>
  <c r="CS9" i="13"/>
  <c r="Y686" i="12"/>
  <c r="Y679" i="12"/>
  <c r="Y672" i="12"/>
  <c r="Z19" i="9"/>
  <c r="Z678" i="12"/>
  <c r="Z685" i="12"/>
  <c r="Z671" i="12"/>
  <c r="Z664" i="12"/>
  <c r="AA12" i="9"/>
  <c r="AB130" i="11"/>
  <c r="AB132" i="10"/>
  <c r="AB23" i="9"/>
  <c r="AA29" i="9"/>
  <c r="AA131" i="11"/>
  <c r="AA133" i="10"/>
  <c r="Y665" i="12" s="1"/>
  <c r="AA17" i="9"/>
  <c r="AA44" i="9" s="1"/>
  <c r="CR24" i="9"/>
  <c r="CS13" i="9"/>
  <c r="CS78" i="9"/>
  <c r="CR55" i="9"/>
  <c r="CR53" i="9"/>
  <c r="CR54" i="9"/>
  <c r="CS9" i="9"/>
  <c r="Y678" i="7"/>
  <c r="Y671" i="7"/>
  <c r="AA132" i="6"/>
  <c r="Y685" i="7"/>
  <c r="AA130" i="8"/>
  <c r="Y664" i="7"/>
  <c r="AA23" i="3"/>
  <c r="Z29" i="3"/>
  <c r="CP78" i="3"/>
  <c r="CP9" i="3"/>
  <c r="CP13" i="3"/>
  <c r="CO24" i="3"/>
  <c r="Z685" i="16" l="1"/>
  <c r="Z678" i="16"/>
  <c r="AB132" i="14"/>
  <c r="Z664" i="16"/>
  <c r="Z671" i="16"/>
  <c r="AB130" i="15"/>
  <c r="Z686" i="16"/>
  <c r="Z679" i="16"/>
  <c r="Z672" i="16"/>
  <c r="AB131" i="15"/>
  <c r="AB133" i="14"/>
  <c r="Z665" i="16" s="1"/>
  <c r="AA29" i="13"/>
  <c r="AB23" i="13"/>
  <c r="AB12" i="13"/>
  <c r="AA19" i="13"/>
  <c r="CT78" i="13"/>
  <c r="CS55" i="13"/>
  <c r="CS54" i="13"/>
  <c r="CS53" i="13"/>
  <c r="CT9" i="13"/>
  <c r="CS24" i="13"/>
  <c r="CT13" i="13"/>
  <c r="AB31" i="9"/>
  <c r="AB32" i="9" s="1"/>
  <c r="AB33" i="9" s="1"/>
  <c r="AB27" i="9"/>
  <c r="AB62" i="9" s="1"/>
  <c r="AA15" i="9"/>
  <c r="AA16" i="9" s="1"/>
  <c r="AA18" i="9" s="1"/>
  <c r="AA53" i="9" s="1"/>
  <c r="CT78" i="9"/>
  <c r="CS55" i="9"/>
  <c r="CS54" i="9"/>
  <c r="CS53" i="9"/>
  <c r="CT9" i="9"/>
  <c r="CS24" i="9"/>
  <c r="CT13" i="9"/>
  <c r="AA31" i="3"/>
  <c r="AA32" i="3" s="1"/>
  <c r="AA33" i="3" s="1"/>
  <c r="AA27" i="3"/>
  <c r="AA62" i="3" s="1"/>
  <c r="CQ78" i="3"/>
  <c r="CP24" i="3"/>
  <c r="CQ13" i="3"/>
  <c r="CQ9" i="3"/>
  <c r="AB17" i="13" l="1"/>
  <c r="AB44" i="13" s="1"/>
  <c r="AB27" i="13"/>
  <c r="AB62" i="13" s="1"/>
  <c r="AB31" i="13"/>
  <c r="AB32" i="13" s="1"/>
  <c r="AB33" i="13" s="1"/>
  <c r="CU78" i="13"/>
  <c r="CT55" i="13"/>
  <c r="CT54" i="13"/>
  <c r="CT53" i="13"/>
  <c r="CU9" i="13"/>
  <c r="CT24" i="13"/>
  <c r="CU13" i="13"/>
  <c r="Z686" i="12"/>
  <c r="Z679" i="12"/>
  <c r="Z672" i="12"/>
  <c r="AA19" i="9"/>
  <c r="AB131" i="11"/>
  <c r="AB133" i="10"/>
  <c r="Z665" i="12" s="1"/>
  <c r="AB26" i="9"/>
  <c r="AB34" i="9"/>
  <c r="AB12" i="9"/>
  <c r="AB17" i="9" s="1"/>
  <c r="AB44" i="9" s="1"/>
  <c r="AA45" i="9"/>
  <c r="AA46" i="9" s="1"/>
  <c r="CU78" i="9"/>
  <c r="CT55" i="9"/>
  <c r="CT54" i="9"/>
  <c r="CT53" i="9"/>
  <c r="CU9" i="9"/>
  <c r="CT24" i="9"/>
  <c r="CU13" i="9"/>
  <c r="AA26" i="3"/>
  <c r="AA34" i="3"/>
  <c r="CR78" i="3"/>
  <c r="CR9" i="3"/>
  <c r="CR13" i="3"/>
  <c r="CQ24" i="3"/>
  <c r="AB26" i="13" l="1"/>
  <c r="AB34" i="13"/>
  <c r="AB15" i="13" s="1"/>
  <c r="CU24" i="13"/>
  <c r="CV13" i="13"/>
  <c r="CV78" i="13"/>
  <c r="CU55" i="13"/>
  <c r="CU54" i="13"/>
  <c r="CU53" i="13"/>
  <c r="CV9" i="13"/>
  <c r="AB15" i="9"/>
  <c r="AB16" i="9" s="1"/>
  <c r="AB45" i="9" s="1"/>
  <c r="AB63" i="9"/>
  <c r="AB64" i="9" s="1"/>
  <c r="AB28" i="9"/>
  <c r="CU24" i="9"/>
  <c r="CV13" i="9"/>
  <c r="CV78" i="9"/>
  <c r="CU55" i="9"/>
  <c r="CU54" i="9"/>
  <c r="CU53" i="9"/>
  <c r="CV9" i="9"/>
  <c r="AA63" i="3"/>
  <c r="AA64" i="3" s="1"/>
  <c r="AA28" i="3"/>
  <c r="CS78" i="3"/>
  <c r="CS13" i="3"/>
  <c r="CR24" i="3"/>
  <c r="CS9" i="3"/>
  <c r="AB16" i="13" l="1"/>
  <c r="AB18" i="13" s="1"/>
  <c r="AB53" i="13" s="1"/>
  <c r="AB28" i="13"/>
  <c r="AB63" i="13"/>
  <c r="AB64" i="13" s="1"/>
  <c r="CV24" i="13"/>
  <c r="CW13" i="13"/>
  <c r="CV54" i="13"/>
  <c r="CV53" i="13"/>
  <c r="CW78" i="13"/>
  <c r="CV55" i="13"/>
  <c r="CW9" i="13"/>
  <c r="AA685" i="12"/>
  <c r="AA678" i="12"/>
  <c r="AA664" i="12"/>
  <c r="AA671" i="12"/>
  <c r="AC130" i="11"/>
  <c r="AC132" i="10"/>
  <c r="AC23" i="9"/>
  <c r="AB29" i="9"/>
  <c r="AB18" i="9"/>
  <c r="AB53" i="9" s="1"/>
  <c r="AB46" i="9"/>
  <c r="CV24" i="9"/>
  <c r="CW13" i="9"/>
  <c r="CW78" i="9"/>
  <c r="CV55" i="9"/>
  <c r="CV54" i="9"/>
  <c r="CV53" i="9"/>
  <c r="CW9" i="9"/>
  <c r="Z664" i="7"/>
  <c r="Z678" i="7"/>
  <c r="AA29" i="3"/>
  <c r="Z685" i="7"/>
  <c r="Z671" i="7"/>
  <c r="AB23" i="3"/>
  <c r="AB132" i="6"/>
  <c r="AB130" i="8"/>
  <c r="CT78" i="3"/>
  <c r="CT9" i="3"/>
  <c r="CS24" i="3"/>
  <c r="CT13" i="3"/>
  <c r="AA685" i="16" l="1"/>
  <c r="AA671" i="16"/>
  <c r="AA664" i="16"/>
  <c r="AC132" i="14"/>
  <c r="AA678" i="16"/>
  <c r="AC130" i="15"/>
  <c r="AA686" i="16"/>
  <c r="AA679" i="16"/>
  <c r="AA672" i="16"/>
  <c r="AC133" i="14"/>
  <c r="AA665" i="16" s="1"/>
  <c r="AC131" i="15"/>
  <c r="AB29" i="13"/>
  <c r="AC23" i="13"/>
  <c r="AB19" i="13"/>
  <c r="AC12" i="13"/>
  <c r="AB45" i="13"/>
  <c r="AB46" i="13" s="1"/>
  <c r="CW24" i="13"/>
  <c r="CX13" i="13"/>
  <c r="CX78" i="13"/>
  <c r="CW54" i="13"/>
  <c r="CW53" i="13"/>
  <c r="CW55" i="13"/>
  <c r="CX9" i="13"/>
  <c r="AA686" i="12"/>
  <c r="AA679" i="12"/>
  <c r="AA672" i="12"/>
  <c r="AC27" i="9"/>
  <c r="AC62" i="9"/>
  <c r="AC31" i="9"/>
  <c r="AC32" i="9" s="1"/>
  <c r="AC33" i="9" s="1"/>
  <c r="AB19" i="9"/>
  <c r="AC131" i="11"/>
  <c r="AC133" i="10"/>
  <c r="AA665" i="12" s="1"/>
  <c r="AC12" i="9"/>
  <c r="CW24" i="9"/>
  <c r="CX13" i="9"/>
  <c r="CX78" i="9"/>
  <c r="CW55" i="9"/>
  <c r="CW54" i="9"/>
  <c r="CW53" i="9"/>
  <c r="CX9" i="9"/>
  <c r="AC17" i="9"/>
  <c r="AC44" i="9" s="1"/>
  <c r="AB31" i="3"/>
  <c r="AB32" i="3" s="1"/>
  <c r="AB33" i="3" s="1"/>
  <c r="AB27" i="3"/>
  <c r="AB62" i="3" s="1"/>
  <c r="CU78" i="3"/>
  <c r="CU9" i="3"/>
  <c r="CT24" i="3"/>
  <c r="CU13" i="3"/>
  <c r="AC17" i="13" l="1"/>
  <c r="AC44" i="13" s="1"/>
  <c r="AC27" i="13"/>
  <c r="AC62" i="13" s="1"/>
  <c r="AC31" i="13"/>
  <c r="AC32" i="13" s="1"/>
  <c r="AC33" i="13" s="1"/>
  <c r="CY78" i="13"/>
  <c r="CX55" i="13"/>
  <c r="CX53" i="13"/>
  <c r="CX54" i="13"/>
  <c r="CY9" i="13"/>
  <c r="CX24" i="13"/>
  <c r="CY13" i="13"/>
  <c r="AC26" i="9"/>
  <c r="AC34" i="9"/>
  <c r="AC15" i="9" s="1"/>
  <c r="AC16" i="9" s="1"/>
  <c r="AC18" i="9" s="1"/>
  <c r="AC53" i="9" s="1"/>
  <c r="CX24" i="9"/>
  <c r="CY13" i="9"/>
  <c r="CY78" i="9"/>
  <c r="CX55" i="9"/>
  <c r="CX54" i="9"/>
  <c r="CX53" i="9"/>
  <c r="CY9" i="9"/>
  <c r="AB26" i="3"/>
  <c r="AB34" i="3"/>
  <c r="CV78" i="3"/>
  <c r="CU24" i="3"/>
  <c r="CV13" i="3"/>
  <c r="CV9" i="3"/>
  <c r="AC26" i="13" l="1"/>
  <c r="AC34" i="13"/>
  <c r="AC15" i="13" s="1"/>
  <c r="CY24" i="13"/>
  <c r="CZ13" i="13"/>
  <c r="CZ78" i="13"/>
  <c r="CY55" i="13"/>
  <c r="CY53" i="13"/>
  <c r="CY54" i="13"/>
  <c r="CZ9" i="13"/>
  <c r="AB686" i="12"/>
  <c r="AB679" i="12"/>
  <c r="AB672" i="12"/>
  <c r="AD133" i="10"/>
  <c r="AB665" i="12" s="1"/>
  <c r="AD131" i="11"/>
  <c r="AC63" i="9"/>
  <c r="AC64" i="9" s="1"/>
  <c r="AC28" i="9"/>
  <c r="AC19" i="9"/>
  <c r="AD12" i="9"/>
  <c r="CY24" i="9"/>
  <c r="CZ13" i="9"/>
  <c r="AC45" i="9"/>
  <c r="CZ78" i="9"/>
  <c r="CY55" i="9"/>
  <c r="CY54" i="9"/>
  <c r="CY53" i="9"/>
  <c r="CZ9" i="9"/>
  <c r="AB63" i="3"/>
  <c r="AB64" i="3" s="1"/>
  <c r="AB28" i="3"/>
  <c r="CW78" i="3"/>
  <c r="CW13" i="3"/>
  <c r="CV24" i="3"/>
  <c r="CW9" i="3"/>
  <c r="AC16" i="13" l="1"/>
  <c r="AC45" i="13" s="1"/>
  <c r="AC18" i="13"/>
  <c r="AC53" i="13" s="1"/>
  <c r="AC28" i="13"/>
  <c r="AC63" i="13"/>
  <c r="AC64" i="13" s="1"/>
  <c r="CZ54" i="13"/>
  <c r="CZ53" i="13"/>
  <c r="CZ55" i="13"/>
  <c r="DA78" i="13"/>
  <c r="DA9" i="13"/>
  <c r="CZ24" i="13"/>
  <c r="DA13" i="13"/>
  <c r="AB685" i="12"/>
  <c r="AB678" i="12"/>
  <c r="AB671" i="12"/>
  <c r="AB664" i="12"/>
  <c r="AD130" i="11"/>
  <c r="AD132" i="10"/>
  <c r="AD23" i="9"/>
  <c r="AC29" i="9"/>
  <c r="AC46" i="9"/>
  <c r="CZ24" i="9"/>
  <c r="DA13" i="9"/>
  <c r="DA78" i="9"/>
  <c r="CZ54" i="9"/>
  <c r="CZ53" i="9"/>
  <c r="CZ55" i="9"/>
  <c r="DA9" i="9"/>
  <c r="AD17" i="9"/>
  <c r="AD44" i="9" s="1"/>
  <c r="AA664" i="7"/>
  <c r="AA678" i="7"/>
  <c r="AA685" i="7"/>
  <c r="AB29" i="3"/>
  <c r="AA671" i="7"/>
  <c r="AC130" i="8"/>
  <c r="AC132" i="6"/>
  <c r="AC23" i="3"/>
  <c r="CX78" i="3"/>
  <c r="CX13" i="3"/>
  <c r="CW24" i="3"/>
  <c r="CX9" i="3"/>
  <c r="AB678" i="16" l="1"/>
  <c r="AB685" i="16"/>
  <c r="AD132" i="14"/>
  <c r="AB664" i="16"/>
  <c r="AB671" i="16"/>
  <c r="AD130" i="15"/>
  <c r="AB679" i="16"/>
  <c r="AB686" i="16"/>
  <c r="AD133" i="14"/>
  <c r="AB665" i="16" s="1"/>
  <c r="AB672" i="16"/>
  <c r="AD131" i="15"/>
  <c r="AD23" i="13"/>
  <c r="AC29" i="13"/>
  <c r="AC19" i="13"/>
  <c r="AD12" i="13"/>
  <c r="AC46" i="13"/>
  <c r="DB78" i="13"/>
  <c r="DA55" i="13"/>
  <c r="DA53" i="13"/>
  <c r="DA54" i="13"/>
  <c r="DB9" i="13"/>
  <c r="DA24" i="13"/>
  <c r="DB13" i="13"/>
  <c r="AD27" i="9"/>
  <c r="AD62" i="9" s="1"/>
  <c r="AD31" i="9"/>
  <c r="AD32" i="9" s="1"/>
  <c r="AD33" i="9" s="1"/>
  <c r="DA24" i="9"/>
  <c r="DB13" i="9"/>
  <c r="DB78" i="9"/>
  <c r="DA55" i="9"/>
  <c r="DA54" i="9"/>
  <c r="DA53" i="9"/>
  <c r="DB9" i="9"/>
  <c r="AC27" i="3"/>
  <c r="AC62" i="3" s="1"/>
  <c r="AC31" i="3"/>
  <c r="AC32" i="3" s="1"/>
  <c r="AC33" i="3" s="1"/>
  <c r="CY78" i="3"/>
  <c r="CY9" i="3"/>
  <c r="CX24" i="3"/>
  <c r="CY13" i="3"/>
  <c r="AD17" i="13" l="1"/>
  <c r="AD44" i="13" s="1"/>
  <c r="AD27" i="13"/>
  <c r="AD62" i="13" s="1"/>
  <c r="AD31" i="13"/>
  <c r="AD32" i="13" s="1"/>
  <c r="AD33" i="13" s="1"/>
  <c r="DC78" i="13"/>
  <c r="DB55" i="13"/>
  <c r="DB54" i="13"/>
  <c r="DB53" i="13"/>
  <c r="DC9" i="13"/>
  <c r="DB24" i="13"/>
  <c r="DC13" i="13"/>
  <c r="AD26" i="9"/>
  <c r="AD34" i="9"/>
  <c r="DC78" i="9"/>
  <c r="DB54" i="9"/>
  <c r="DB55" i="9"/>
  <c r="DB53" i="9"/>
  <c r="DC9" i="9"/>
  <c r="DB24" i="9"/>
  <c r="DC13" i="9"/>
  <c r="AC26" i="3"/>
  <c r="AC34" i="3"/>
  <c r="CZ78" i="3"/>
  <c r="CZ9" i="3"/>
  <c r="CY24" i="3"/>
  <c r="CZ13" i="3"/>
  <c r="AD26" i="13" l="1"/>
  <c r="AD34" i="13"/>
  <c r="AD15" i="13" s="1"/>
  <c r="DD78" i="13"/>
  <c r="DC55" i="13"/>
  <c r="DC53" i="13"/>
  <c r="DC54" i="13"/>
  <c r="DD9" i="13"/>
  <c r="DC24" i="13"/>
  <c r="DD13" i="13"/>
  <c r="AD15" i="9"/>
  <c r="AD63" i="9"/>
  <c r="AD64" i="9" s="1"/>
  <c r="AD28" i="9"/>
  <c r="DD78" i="9"/>
  <c r="DC55" i="9"/>
  <c r="DC53" i="9"/>
  <c r="DC54" i="9"/>
  <c r="DD9" i="9"/>
  <c r="DC24" i="9"/>
  <c r="DD13" i="9"/>
  <c r="AC63" i="3"/>
  <c r="AC64" i="3" s="1"/>
  <c r="AC28" i="3"/>
  <c r="DA78" i="3"/>
  <c r="DA9" i="3"/>
  <c r="CZ24" i="3"/>
  <c r="DA13" i="3"/>
  <c r="AD16" i="13" l="1"/>
  <c r="AD18" i="13" s="1"/>
  <c r="AD53" i="13" s="1"/>
  <c r="AD28" i="13"/>
  <c r="AD63" i="13"/>
  <c r="AD64" i="13" s="1"/>
  <c r="DD24" i="13"/>
  <c r="DE13" i="13"/>
  <c r="DE78" i="13"/>
  <c r="DD54" i="13"/>
  <c r="DD53" i="13"/>
  <c r="DD55" i="13"/>
  <c r="DE9" i="13"/>
  <c r="AC685" i="12"/>
  <c r="AC678" i="12"/>
  <c r="AC671" i="12"/>
  <c r="AC664" i="12"/>
  <c r="AE132" i="10"/>
  <c r="AE130" i="11"/>
  <c r="AE23" i="9"/>
  <c r="AD29" i="9"/>
  <c r="AD16" i="9"/>
  <c r="AD45" i="9" s="1"/>
  <c r="AD46" i="9" s="1"/>
  <c r="DE78" i="9"/>
  <c r="DD55" i="9"/>
  <c r="DD54" i="9"/>
  <c r="DD53" i="9"/>
  <c r="DE9" i="9"/>
  <c r="DD24" i="9"/>
  <c r="DE13" i="9"/>
  <c r="AB678" i="7"/>
  <c r="AB664" i="7"/>
  <c r="AB671" i="7"/>
  <c r="AD23" i="3"/>
  <c r="AD132" i="6"/>
  <c r="AB685" i="7"/>
  <c r="AC29" i="3"/>
  <c r="AD130" i="8"/>
  <c r="DB78" i="3"/>
  <c r="DA24" i="3"/>
  <c r="DB13" i="3"/>
  <c r="DB9" i="3"/>
  <c r="AC685" i="16" l="1"/>
  <c r="AC671" i="16"/>
  <c r="AC664" i="16"/>
  <c r="AC678" i="16"/>
  <c r="AE130" i="15"/>
  <c r="AE132" i="14"/>
  <c r="AC686" i="16"/>
  <c r="AC679" i="16"/>
  <c r="AC672" i="16"/>
  <c r="AE131" i="15"/>
  <c r="AE133" i="14"/>
  <c r="AC665" i="16" s="1"/>
  <c r="AD29" i="13"/>
  <c r="AE23" i="13"/>
  <c r="AE12" i="13"/>
  <c r="AD19" i="13"/>
  <c r="AD45" i="13"/>
  <c r="DF78" i="13"/>
  <c r="DE55" i="13"/>
  <c r="DE54" i="13"/>
  <c r="DE53" i="13"/>
  <c r="DF9" i="13"/>
  <c r="DE24" i="13"/>
  <c r="DF13" i="13"/>
  <c r="AE31" i="9"/>
  <c r="AE32" i="9" s="1"/>
  <c r="AE33" i="9" s="1"/>
  <c r="AE27" i="9"/>
  <c r="AE62" i="9" s="1"/>
  <c r="AD18" i="9"/>
  <c r="AD53" i="9" s="1"/>
  <c r="DF78" i="9"/>
  <c r="DE54" i="9"/>
  <c r="DE53" i="9"/>
  <c r="DE55" i="9"/>
  <c r="DF9" i="9"/>
  <c r="DE24" i="9"/>
  <c r="DF13" i="9"/>
  <c r="AD31" i="3"/>
  <c r="AD32" i="3" s="1"/>
  <c r="AD33" i="3" s="1"/>
  <c r="AD27" i="3"/>
  <c r="AD62" i="3" s="1"/>
  <c r="DC78" i="3"/>
  <c r="DB24" i="3"/>
  <c r="DC13" i="3"/>
  <c r="DC9" i="3"/>
  <c r="AE17" i="13" l="1"/>
  <c r="AE44" i="13" s="1"/>
  <c r="AD46" i="13"/>
  <c r="AE31" i="13"/>
  <c r="AE32" i="13" s="1"/>
  <c r="AE33" i="13" s="1"/>
  <c r="AE27" i="13"/>
  <c r="AE62" i="13" s="1"/>
  <c r="DG78" i="13"/>
  <c r="DF55" i="13"/>
  <c r="DF53" i="13"/>
  <c r="DF54" i="13"/>
  <c r="DG9" i="13"/>
  <c r="DF24" i="13"/>
  <c r="DG13" i="13"/>
  <c r="AC686" i="12"/>
  <c r="AC679" i="12"/>
  <c r="AC672" i="12"/>
  <c r="AE133" i="10"/>
  <c r="AC665" i="12" s="1"/>
  <c r="AE131" i="11"/>
  <c r="AD19" i="9"/>
  <c r="AE12" i="9"/>
  <c r="AE17" i="9" s="1"/>
  <c r="AE44" i="9" s="1"/>
  <c r="AE26" i="9"/>
  <c r="AE34" i="9"/>
  <c r="DF24" i="9"/>
  <c r="DG13" i="9"/>
  <c r="DG78" i="9"/>
  <c r="DF54" i="9"/>
  <c r="DF53" i="9"/>
  <c r="DF55" i="9"/>
  <c r="DG9" i="9"/>
  <c r="AD26" i="3"/>
  <c r="AD34" i="3"/>
  <c r="DD78" i="3"/>
  <c r="DD9" i="3"/>
  <c r="DD13" i="3"/>
  <c r="DC24" i="3"/>
  <c r="AE26" i="13" l="1"/>
  <c r="AE34" i="13"/>
  <c r="AE15" i="13" s="1"/>
  <c r="DG24" i="13"/>
  <c r="DH13" i="13"/>
  <c r="DH78" i="13"/>
  <c r="DG55" i="13"/>
  <c r="DG54" i="13"/>
  <c r="DG53" i="13"/>
  <c r="DH9" i="13"/>
  <c r="AE15" i="9"/>
  <c r="AE63" i="9"/>
  <c r="AE64" i="9" s="1"/>
  <c r="AE28" i="9"/>
  <c r="DH78" i="9"/>
  <c r="DG55" i="9"/>
  <c r="DG54" i="9"/>
  <c r="DG53" i="9"/>
  <c r="DH9" i="9"/>
  <c r="DG24" i="9"/>
  <c r="DH13" i="9"/>
  <c r="AD28" i="3"/>
  <c r="AD63" i="3"/>
  <c r="AD64" i="3" s="1"/>
  <c r="DE78" i="3"/>
  <c r="DE13" i="3"/>
  <c r="DD24" i="3"/>
  <c r="DE9" i="3"/>
  <c r="AE16" i="13" l="1"/>
  <c r="AE45" i="13" s="1"/>
  <c r="AE28" i="13"/>
  <c r="AE63" i="13"/>
  <c r="AE64" i="13" s="1"/>
  <c r="DI78" i="13"/>
  <c r="DH54" i="13"/>
  <c r="DH53" i="13"/>
  <c r="DH55" i="13"/>
  <c r="DI9" i="13"/>
  <c r="DI13" i="13"/>
  <c r="DH24" i="13"/>
  <c r="AD685" i="12"/>
  <c r="AD678" i="12"/>
  <c r="AD671" i="12"/>
  <c r="AD664" i="12"/>
  <c r="AF130" i="11"/>
  <c r="AF132" i="10"/>
  <c r="AF23" i="9"/>
  <c r="AE29" i="9"/>
  <c r="AE16" i="9"/>
  <c r="AE45" i="9" s="1"/>
  <c r="AE46" i="9" s="1"/>
  <c r="DH24" i="9"/>
  <c r="DI13" i="9"/>
  <c r="DI78" i="9"/>
  <c r="DH55" i="9"/>
  <c r="DH54" i="9"/>
  <c r="DH53" i="9"/>
  <c r="DI9" i="9"/>
  <c r="AC671" i="7"/>
  <c r="AD29" i="3"/>
  <c r="AC664" i="7"/>
  <c r="AE130" i="8"/>
  <c r="AC678" i="7"/>
  <c r="AC685" i="7"/>
  <c r="AE23" i="3"/>
  <c r="AE132" i="6"/>
  <c r="DF78" i="3"/>
  <c r="DE24" i="3"/>
  <c r="DF13" i="3"/>
  <c r="DF9" i="3"/>
  <c r="AE18" i="13" l="1"/>
  <c r="AE53" i="13" s="1"/>
  <c r="AD671" i="16"/>
  <c r="AD664" i="16"/>
  <c r="AF132" i="14"/>
  <c r="AD685" i="16"/>
  <c r="AD678" i="16"/>
  <c r="AF130" i="15"/>
  <c r="AE18" i="9"/>
  <c r="AE53" i="9" s="1"/>
  <c r="AD686" i="16"/>
  <c r="AD679" i="16"/>
  <c r="AD672" i="16"/>
  <c r="AF131" i="15"/>
  <c r="AF133" i="14"/>
  <c r="AD665" i="16" s="1"/>
  <c r="AF12" i="13"/>
  <c r="AE19" i="13"/>
  <c r="AF23" i="13"/>
  <c r="AE29" i="13"/>
  <c r="AE46" i="13"/>
  <c r="DJ78" i="13"/>
  <c r="DI55" i="13"/>
  <c r="DI54" i="13"/>
  <c r="DI53" i="13"/>
  <c r="DJ9" i="13"/>
  <c r="DI24" i="13"/>
  <c r="DJ13" i="13"/>
  <c r="AD686" i="12"/>
  <c r="AD672" i="12"/>
  <c r="AD679" i="12"/>
  <c r="AF131" i="11"/>
  <c r="AF133" i="10"/>
  <c r="AD665" i="12" s="1"/>
  <c r="AF12" i="9"/>
  <c r="AF17" i="9" s="1"/>
  <c r="AF44" i="9" s="1"/>
  <c r="AF31" i="9"/>
  <c r="AF32" i="9" s="1"/>
  <c r="AF33" i="9" s="1"/>
  <c r="AF27" i="9"/>
  <c r="AF62" i="9" s="1"/>
  <c r="DI24" i="9"/>
  <c r="DJ13" i="9"/>
  <c r="DJ78" i="9"/>
  <c r="DI55" i="9"/>
  <c r="DI54" i="9"/>
  <c r="DI53" i="9"/>
  <c r="DJ9" i="9"/>
  <c r="AE27" i="3"/>
  <c r="AE62" i="3" s="1"/>
  <c r="AE31" i="3"/>
  <c r="AE32" i="3" s="1"/>
  <c r="AE33" i="3" s="1"/>
  <c r="DG78" i="3"/>
  <c r="DF24" i="3"/>
  <c r="DG13" i="3"/>
  <c r="DG9" i="3"/>
  <c r="AE19" i="9" l="1"/>
  <c r="AF31" i="13"/>
  <c r="AF32" i="13" s="1"/>
  <c r="AF33" i="13" s="1"/>
  <c r="AF27" i="13"/>
  <c r="AF62" i="13" s="1"/>
  <c r="AF17" i="13"/>
  <c r="AF44" i="13" s="1"/>
  <c r="DJ24" i="13"/>
  <c r="DK13" i="13"/>
  <c r="DK78" i="13"/>
  <c r="DJ53" i="13"/>
  <c r="DJ54" i="13"/>
  <c r="DJ55" i="13"/>
  <c r="DK9" i="13"/>
  <c r="AF26" i="9"/>
  <c r="AF34" i="9"/>
  <c r="DJ24" i="9"/>
  <c r="DK13" i="9"/>
  <c r="DK78" i="9"/>
  <c r="DJ55" i="9"/>
  <c r="DJ54" i="9"/>
  <c r="DJ53" i="9"/>
  <c r="DK9" i="9"/>
  <c r="AE26" i="3"/>
  <c r="AE34" i="3"/>
  <c r="DH78" i="3"/>
  <c r="DH13" i="3"/>
  <c r="DG24" i="3"/>
  <c r="DH9" i="3"/>
  <c r="DG53" i="3"/>
  <c r="AF26" i="13" l="1"/>
  <c r="AF34" i="13"/>
  <c r="AF15" i="13" s="1"/>
  <c r="DK24" i="13"/>
  <c r="DL13" i="13"/>
  <c r="DK55" i="13"/>
  <c r="DL78" i="13"/>
  <c r="DK54" i="13"/>
  <c r="DK53" i="13"/>
  <c r="DL9" i="13"/>
  <c r="AF15" i="9"/>
  <c r="AF16" i="9" s="1"/>
  <c r="AF18" i="9" s="1"/>
  <c r="AF53" i="9" s="1"/>
  <c r="AF28" i="9"/>
  <c r="AF63" i="9"/>
  <c r="AF64" i="9" s="1"/>
  <c r="DK24" i="9"/>
  <c r="DL13" i="9"/>
  <c r="DL78" i="9"/>
  <c r="DK55" i="9"/>
  <c r="DK54" i="9"/>
  <c r="DK53" i="9"/>
  <c r="DL9" i="9"/>
  <c r="AE28" i="3"/>
  <c r="AE63" i="3"/>
  <c r="AE64" i="3" s="1"/>
  <c r="DI78" i="3"/>
  <c r="DI9" i="3"/>
  <c r="DH53" i="3"/>
  <c r="DH24" i="3"/>
  <c r="DI13" i="3"/>
  <c r="AF45" i="9" l="1"/>
  <c r="AF16" i="13"/>
  <c r="AF18" i="13" s="1"/>
  <c r="AF53" i="13" s="1"/>
  <c r="AF28" i="13"/>
  <c r="AF63" i="13"/>
  <c r="AF64" i="13" s="1"/>
  <c r="DL24" i="13"/>
  <c r="DM13" i="13"/>
  <c r="DL55" i="13"/>
  <c r="DM78" i="13"/>
  <c r="DL54" i="13"/>
  <c r="DL53" i="13"/>
  <c r="DM9" i="13"/>
  <c r="AE685" i="12"/>
  <c r="AE678" i="12"/>
  <c r="AE671" i="12"/>
  <c r="AE664" i="12"/>
  <c r="AE686" i="12"/>
  <c r="AE672" i="12"/>
  <c r="AE679" i="12"/>
  <c r="AG130" i="11"/>
  <c r="AG132" i="10"/>
  <c r="AF29" i="9"/>
  <c r="AG23" i="9"/>
  <c r="AG131" i="11"/>
  <c r="AG133" i="10"/>
  <c r="AE665" i="12" s="1"/>
  <c r="AG12" i="9"/>
  <c r="AF19" i="9"/>
  <c r="DL24" i="9"/>
  <c r="DM13" i="9"/>
  <c r="AG17" i="9"/>
  <c r="AG44" i="9" s="1"/>
  <c r="DM78" i="9"/>
  <c r="DL54" i="9"/>
  <c r="DL53" i="9"/>
  <c r="DL55" i="9"/>
  <c r="DM9" i="9"/>
  <c r="AF46" i="9"/>
  <c r="AF23" i="3"/>
  <c r="AD685" i="7"/>
  <c r="AD671" i="7"/>
  <c r="AD678" i="7"/>
  <c r="AD664" i="7"/>
  <c r="AF132" i="6"/>
  <c r="AF130" i="8"/>
  <c r="AE29" i="3"/>
  <c r="DJ78" i="3"/>
  <c r="DJ13" i="3"/>
  <c r="DI24" i="3"/>
  <c r="DJ9" i="3"/>
  <c r="DI53" i="3"/>
  <c r="AE685" i="16" l="1"/>
  <c r="AE678" i="16"/>
  <c r="AE664" i="16"/>
  <c r="AG132" i="14"/>
  <c r="AE671" i="16"/>
  <c r="AG130" i="15"/>
  <c r="AE686" i="16"/>
  <c r="AE679" i="16"/>
  <c r="AE672" i="16"/>
  <c r="AG131" i="15"/>
  <c r="AG133" i="14"/>
  <c r="AE665" i="16" s="1"/>
  <c r="AG23" i="13"/>
  <c r="AF29" i="13"/>
  <c r="AG12" i="13"/>
  <c r="AF19" i="13"/>
  <c r="AF45" i="13"/>
  <c r="AF46" i="13" s="1"/>
  <c r="DM24" i="13"/>
  <c r="DN13" i="13"/>
  <c r="DN78" i="13"/>
  <c r="DM55" i="13"/>
  <c r="DM54" i="13"/>
  <c r="DM53" i="13"/>
  <c r="DN9" i="13"/>
  <c r="AG27" i="9"/>
  <c r="AG62" i="9" s="1"/>
  <c r="AG31" i="9"/>
  <c r="AG32" i="9" s="1"/>
  <c r="AG33" i="9" s="1"/>
  <c r="DM24" i="9"/>
  <c r="DN13" i="9"/>
  <c r="DN78" i="9"/>
  <c r="DM54" i="9"/>
  <c r="DM53" i="9"/>
  <c r="DM55" i="9"/>
  <c r="DN9" i="9"/>
  <c r="AF27" i="3"/>
  <c r="AF62" i="3" s="1"/>
  <c r="AF31" i="3"/>
  <c r="AF32" i="3" s="1"/>
  <c r="AF33" i="3" s="1"/>
  <c r="DK78" i="3"/>
  <c r="DK9" i="3"/>
  <c r="DJ53" i="3"/>
  <c r="DJ24" i="3"/>
  <c r="DK13" i="3"/>
  <c r="AG17" i="13" l="1"/>
  <c r="AG44" i="13" s="1"/>
  <c r="AG31" i="13"/>
  <c r="AG32" i="13" s="1"/>
  <c r="AG33" i="13" s="1"/>
  <c r="AG27" i="13"/>
  <c r="AG62" i="13" s="1"/>
  <c r="DN24" i="13"/>
  <c r="DO13" i="13"/>
  <c r="DO78" i="13"/>
  <c r="DN54" i="13"/>
  <c r="DN53" i="13"/>
  <c r="DN55" i="13"/>
  <c r="DO9" i="13"/>
  <c r="AG26" i="9"/>
  <c r="AG34" i="9"/>
  <c r="DO78" i="9"/>
  <c r="DN55" i="9"/>
  <c r="DN54" i="9"/>
  <c r="DN53" i="9"/>
  <c r="DO9" i="9"/>
  <c r="DN24" i="9"/>
  <c r="DO13" i="9"/>
  <c r="AF26" i="3"/>
  <c r="AF34" i="3"/>
  <c r="DL78" i="3"/>
  <c r="DL13" i="3"/>
  <c r="DK24" i="3"/>
  <c r="DL9" i="3"/>
  <c r="DK53" i="3"/>
  <c r="AG26" i="13" l="1"/>
  <c r="AG34" i="13"/>
  <c r="AG15" i="13" s="1"/>
  <c r="DP78" i="13"/>
  <c r="DO55" i="13"/>
  <c r="DO54" i="13"/>
  <c r="DO53" i="13"/>
  <c r="DP9" i="13"/>
  <c r="DP13" i="13"/>
  <c r="DO24" i="13"/>
  <c r="AG15" i="9"/>
  <c r="AG63" i="9"/>
  <c r="AG64" i="9" s="1"/>
  <c r="AG28" i="9"/>
  <c r="DO24" i="9"/>
  <c r="DP13" i="9"/>
  <c r="DP78" i="9"/>
  <c r="DO55" i="9"/>
  <c r="DO54" i="9"/>
  <c r="DO53" i="9"/>
  <c r="DP9" i="9"/>
  <c r="AF63" i="3"/>
  <c r="AF64" i="3" s="1"/>
  <c r="AF28" i="3"/>
  <c r="DM78" i="3"/>
  <c r="DM9" i="3"/>
  <c r="DL53" i="3"/>
  <c r="DL24" i="3"/>
  <c r="DM13" i="3"/>
  <c r="AG16" i="13" l="1"/>
  <c r="AG45" i="13" s="1"/>
  <c r="AG18" i="13"/>
  <c r="AG53" i="13" s="1"/>
  <c r="AG28" i="13"/>
  <c r="AG63" i="13"/>
  <c r="AG64" i="13" s="1"/>
  <c r="DP24" i="13"/>
  <c r="DQ13" i="13"/>
  <c r="DQ78" i="13"/>
  <c r="DP55" i="13"/>
  <c r="DP54" i="13"/>
  <c r="DP53" i="13"/>
  <c r="DQ9" i="13"/>
  <c r="AF678" i="12"/>
  <c r="AF685" i="12"/>
  <c r="AF671" i="12"/>
  <c r="AF664" i="12"/>
  <c r="AH130" i="11"/>
  <c r="AH132" i="10"/>
  <c r="AG29" i="9"/>
  <c r="AH23" i="9"/>
  <c r="AG16" i="9"/>
  <c r="AG18" i="9" s="1"/>
  <c r="AG53" i="9" s="1"/>
  <c r="DQ78" i="9"/>
  <c r="DP55" i="9"/>
  <c r="DP53" i="9"/>
  <c r="DP54" i="9"/>
  <c r="DQ9" i="9"/>
  <c r="DP24" i="9"/>
  <c r="DQ13" i="9"/>
  <c r="AE678" i="7"/>
  <c r="AG23" i="3"/>
  <c r="AE664" i="7"/>
  <c r="AF29" i="3"/>
  <c r="AE671" i="7"/>
  <c r="AG130" i="8"/>
  <c r="AE685" i="7"/>
  <c r="AG132" i="6"/>
  <c r="DN78" i="3"/>
  <c r="DN9" i="3"/>
  <c r="DM53" i="3"/>
  <c r="DM24" i="3"/>
  <c r="DN13" i="3"/>
  <c r="AH132" i="14" l="1"/>
  <c r="AF685" i="16"/>
  <c r="AF678" i="16"/>
  <c r="AF671" i="16"/>
  <c r="AF664" i="16"/>
  <c r="AH130" i="15"/>
  <c r="AF686" i="16"/>
  <c r="AF679" i="16"/>
  <c r="AH133" i="14"/>
  <c r="AF665" i="16" s="1"/>
  <c r="AF672" i="16"/>
  <c r="AH131" i="15"/>
  <c r="AG29" i="13"/>
  <c r="AH23" i="13"/>
  <c r="AG19" i="13"/>
  <c r="AH12" i="13"/>
  <c r="AG46" i="13"/>
  <c r="DR78" i="13"/>
  <c r="DQ55" i="13"/>
  <c r="DQ53" i="13"/>
  <c r="DQ54" i="13"/>
  <c r="DR9" i="13"/>
  <c r="DQ24" i="13"/>
  <c r="DR13" i="13"/>
  <c r="AF686" i="12"/>
  <c r="AF672" i="12"/>
  <c r="AF679" i="12"/>
  <c r="AH131" i="11"/>
  <c r="AH133" i="10"/>
  <c r="AF665" i="12" s="1"/>
  <c r="AH12" i="9"/>
  <c r="AH17" i="9" s="1"/>
  <c r="AH44" i="9" s="1"/>
  <c r="AG19" i="9"/>
  <c r="AG45" i="9"/>
  <c r="AG46" i="9" s="1"/>
  <c r="AH27" i="9"/>
  <c r="AH62" i="9" s="1"/>
  <c r="AH31" i="9"/>
  <c r="AH32" i="9" s="1"/>
  <c r="AH33" i="9" s="1"/>
  <c r="DQ24" i="9"/>
  <c r="DR13" i="9"/>
  <c r="DR78" i="9"/>
  <c r="DQ55" i="9"/>
  <c r="DQ53" i="9"/>
  <c r="DQ54" i="9"/>
  <c r="DR9" i="9"/>
  <c r="AG27" i="3"/>
  <c r="AG62" i="3" s="1"/>
  <c r="AG31" i="3"/>
  <c r="AG32" i="3" s="1"/>
  <c r="AG33" i="3" s="1"/>
  <c r="DO78" i="3"/>
  <c r="DO9" i="3"/>
  <c r="DN53" i="3"/>
  <c r="DN24" i="3"/>
  <c r="DO13" i="3"/>
  <c r="AH17" i="13" l="1"/>
  <c r="AH44" i="13" s="1"/>
  <c r="AH27" i="13"/>
  <c r="AH62" i="13" s="1"/>
  <c r="AH31" i="13"/>
  <c r="AH32" i="13" s="1"/>
  <c r="AH33" i="13" s="1"/>
  <c r="DS78" i="13"/>
  <c r="DR54" i="13"/>
  <c r="DR53" i="13"/>
  <c r="DR55" i="13"/>
  <c r="DS9" i="13"/>
  <c r="DR24" i="13"/>
  <c r="DS13" i="13"/>
  <c r="AH26" i="9"/>
  <c r="AH34" i="9"/>
  <c r="DS78" i="9"/>
  <c r="DR54" i="9"/>
  <c r="DR53" i="9"/>
  <c r="DR55" i="9"/>
  <c r="DS9" i="9"/>
  <c r="DR24" i="9"/>
  <c r="DS13" i="9"/>
  <c r="AG26" i="3"/>
  <c r="AG34" i="3"/>
  <c r="DP78" i="3"/>
  <c r="DP9" i="3"/>
  <c r="DO53" i="3"/>
  <c r="DP13" i="3"/>
  <c r="DO24" i="3"/>
  <c r="AH26" i="13" l="1"/>
  <c r="AH34" i="13"/>
  <c r="AH15" i="13" s="1"/>
  <c r="DT78" i="13"/>
  <c r="DS55" i="13"/>
  <c r="DS53" i="13"/>
  <c r="DS54" i="13"/>
  <c r="DT9" i="13"/>
  <c r="DS24" i="13"/>
  <c r="DT13" i="13"/>
  <c r="AH15" i="9"/>
  <c r="AH28" i="9"/>
  <c r="AH63" i="9"/>
  <c r="AH64" i="9" s="1"/>
  <c r="DT78" i="9"/>
  <c r="DS54" i="9"/>
  <c r="DS53" i="9"/>
  <c r="DS55" i="9"/>
  <c r="DT9" i="9"/>
  <c r="DS24" i="9"/>
  <c r="DT13" i="9"/>
  <c r="AG28" i="3"/>
  <c r="AG63" i="3"/>
  <c r="AG64" i="3" s="1"/>
  <c r="DQ78" i="3"/>
  <c r="DQ13" i="3"/>
  <c r="DP24" i="3"/>
  <c r="DQ9" i="3"/>
  <c r="DP53" i="3"/>
  <c r="AH16" i="13" l="1"/>
  <c r="AH45" i="13" s="1"/>
  <c r="AH18" i="13"/>
  <c r="AH53" i="13" s="1"/>
  <c r="AH28" i="13"/>
  <c r="AH63" i="13"/>
  <c r="AH64" i="13" s="1"/>
  <c r="DU78" i="13"/>
  <c r="DT54" i="13"/>
  <c r="DT53" i="13"/>
  <c r="DT55" i="13"/>
  <c r="DU9" i="13"/>
  <c r="DT24" i="13"/>
  <c r="DU13" i="13"/>
  <c r="AG685" i="12"/>
  <c r="AG678" i="12"/>
  <c r="AG671" i="12"/>
  <c r="AG664" i="12"/>
  <c r="AH16" i="9"/>
  <c r="AH45" i="9" s="1"/>
  <c r="AH46" i="9" s="1"/>
  <c r="AI130" i="11"/>
  <c r="AI132" i="10"/>
  <c r="AI23" i="9"/>
  <c r="AH29" i="9"/>
  <c r="DT24" i="9"/>
  <c r="DU13" i="9"/>
  <c r="DU78" i="9"/>
  <c r="DT55" i="9"/>
  <c r="DT54" i="9"/>
  <c r="DT53" i="9"/>
  <c r="DU9" i="9"/>
  <c r="AF664" i="7"/>
  <c r="AG29" i="3"/>
  <c r="AF685" i="7"/>
  <c r="AF671" i="7"/>
  <c r="AF678" i="7"/>
  <c r="AH132" i="6"/>
  <c r="AH23" i="3"/>
  <c r="AH130" i="8"/>
  <c r="DR78" i="3"/>
  <c r="DR9" i="3"/>
  <c r="DQ53" i="3"/>
  <c r="DQ24" i="3"/>
  <c r="DR13" i="3"/>
  <c r="AG685" i="16" l="1"/>
  <c r="AG678" i="16"/>
  <c r="AI132" i="14"/>
  <c r="AG671" i="16"/>
  <c r="AI130" i="15"/>
  <c r="AG664" i="16"/>
  <c r="AG686" i="16"/>
  <c r="AG679" i="16"/>
  <c r="AI133" i="14"/>
  <c r="AG665" i="16" s="1"/>
  <c r="AG672" i="16"/>
  <c r="AI131" i="15"/>
  <c r="AH46" i="13"/>
  <c r="AH29" i="13"/>
  <c r="AI23" i="13"/>
  <c r="AH19" i="13"/>
  <c r="AI12" i="13"/>
  <c r="DU24" i="13"/>
  <c r="DV13" i="13"/>
  <c r="DV78" i="13"/>
  <c r="DU53" i="13"/>
  <c r="DU54" i="13"/>
  <c r="DU55" i="13"/>
  <c r="DV9" i="13"/>
  <c r="AI27" i="9"/>
  <c r="AI62" i="9" s="1"/>
  <c r="AI31" i="9"/>
  <c r="AI32" i="9" s="1"/>
  <c r="AI33" i="9" s="1"/>
  <c r="AH18" i="9"/>
  <c r="AH53" i="9" s="1"/>
  <c r="DV78" i="9"/>
  <c r="DU55" i="9"/>
  <c r="DU54" i="9"/>
  <c r="DU53" i="9"/>
  <c r="DV9" i="9"/>
  <c r="DU24" i="9"/>
  <c r="DV13" i="9"/>
  <c r="AH27" i="3"/>
  <c r="AH62" i="3" s="1"/>
  <c r="AH31" i="3"/>
  <c r="AH32" i="3" s="1"/>
  <c r="AH33" i="3" s="1"/>
  <c r="DS78" i="3"/>
  <c r="DR24" i="3"/>
  <c r="DS13" i="3"/>
  <c r="DS9" i="3"/>
  <c r="DT78" i="3" s="1"/>
  <c r="DR53" i="3"/>
  <c r="AI17" i="13" l="1"/>
  <c r="AI44" i="13" s="1"/>
  <c r="AI31" i="13"/>
  <c r="AI32" i="13" s="1"/>
  <c r="AI33" i="13" s="1"/>
  <c r="AI27" i="13"/>
  <c r="AI62" i="13" s="1"/>
  <c r="DW78" i="13"/>
  <c r="DV54" i="13"/>
  <c r="DV53" i="13"/>
  <c r="DV55" i="13"/>
  <c r="DW9" i="13"/>
  <c r="DV24" i="13"/>
  <c r="DW13" i="13"/>
  <c r="AG686" i="12"/>
  <c r="AG672" i="12"/>
  <c r="AG679" i="12"/>
  <c r="AI26" i="9"/>
  <c r="AI34" i="9"/>
  <c r="AI131" i="11"/>
  <c r="AI133" i="10"/>
  <c r="AG665" i="12" s="1"/>
  <c r="AI12" i="9"/>
  <c r="AH19" i="9"/>
  <c r="DW78" i="9"/>
  <c r="DV55" i="9"/>
  <c r="DV54" i="9"/>
  <c r="DV53" i="9"/>
  <c r="DW9" i="9"/>
  <c r="DV24" i="9"/>
  <c r="DW13" i="9"/>
  <c r="AH34" i="3"/>
  <c r="AH26" i="3"/>
  <c r="DT9" i="3"/>
  <c r="DU78" i="3" s="1"/>
  <c r="DS53" i="3"/>
  <c r="DS24" i="3"/>
  <c r="DT13" i="3"/>
  <c r="AI26" i="13" l="1"/>
  <c r="AI34" i="13"/>
  <c r="AI15" i="13" s="1"/>
  <c r="DW55" i="13"/>
  <c r="DX78" i="13"/>
  <c r="DW53" i="13"/>
  <c r="DW54" i="13"/>
  <c r="DX9" i="13"/>
  <c r="DX13" i="13"/>
  <c r="DW24" i="13"/>
  <c r="AI17" i="9"/>
  <c r="AI44" i="9" s="1"/>
  <c r="AI63" i="9"/>
  <c r="AI64" i="9" s="1"/>
  <c r="AI28" i="9"/>
  <c r="DX78" i="9"/>
  <c r="DW55" i="9"/>
  <c r="DW53" i="9"/>
  <c r="DW54" i="9"/>
  <c r="DX9" i="9"/>
  <c r="DW24" i="9"/>
  <c r="DX13" i="9"/>
  <c r="AH28" i="3"/>
  <c r="AH63" i="3"/>
  <c r="AH64" i="3" s="1"/>
  <c r="DU9" i="3"/>
  <c r="DV78" i="3" s="1"/>
  <c r="DT53" i="3"/>
  <c r="DU13" i="3"/>
  <c r="DT24" i="3"/>
  <c r="AI15" i="9" l="1"/>
  <c r="AI16" i="9" s="1"/>
  <c r="AI45" i="9" s="1"/>
  <c r="AI46" i="9" s="1"/>
  <c r="AI16" i="13"/>
  <c r="AI18" i="13" s="1"/>
  <c r="AI53" i="13" s="1"/>
  <c r="AI28" i="13"/>
  <c r="AI63" i="13"/>
  <c r="AI64" i="13" s="1"/>
  <c r="DY78" i="13"/>
  <c r="DX55" i="13"/>
  <c r="DX54" i="13"/>
  <c r="DX53" i="13"/>
  <c r="DY9" i="13"/>
  <c r="DX24" i="13"/>
  <c r="DY13" i="13"/>
  <c r="AH685" i="12"/>
  <c r="AH678" i="12"/>
  <c r="AH671" i="12"/>
  <c r="AH664" i="12"/>
  <c r="AJ130" i="11"/>
  <c r="AJ132" i="10"/>
  <c r="AJ23" i="9"/>
  <c r="AI29" i="9"/>
  <c r="AI18" i="9"/>
  <c r="AI53" i="9" s="1"/>
  <c r="DX24" i="9"/>
  <c r="DY13" i="9"/>
  <c r="DX54" i="9"/>
  <c r="DX53" i="9"/>
  <c r="DY78" i="9"/>
  <c r="DX55" i="9"/>
  <c r="DY9" i="9"/>
  <c r="AI23" i="3"/>
  <c r="AH29" i="3"/>
  <c r="AI130" i="8"/>
  <c r="AG678" i="7"/>
  <c r="AI132" i="6"/>
  <c r="AG664" i="7"/>
  <c r="AG671" i="7"/>
  <c r="AG685" i="7"/>
  <c r="DV9" i="3"/>
  <c r="DW78" i="3" s="1"/>
  <c r="DU53" i="3"/>
  <c r="DU24" i="3"/>
  <c r="DV13" i="3"/>
  <c r="AH685" i="16" l="1"/>
  <c r="AH671" i="16"/>
  <c r="AH664" i="16"/>
  <c r="AJ130" i="15"/>
  <c r="AJ132" i="14"/>
  <c r="AH678" i="16"/>
  <c r="AH686" i="16"/>
  <c r="AH679" i="16"/>
  <c r="AH672" i="16"/>
  <c r="AJ133" i="14"/>
  <c r="AH665" i="16" s="1"/>
  <c r="AJ131" i="15"/>
  <c r="AI29" i="13"/>
  <c r="AJ23" i="13"/>
  <c r="AJ12" i="13"/>
  <c r="AI19" i="13"/>
  <c r="AI45" i="13"/>
  <c r="AI46" i="13" s="1"/>
  <c r="DZ78" i="13"/>
  <c r="DY54" i="13"/>
  <c r="DY53" i="13"/>
  <c r="DY55" i="13"/>
  <c r="DZ9" i="13"/>
  <c r="DY24" i="13"/>
  <c r="DZ13" i="13"/>
  <c r="AH686" i="12"/>
  <c r="AH679" i="12"/>
  <c r="AH672" i="12"/>
  <c r="AJ31" i="9"/>
  <c r="AJ32" i="9" s="1"/>
  <c r="AJ33" i="9" s="1"/>
  <c r="AJ27" i="9"/>
  <c r="AJ62" i="9" s="1"/>
  <c r="AJ131" i="11"/>
  <c r="AJ133" i="10"/>
  <c r="AH665" i="12" s="1"/>
  <c r="AJ12" i="9"/>
  <c r="AJ17" i="9" s="1"/>
  <c r="AJ44" i="9" s="1"/>
  <c r="AI19" i="9"/>
  <c r="DY24" i="9"/>
  <c r="DZ13" i="9"/>
  <c r="DZ78" i="9"/>
  <c r="DY55" i="9"/>
  <c r="DY54" i="9"/>
  <c r="DY53" i="9"/>
  <c r="DZ9" i="9"/>
  <c r="AI27" i="3"/>
  <c r="AI62" i="3" s="1"/>
  <c r="AI31" i="3"/>
  <c r="AI32" i="3" s="1"/>
  <c r="AI33" i="3" s="1"/>
  <c r="DW9" i="3"/>
  <c r="DX78" i="3" s="1"/>
  <c r="DV53" i="3"/>
  <c r="DW13" i="3"/>
  <c r="DV24" i="3"/>
  <c r="AJ17" i="13" l="1"/>
  <c r="AJ44" i="13" s="1"/>
  <c r="AJ31" i="13"/>
  <c r="AJ32" i="13" s="1"/>
  <c r="AJ33" i="13" s="1"/>
  <c r="AJ27" i="13"/>
  <c r="AJ62" i="13" s="1"/>
  <c r="DZ24" i="13"/>
  <c r="EA13" i="13"/>
  <c r="EA78" i="13"/>
  <c r="DZ54" i="13"/>
  <c r="DZ53" i="13"/>
  <c r="DZ55" i="13"/>
  <c r="EA9" i="13"/>
  <c r="AJ26" i="9"/>
  <c r="AJ34" i="9"/>
  <c r="DZ24" i="9"/>
  <c r="EA13" i="9"/>
  <c r="EA78" i="9"/>
  <c r="DZ55" i="9"/>
  <c r="DZ54" i="9"/>
  <c r="DZ53" i="9"/>
  <c r="EA9" i="9"/>
  <c r="AI26" i="3"/>
  <c r="AI34" i="3"/>
  <c r="DX9" i="3"/>
  <c r="DY78" i="3" s="1"/>
  <c r="DW53" i="3"/>
  <c r="DX13" i="3"/>
  <c r="DW24" i="3"/>
  <c r="AJ26" i="13" l="1"/>
  <c r="AJ34" i="13"/>
  <c r="AJ15" i="13" s="1"/>
  <c r="EB78" i="13"/>
  <c r="EA55" i="13"/>
  <c r="EA54" i="13"/>
  <c r="EA53" i="13"/>
  <c r="EB9" i="13"/>
  <c r="EA24" i="13"/>
  <c r="EB13" i="13"/>
  <c r="AJ15" i="9"/>
  <c r="AJ16" i="9" s="1"/>
  <c r="AJ45" i="9" s="1"/>
  <c r="AJ46" i="9" s="1"/>
  <c r="AJ63" i="9"/>
  <c r="AJ64" i="9" s="1"/>
  <c r="AJ28" i="9"/>
  <c r="EA24" i="9"/>
  <c r="EB13" i="9"/>
  <c r="EB78" i="9"/>
  <c r="EA54" i="9"/>
  <c r="EA53" i="9"/>
  <c r="EA55" i="9"/>
  <c r="EB9" i="9"/>
  <c r="AI63" i="3"/>
  <c r="AI64" i="3" s="1"/>
  <c r="AI28" i="3"/>
  <c r="DY9" i="3"/>
  <c r="DZ78" i="3" s="1"/>
  <c r="DX53" i="3"/>
  <c r="DX24" i="3"/>
  <c r="DY13" i="3"/>
  <c r="AJ16" i="13" l="1"/>
  <c r="AJ45" i="13" s="1"/>
  <c r="AJ46" i="13" s="1"/>
  <c r="AJ28" i="13"/>
  <c r="AJ63" i="13"/>
  <c r="AJ64" i="13" s="1"/>
  <c r="EB24" i="13"/>
  <c r="EC13" i="13"/>
  <c r="EC78" i="13"/>
  <c r="EB55" i="13"/>
  <c r="EB54" i="13"/>
  <c r="EB53" i="13"/>
  <c r="EC9" i="13"/>
  <c r="AI685" i="12"/>
  <c r="AI671" i="12"/>
  <c r="AI664" i="12"/>
  <c r="AI678" i="12"/>
  <c r="AK130" i="11"/>
  <c r="AK132" i="10"/>
  <c r="AK23" i="9"/>
  <c r="AJ29" i="9"/>
  <c r="AJ18" i="9"/>
  <c r="AJ53" i="9" s="1"/>
  <c r="EC78" i="9"/>
  <c r="EB55" i="9"/>
  <c r="EB54" i="9"/>
  <c r="EB53" i="9"/>
  <c r="EC9" i="9"/>
  <c r="EB24" i="9"/>
  <c r="EC13" i="9"/>
  <c r="AH664" i="7"/>
  <c r="AI29" i="3"/>
  <c r="AH685" i="7"/>
  <c r="AJ132" i="6"/>
  <c r="AH671" i="7"/>
  <c r="AJ130" i="8"/>
  <c r="AJ23" i="3"/>
  <c r="AH678" i="7"/>
  <c r="DY24" i="3"/>
  <c r="DZ13" i="3"/>
  <c r="DZ9" i="3"/>
  <c r="EA78" i="3" s="1"/>
  <c r="DY53" i="3"/>
  <c r="AI678" i="16" l="1"/>
  <c r="AI685" i="16"/>
  <c r="AI671" i="16"/>
  <c r="AI664" i="16"/>
  <c r="AK130" i="15"/>
  <c r="AK132" i="14"/>
  <c r="AK23" i="13"/>
  <c r="AJ29" i="13"/>
  <c r="AJ18" i="13"/>
  <c r="AJ53" i="13" s="1"/>
  <c r="EC24" i="13"/>
  <c r="ED13" i="13"/>
  <c r="ED78" i="13"/>
  <c r="EC55" i="13"/>
  <c r="EC54" i="13"/>
  <c r="EC53" i="13"/>
  <c r="ED9" i="13"/>
  <c r="AI686" i="12"/>
  <c r="AI679" i="12"/>
  <c r="AI672" i="12"/>
  <c r="AK27" i="9"/>
  <c r="AK62" i="9" s="1"/>
  <c r="AK31" i="9"/>
  <c r="AK32" i="9" s="1"/>
  <c r="AK33" i="9" s="1"/>
  <c r="AJ19" i="9"/>
  <c r="AK131" i="11"/>
  <c r="AK133" i="10"/>
  <c r="AI665" i="12" s="1"/>
  <c r="AK12" i="9"/>
  <c r="AK17" i="9" s="1"/>
  <c r="AK44" i="9" s="1"/>
  <c r="ED78" i="9"/>
  <c r="EC55" i="9"/>
  <c r="EC53" i="9"/>
  <c r="EC54" i="9"/>
  <c r="ED9" i="9"/>
  <c r="EC24" i="9"/>
  <c r="ED13" i="9"/>
  <c r="AJ27" i="3"/>
  <c r="AJ62" i="3" s="1"/>
  <c r="AJ31" i="3"/>
  <c r="AJ32" i="3" s="1"/>
  <c r="AJ33" i="3" s="1"/>
  <c r="EA9" i="3"/>
  <c r="EB78" i="3" s="1"/>
  <c r="DZ53" i="3"/>
  <c r="DZ24" i="3"/>
  <c r="EA13" i="3"/>
  <c r="AI686" i="16" l="1"/>
  <c r="AI679" i="16"/>
  <c r="AK133" i="14"/>
  <c r="AI665" i="16" s="1"/>
  <c r="AI672" i="16"/>
  <c r="AK131" i="15"/>
  <c r="AJ19" i="13"/>
  <c r="AK12" i="13"/>
  <c r="AK31" i="13"/>
  <c r="AK32" i="13" s="1"/>
  <c r="AK33" i="13" s="1"/>
  <c r="AK27" i="13"/>
  <c r="AK62" i="13" s="1"/>
  <c r="ED24" i="13"/>
  <c r="EE13" i="13"/>
  <c r="EE78" i="13"/>
  <c r="ED55" i="13"/>
  <c r="ED54" i="13"/>
  <c r="ED53" i="13"/>
  <c r="EE9" i="13"/>
  <c r="AK26" i="9"/>
  <c r="AK34" i="9"/>
  <c r="ED24" i="9"/>
  <c r="EE13" i="9"/>
  <c r="EE78" i="9"/>
  <c r="ED55" i="9"/>
  <c r="ED54" i="9"/>
  <c r="ED53" i="9"/>
  <c r="EE9" i="9"/>
  <c r="AJ26" i="3"/>
  <c r="AJ34" i="3"/>
  <c r="EB13" i="3"/>
  <c r="EA24" i="3"/>
  <c r="EB9" i="3"/>
  <c r="EC78" i="3" s="1"/>
  <c r="EA53" i="3"/>
  <c r="AK17" i="13" l="1"/>
  <c r="AK44" i="13" s="1"/>
  <c r="AK26" i="13"/>
  <c r="AK34" i="13"/>
  <c r="AK15" i="13" s="1"/>
  <c r="AK16" i="13" s="1"/>
  <c r="AK45" i="13" s="1"/>
  <c r="EE24" i="13"/>
  <c r="EF13" i="13"/>
  <c r="EF78" i="13"/>
  <c r="EE55" i="13"/>
  <c r="EE53" i="13"/>
  <c r="EE54" i="13"/>
  <c r="EF9" i="13"/>
  <c r="AK15" i="9"/>
  <c r="AK28" i="9"/>
  <c r="AK63" i="9"/>
  <c r="AK64" i="9" s="1"/>
  <c r="EF78" i="9"/>
  <c r="EE55" i="9"/>
  <c r="EE54" i="9"/>
  <c r="EE53" i="9"/>
  <c r="EF9" i="9"/>
  <c r="EE24" i="9"/>
  <c r="EF13" i="9"/>
  <c r="AJ63" i="3"/>
  <c r="AJ64" i="3" s="1"/>
  <c r="AJ28" i="3"/>
  <c r="EC9" i="3"/>
  <c r="ED78" i="3" s="1"/>
  <c r="EB53" i="3"/>
  <c r="EB24" i="3"/>
  <c r="EC13" i="3"/>
  <c r="AK46" i="13" l="1"/>
  <c r="AK18" i="13"/>
  <c r="AK53" i="13" s="1"/>
  <c r="AK63" i="13"/>
  <c r="AK64" i="13" s="1"/>
  <c r="AK28" i="13"/>
  <c r="EF54" i="13"/>
  <c r="EF53" i="13"/>
  <c r="EF55" i="13"/>
  <c r="EG78" i="13"/>
  <c r="EG9" i="13"/>
  <c r="EF24" i="13"/>
  <c r="EG13" i="13"/>
  <c r="AJ685" i="12"/>
  <c r="AJ671" i="12"/>
  <c r="AJ678" i="12"/>
  <c r="AJ664" i="12"/>
  <c r="AK16" i="9"/>
  <c r="AK18" i="9" s="1"/>
  <c r="AK53" i="9" s="1"/>
  <c r="AL130" i="11"/>
  <c r="AL132" i="10"/>
  <c r="AL23" i="9"/>
  <c r="AK29" i="9"/>
  <c r="EF24" i="9"/>
  <c r="EG13" i="9"/>
  <c r="EG78" i="9"/>
  <c r="EF55" i="9"/>
  <c r="EF53" i="9"/>
  <c r="EF54" i="9"/>
  <c r="EG9" i="9"/>
  <c r="AI671" i="7"/>
  <c r="AI685" i="7"/>
  <c r="AK130" i="8"/>
  <c r="AJ29" i="3"/>
  <c r="AK132" i="6"/>
  <c r="AI678" i="7"/>
  <c r="AI664" i="7"/>
  <c r="AK23" i="3"/>
  <c r="ED9" i="3"/>
  <c r="EE78" i="3" s="1"/>
  <c r="EC53" i="3"/>
  <c r="ED13" i="3"/>
  <c r="EC24" i="3"/>
  <c r="AJ685" i="16" l="1"/>
  <c r="AJ678" i="16"/>
  <c r="AJ664" i="16"/>
  <c r="AL132" i="14"/>
  <c r="AJ671" i="16"/>
  <c r="AL130" i="15"/>
  <c r="AJ672" i="16"/>
  <c r="AJ686" i="16"/>
  <c r="AL131" i="15"/>
  <c r="AJ679" i="16"/>
  <c r="AL133" i="14"/>
  <c r="AJ665" i="16" s="1"/>
  <c r="AL12" i="13"/>
  <c r="AK19" i="13"/>
  <c r="AK29" i="13"/>
  <c r="AL23" i="13"/>
  <c r="EG24" i="13"/>
  <c r="EH13" i="13"/>
  <c r="EH78" i="13"/>
  <c r="EG54" i="13"/>
  <c r="EG53" i="13"/>
  <c r="EG55" i="13"/>
  <c r="EH9" i="13"/>
  <c r="AK45" i="9"/>
  <c r="AK46" i="9" s="1"/>
  <c r="AJ686" i="12"/>
  <c r="AJ679" i="12"/>
  <c r="AJ672" i="12"/>
  <c r="AL27" i="9"/>
  <c r="AL62" i="9" s="1"/>
  <c r="AL31" i="9"/>
  <c r="AL32" i="9" s="1"/>
  <c r="AL33" i="9" s="1"/>
  <c r="AL131" i="11"/>
  <c r="AL133" i="10"/>
  <c r="AJ665" i="12" s="1"/>
  <c r="AK19" i="9"/>
  <c r="AL12" i="9"/>
  <c r="AL17" i="9" s="1"/>
  <c r="AL44" i="9" s="1"/>
  <c r="EH78" i="9"/>
  <c r="EG55" i="9"/>
  <c r="EG53" i="9"/>
  <c r="EG54" i="9"/>
  <c r="EH9" i="9"/>
  <c r="EG24" i="9"/>
  <c r="EH13" i="9"/>
  <c r="AK31" i="3"/>
  <c r="AK32" i="3" s="1"/>
  <c r="AK33" i="3" s="1"/>
  <c r="AK27" i="3"/>
  <c r="AK62" i="3" s="1"/>
  <c r="ED53" i="3"/>
  <c r="EE9" i="3"/>
  <c r="EF78" i="3" s="1"/>
  <c r="EE13" i="3"/>
  <c r="ED24" i="3"/>
  <c r="AL27" i="13" l="1"/>
  <c r="AL62" i="13" s="1"/>
  <c r="AL31" i="13"/>
  <c r="AL32" i="13" s="1"/>
  <c r="AL33" i="13" s="1"/>
  <c r="AL17" i="13"/>
  <c r="AL44" i="13" s="1"/>
  <c r="EH24" i="13"/>
  <c r="EI13" i="13"/>
  <c r="EI78" i="13"/>
  <c r="EH54" i="13"/>
  <c r="EH53" i="13"/>
  <c r="EH55" i="13"/>
  <c r="EI9" i="13"/>
  <c r="AL26" i="9"/>
  <c r="AL34" i="9"/>
  <c r="EH24" i="9"/>
  <c r="EI13" i="9"/>
  <c r="EI78" i="9"/>
  <c r="EH55" i="9"/>
  <c r="EH54" i="9"/>
  <c r="EH53" i="9"/>
  <c r="EI9" i="9"/>
  <c r="AK26" i="3"/>
  <c r="AK34" i="3"/>
  <c r="EE53" i="3"/>
  <c r="EF9" i="3"/>
  <c r="EG78" i="3" s="1"/>
  <c r="EF13" i="3"/>
  <c r="EE24" i="3"/>
  <c r="AL26" i="13" l="1"/>
  <c r="AL34" i="13"/>
  <c r="AL15" i="13" s="1"/>
  <c r="EJ78" i="13"/>
  <c r="EI55" i="13"/>
  <c r="EI53" i="13"/>
  <c r="EI54" i="13"/>
  <c r="EJ9" i="13"/>
  <c r="EI24" i="13"/>
  <c r="EJ13" i="13"/>
  <c r="AL15" i="9"/>
  <c r="AL28" i="9"/>
  <c r="AL63" i="9"/>
  <c r="AL64" i="9" s="1"/>
  <c r="EI24" i="9"/>
  <c r="EJ13" i="9"/>
  <c r="EJ78" i="9"/>
  <c r="EI55" i="9"/>
  <c r="EI54" i="9"/>
  <c r="EI53" i="9"/>
  <c r="EJ9" i="9"/>
  <c r="AK63" i="3"/>
  <c r="AK64" i="3" s="1"/>
  <c r="AK28" i="3"/>
  <c r="EG13" i="3"/>
  <c r="EF24" i="3"/>
  <c r="EG9" i="3"/>
  <c r="EH78" i="3" s="1"/>
  <c r="EF53" i="3"/>
  <c r="AL16" i="13" l="1"/>
  <c r="AL18" i="13" s="1"/>
  <c r="AL53" i="13" s="1"/>
  <c r="AL28" i="13"/>
  <c r="AL63" i="13"/>
  <c r="AL64" i="13" s="1"/>
  <c r="EJ24" i="13"/>
  <c r="EK13" i="13"/>
  <c r="EK78" i="13"/>
  <c r="EJ54" i="13"/>
  <c r="EJ53" i="13"/>
  <c r="EJ55" i="13"/>
  <c r="EK9" i="13"/>
  <c r="AK685" i="12"/>
  <c r="AK671" i="12"/>
  <c r="AK664" i="12"/>
  <c r="AK678" i="12"/>
  <c r="AM130" i="11"/>
  <c r="AM132" i="10"/>
  <c r="AM23" i="9"/>
  <c r="AL29" i="9"/>
  <c r="AL16" i="9"/>
  <c r="AL45" i="9" s="1"/>
  <c r="AL46" i="9" s="1"/>
  <c r="EK78" i="9"/>
  <c r="EJ53" i="9"/>
  <c r="EJ55" i="9"/>
  <c r="EJ54" i="9"/>
  <c r="EK9" i="9"/>
  <c r="EJ24" i="9"/>
  <c r="EK13" i="9"/>
  <c r="AL23" i="3"/>
  <c r="AL130" i="8"/>
  <c r="AK29" i="3"/>
  <c r="AJ685" i="7"/>
  <c r="AL132" i="6"/>
  <c r="AJ678" i="7"/>
  <c r="AJ671" i="7"/>
  <c r="AJ664" i="7"/>
  <c r="EH9" i="3"/>
  <c r="EI78" i="3" s="1"/>
  <c r="EG53" i="3"/>
  <c r="EH13" i="3"/>
  <c r="EG24" i="3"/>
  <c r="AK685" i="16" l="1"/>
  <c r="AK678" i="16"/>
  <c r="AK671" i="16"/>
  <c r="AK664" i="16"/>
  <c r="AM132" i="14"/>
  <c r="AM130" i="15"/>
  <c r="AK686" i="16"/>
  <c r="AK679" i="16"/>
  <c r="AK672" i="16"/>
  <c r="AM131" i="15"/>
  <c r="AM133" i="14"/>
  <c r="AK665" i="16" s="1"/>
  <c r="AL19" i="13"/>
  <c r="AM12" i="13"/>
  <c r="AM23" i="13"/>
  <c r="AL29" i="13"/>
  <c r="AL45" i="13"/>
  <c r="EL78" i="13"/>
  <c r="EK55" i="13"/>
  <c r="EK54" i="13"/>
  <c r="EK53" i="13"/>
  <c r="EL9" i="13"/>
  <c r="EK24" i="13"/>
  <c r="EL13" i="13"/>
  <c r="AL18" i="9"/>
  <c r="AL53" i="9" s="1"/>
  <c r="AM27" i="9"/>
  <c r="AM62" i="9"/>
  <c r="AM31" i="9"/>
  <c r="AM32" i="9" s="1"/>
  <c r="AM33" i="9" s="1"/>
  <c r="EL78" i="9"/>
  <c r="EK55" i="9"/>
  <c r="EK54" i="9"/>
  <c r="EK53" i="9"/>
  <c r="EL9" i="9"/>
  <c r="EK24" i="9"/>
  <c r="EL13" i="9"/>
  <c r="AL31" i="3"/>
  <c r="AL32" i="3" s="1"/>
  <c r="AL33" i="3" s="1"/>
  <c r="AL27" i="3"/>
  <c r="AL62" i="3" s="1"/>
  <c r="EI13" i="3"/>
  <c r="EH24" i="3"/>
  <c r="EI9" i="3"/>
  <c r="EJ78" i="3" s="1"/>
  <c r="EH53" i="3"/>
  <c r="AL46" i="13" l="1"/>
  <c r="AM17" i="13"/>
  <c r="AM44" i="13" s="1"/>
  <c r="AM27" i="13"/>
  <c r="AM62" i="13" s="1"/>
  <c r="AM31" i="13"/>
  <c r="AM32" i="13" s="1"/>
  <c r="AM33" i="13" s="1"/>
  <c r="EL24" i="13"/>
  <c r="EM13" i="13"/>
  <c r="EM78" i="13"/>
  <c r="EL55" i="13"/>
  <c r="EL54" i="13"/>
  <c r="EL53" i="13"/>
  <c r="EM9" i="13"/>
  <c r="AK686" i="12"/>
  <c r="AK679" i="12"/>
  <c r="AK672" i="12"/>
  <c r="AM26" i="9"/>
  <c r="AM34" i="9"/>
  <c r="AM131" i="11"/>
  <c r="AM133" i="10"/>
  <c r="AK665" i="12" s="1"/>
  <c r="AM12" i="9"/>
  <c r="AL19" i="9"/>
  <c r="EM78" i="9"/>
  <c r="EL54" i="9"/>
  <c r="EL55" i="9"/>
  <c r="EL53" i="9"/>
  <c r="EM9" i="9"/>
  <c r="EL24" i="9"/>
  <c r="EM13" i="9"/>
  <c r="AL26" i="3"/>
  <c r="AL34" i="3"/>
  <c r="EI53" i="3"/>
  <c r="EJ9" i="3"/>
  <c r="EK78" i="3" s="1"/>
  <c r="EI24" i="3"/>
  <c r="EJ13" i="3"/>
  <c r="AM26" i="13" l="1"/>
  <c r="AM34" i="13"/>
  <c r="AM15" i="13" s="1"/>
  <c r="EN78" i="13"/>
  <c r="EM54" i="13"/>
  <c r="EM53" i="13"/>
  <c r="EM55" i="13"/>
  <c r="EN9" i="13"/>
  <c r="EM24" i="13"/>
  <c r="EN13" i="13"/>
  <c r="AM17" i="9"/>
  <c r="AM44" i="9" s="1"/>
  <c r="AM63" i="9"/>
  <c r="AM64" i="9" s="1"/>
  <c r="AM28" i="9"/>
  <c r="EM24" i="9"/>
  <c r="EN13" i="9"/>
  <c r="EN78" i="9"/>
  <c r="EM55" i="9"/>
  <c r="EM54" i="9"/>
  <c r="EM53" i="9"/>
  <c r="EN9" i="9"/>
  <c r="AL28" i="3"/>
  <c r="AL63" i="3"/>
  <c r="AL64" i="3" s="1"/>
  <c r="EK9" i="3"/>
  <c r="EL78" i="3" s="1"/>
  <c r="EJ53" i="3"/>
  <c r="EK13" i="3"/>
  <c r="EJ24" i="3"/>
  <c r="AM16" i="13" l="1"/>
  <c r="AM18" i="13" s="1"/>
  <c r="AM53" i="13" s="1"/>
  <c r="AM45" i="13"/>
  <c r="AM63" i="13"/>
  <c r="AM64" i="13" s="1"/>
  <c r="AM28" i="13"/>
  <c r="EO78" i="13"/>
  <c r="EN54" i="13"/>
  <c r="EN53" i="13"/>
  <c r="EN55" i="13"/>
  <c r="EO9" i="13"/>
  <c r="EN24" i="13"/>
  <c r="EO13" i="13"/>
  <c r="AL678" i="12"/>
  <c r="AL685" i="12"/>
  <c r="AL671" i="12"/>
  <c r="AL664" i="12"/>
  <c r="AM15" i="9"/>
  <c r="AN130" i="11"/>
  <c r="AN132" i="10"/>
  <c r="AM29" i="9"/>
  <c r="AN23" i="9"/>
  <c r="EO78" i="9"/>
  <c r="EN55" i="9"/>
  <c r="EN54" i="9"/>
  <c r="EN53" i="9"/>
  <c r="EO9" i="9"/>
  <c r="EN24" i="9"/>
  <c r="EO13" i="9"/>
  <c r="AL29" i="3"/>
  <c r="AM132" i="6"/>
  <c r="AK685" i="7"/>
  <c r="AM23" i="3"/>
  <c r="AM130" i="8"/>
  <c r="AK678" i="7"/>
  <c r="AK664" i="7"/>
  <c r="AK671" i="7"/>
  <c r="EL13" i="3"/>
  <c r="EK24" i="3"/>
  <c r="EL9" i="3"/>
  <c r="EM78" i="3" s="1"/>
  <c r="EK53" i="3"/>
  <c r="AL685" i="16" l="1"/>
  <c r="AN132" i="14"/>
  <c r="AL678" i="16"/>
  <c r="AL664" i="16"/>
  <c r="AL671" i="16"/>
  <c r="AN130" i="15"/>
  <c r="AL686" i="16"/>
  <c r="AL679" i="16"/>
  <c r="AL672" i="16"/>
  <c r="AN131" i="15"/>
  <c r="AN133" i="14"/>
  <c r="AL665" i="16" s="1"/>
  <c r="AN23" i="13"/>
  <c r="AM29" i="13"/>
  <c r="AM46" i="13"/>
  <c r="AN12" i="13"/>
  <c r="AM19" i="13"/>
  <c r="EO24" i="13"/>
  <c r="EP13" i="13"/>
  <c r="EO55" i="13"/>
  <c r="EP78" i="13"/>
  <c r="EO53" i="13"/>
  <c r="EO54" i="13"/>
  <c r="EP9" i="13"/>
  <c r="AN27" i="9"/>
  <c r="AN62" i="9" s="1"/>
  <c r="AN31" i="9"/>
  <c r="AN32" i="9" s="1"/>
  <c r="AN33" i="9" s="1"/>
  <c r="AM16" i="9"/>
  <c r="AM45" i="9" s="1"/>
  <c r="AM46" i="9" s="1"/>
  <c r="EP78" i="9"/>
  <c r="EO53" i="9"/>
  <c r="EO55" i="9"/>
  <c r="EO54" i="9"/>
  <c r="EP9" i="9"/>
  <c r="EO24" i="9"/>
  <c r="EP13" i="9"/>
  <c r="AM31" i="3"/>
  <c r="AM32" i="3" s="1"/>
  <c r="AM33" i="3" s="1"/>
  <c r="AM27" i="3"/>
  <c r="AM62" i="3" s="1"/>
  <c r="EM13" i="3"/>
  <c r="EL24" i="3"/>
  <c r="EM9" i="3"/>
  <c r="EN78" i="3" s="1"/>
  <c r="EL53" i="3"/>
  <c r="AN17" i="13" l="1"/>
  <c r="AN44" i="13" s="1"/>
  <c r="AN27" i="13"/>
  <c r="AN31" i="13"/>
  <c r="AN32" i="13" s="1"/>
  <c r="AN33" i="13" s="1"/>
  <c r="AN62" i="13"/>
  <c r="EQ78" i="13"/>
  <c r="EP55" i="13"/>
  <c r="EP53" i="13"/>
  <c r="EP54" i="13"/>
  <c r="EQ9" i="13"/>
  <c r="EP24" i="13"/>
  <c r="EQ13" i="13"/>
  <c r="AN26" i="9"/>
  <c r="AN34" i="9"/>
  <c r="AM18" i="9"/>
  <c r="AM53" i="9" s="1"/>
  <c r="EQ78" i="9"/>
  <c r="EP53" i="9"/>
  <c r="EP55" i="9"/>
  <c r="EP54" i="9"/>
  <c r="EQ9" i="9"/>
  <c r="EP24" i="9"/>
  <c r="EQ13" i="9"/>
  <c r="AM34" i="3"/>
  <c r="AM26" i="3"/>
  <c r="EN9" i="3"/>
  <c r="EO78" i="3" s="1"/>
  <c r="EM53" i="3"/>
  <c r="EN13" i="3"/>
  <c r="EM24" i="3"/>
  <c r="AN26" i="13" l="1"/>
  <c r="AN34" i="13"/>
  <c r="AN15" i="13" s="1"/>
  <c r="EQ54" i="13"/>
  <c r="EQ53" i="13"/>
  <c r="ER78" i="13"/>
  <c r="EQ55" i="13"/>
  <c r="ER9" i="13"/>
  <c r="EQ24" i="13"/>
  <c r="ER13" i="13"/>
  <c r="AL679" i="12"/>
  <c r="AL672" i="12"/>
  <c r="AL686" i="12"/>
  <c r="AM19" i="9"/>
  <c r="AN131" i="11"/>
  <c r="AN133" i="10"/>
  <c r="AL665" i="12" s="1"/>
  <c r="AN12" i="9"/>
  <c r="AN63" i="9"/>
  <c r="AN64" i="9" s="1"/>
  <c r="AN28" i="9"/>
  <c r="EQ24" i="9"/>
  <c r="ER13" i="9"/>
  <c r="ER78" i="9"/>
  <c r="EQ55" i="9"/>
  <c r="EQ54" i="9"/>
  <c r="EQ53" i="9"/>
  <c r="ER9" i="9"/>
  <c r="AM63" i="3"/>
  <c r="AM64" i="3" s="1"/>
  <c r="AM28" i="3"/>
  <c r="EN24" i="3"/>
  <c r="EO13" i="3"/>
  <c r="EN53" i="3"/>
  <c r="EO9" i="3"/>
  <c r="EP78" i="3" s="1"/>
  <c r="AN16" i="13" l="1"/>
  <c r="AN18" i="13" s="1"/>
  <c r="AN53" i="13" s="1"/>
  <c r="AN63" i="13"/>
  <c r="AN64" i="13" s="1"/>
  <c r="AN28" i="13"/>
  <c r="ES13" i="13"/>
  <c r="ER24" i="13"/>
  <c r="ES78" i="13"/>
  <c r="ER54" i="13"/>
  <c r="ER53" i="13"/>
  <c r="ER55" i="13"/>
  <c r="ES9" i="13"/>
  <c r="AM685" i="12"/>
  <c r="AM678" i="12"/>
  <c r="AM671" i="12"/>
  <c r="AM664" i="12"/>
  <c r="AO130" i="11"/>
  <c r="AO132" i="10"/>
  <c r="AO23" i="9"/>
  <c r="AN29" i="9"/>
  <c r="AN17" i="9"/>
  <c r="ER55" i="9"/>
  <c r="ER54" i="9"/>
  <c r="ER53" i="9"/>
  <c r="ES78" i="9"/>
  <c r="ES9" i="9"/>
  <c r="ER24" i="9"/>
  <c r="ES13" i="9"/>
  <c r="AN132" i="6"/>
  <c r="AL678" i="7"/>
  <c r="AL671" i="7"/>
  <c r="AM29" i="3"/>
  <c r="AN23" i="3"/>
  <c r="AN130" i="8"/>
  <c r="AL664" i="7"/>
  <c r="AL685" i="7"/>
  <c r="EP9" i="3"/>
  <c r="EQ78" i="3" s="1"/>
  <c r="EO53" i="3"/>
  <c r="EO24" i="3"/>
  <c r="EP13" i="3"/>
  <c r="AM685" i="16" l="1"/>
  <c r="AM678" i="16"/>
  <c r="AM664" i="16"/>
  <c r="AO132" i="14"/>
  <c r="AM671" i="16"/>
  <c r="AO130" i="15"/>
  <c r="AM686" i="16"/>
  <c r="AM679" i="16"/>
  <c r="AO133" i="14"/>
  <c r="AM665" i="16" s="1"/>
  <c r="AM672" i="16"/>
  <c r="AO131" i="15"/>
  <c r="AN29" i="13"/>
  <c r="AO23" i="13"/>
  <c r="AN19" i="13"/>
  <c r="AO12" i="13"/>
  <c r="AN45" i="13"/>
  <c r="AN46" i="13" s="1"/>
  <c r="ET78" i="13"/>
  <c r="ES55" i="13"/>
  <c r="ES53" i="13"/>
  <c r="ES54" i="13"/>
  <c r="ET9" i="13"/>
  <c r="ES24" i="13"/>
  <c r="ET13" i="13"/>
  <c r="AO31" i="9"/>
  <c r="AO32" i="9" s="1"/>
  <c r="AO33" i="9" s="1"/>
  <c r="AO27" i="9"/>
  <c r="AO62" i="9" s="1"/>
  <c r="AN44" i="9"/>
  <c r="AN15" i="9"/>
  <c r="ET78" i="9"/>
  <c r="ES53" i="9"/>
  <c r="ES55" i="9"/>
  <c r="ES54" i="9"/>
  <c r="ET9" i="9"/>
  <c r="ES24" i="9"/>
  <c r="ET13" i="9"/>
  <c r="AN31" i="3"/>
  <c r="AN32" i="3" s="1"/>
  <c r="AN33" i="3" s="1"/>
  <c r="AN27" i="3"/>
  <c r="AN62" i="3" s="1"/>
  <c r="EQ9" i="3"/>
  <c r="ER78" i="3" s="1"/>
  <c r="EP53" i="3"/>
  <c r="EQ13" i="3"/>
  <c r="EP24" i="3"/>
  <c r="AO31" i="13" l="1"/>
  <c r="AO32" i="13" s="1"/>
  <c r="AO33" i="13" s="1"/>
  <c r="AO27" i="13"/>
  <c r="AO62" i="13" s="1"/>
  <c r="AO17" i="13"/>
  <c r="AO44" i="13" s="1"/>
  <c r="EU78" i="13"/>
  <c r="ET55" i="13"/>
  <c r="ET54" i="13"/>
  <c r="ET53" i="13"/>
  <c r="EU9" i="13"/>
  <c r="ET24" i="13"/>
  <c r="EU13" i="13"/>
  <c r="AN16" i="9"/>
  <c r="AN45" i="9" s="1"/>
  <c r="AN46" i="9" s="1"/>
  <c r="AO26" i="9"/>
  <c r="AO34" i="9"/>
  <c r="EU78" i="9"/>
  <c r="ET55" i="9"/>
  <c r="ET54" i="9"/>
  <c r="ET53" i="9"/>
  <c r="EU9" i="9"/>
  <c r="ET24" i="9"/>
  <c r="EU13" i="9"/>
  <c r="AN26" i="3"/>
  <c r="AN34" i="3"/>
  <c r="EQ24" i="3"/>
  <c r="ER13" i="3"/>
  <c r="ER9" i="3"/>
  <c r="ES78" i="3" s="1"/>
  <c r="EQ53" i="3"/>
  <c r="AO26" i="13" l="1"/>
  <c r="AO34" i="13"/>
  <c r="AO15" i="13" s="1"/>
  <c r="EU24" i="13"/>
  <c r="EV13" i="13"/>
  <c r="EV78" i="13"/>
  <c r="EU55" i="13"/>
  <c r="EU54" i="13"/>
  <c r="EU53" i="13"/>
  <c r="EV9" i="13"/>
  <c r="AO28" i="9"/>
  <c r="AO63" i="9"/>
  <c r="AO64" i="9" s="1"/>
  <c r="AN18" i="9"/>
  <c r="AN53" i="9" s="1"/>
  <c r="EV78" i="9"/>
  <c r="EU55" i="9"/>
  <c r="EU54" i="9"/>
  <c r="EU53" i="9"/>
  <c r="EV9" i="9"/>
  <c r="EU24" i="9"/>
  <c r="EV13" i="9"/>
  <c r="AN63" i="3"/>
  <c r="AN64" i="3" s="1"/>
  <c r="AN28" i="3"/>
  <c r="ER24" i="3"/>
  <c r="ES13" i="3"/>
  <c r="ES9" i="3"/>
  <c r="ET78" i="3" s="1"/>
  <c r="ER53" i="3"/>
  <c r="AO16" i="13" l="1"/>
  <c r="AO45" i="13" s="1"/>
  <c r="AO46" i="13" s="1"/>
  <c r="AO28" i="13"/>
  <c r="AO63" i="13"/>
  <c r="AO64" i="13" s="1"/>
  <c r="EW78" i="13"/>
  <c r="EV54" i="13"/>
  <c r="EV55" i="13"/>
  <c r="EV53" i="13"/>
  <c r="EW9" i="13"/>
  <c r="EV24" i="13"/>
  <c r="EW13" i="13"/>
  <c r="AM679" i="12"/>
  <c r="AM672" i="12"/>
  <c r="AM686" i="12"/>
  <c r="AN685" i="12"/>
  <c r="AN678" i="12"/>
  <c r="AN664" i="12"/>
  <c r="AN671" i="12"/>
  <c r="AO131" i="11"/>
  <c r="AO133" i="10"/>
  <c r="AM665" i="12" s="1"/>
  <c r="AO12" i="9"/>
  <c r="AN19" i="9"/>
  <c r="AP130" i="11"/>
  <c r="AP132" i="10"/>
  <c r="AP23" i="9"/>
  <c r="AO29" i="9"/>
  <c r="EV24" i="9"/>
  <c r="EW13" i="9"/>
  <c r="EW78" i="9"/>
  <c r="EV53" i="9"/>
  <c r="EV55" i="9"/>
  <c r="EV54" i="9"/>
  <c r="EW9" i="9"/>
  <c r="AO130" i="8"/>
  <c r="AO23" i="3"/>
  <c r="AM678" i="7"/>
  <c r="AM671" i="7"/>
  <c r="AN29" i="3"/>
  <c r="AO132" i="6"/>
  <c r="AM685" i="7"/>
  <c r="AM664" i="7"/>
  <c r="ET13" i="3"/>
  <c r="ES24" i="3"/>
  <c r="ET9" i="3"/>
  <c r="EU78" i="3" s="1"/>
  <c r="ES53" i="3"/>
  <c r="AN678" i="16" l="1"/>
  <c r="AP132" i="14"/>
  <c r="AN664" i="16"/>
  <c r="AN685" i="16"/>
  <c r="AN671" i="16"/>
  <c r="AP130" i="15"/>
  <c r="AO29" i="13"/>
  <c r="AP23" i="13"/>
  <c r="AO18" i="13"/>
  <c r="AO53" i="13" s="1"/>
  <c r="EW24" i="13"/>
  <c r="EX13" i="13"/>
  <c r="EX78" i="13"/>
  <c r="EW53" i="13"/>
  <c r="EW54" i="13"/>
  <c r="EW55" i="13"/>
  <c r="EX9" i="13"/>
  <c r="AO17" i="9"/>
  <c r="AO44" i="9" s="1"/>
  <c r="AP27" i="9"/>
  <c r="AP62" i="9" s="1"/>
  <c r="AP31" i="9"/>
  <c r="AP32" i="9" s="1"/>
  <c r="AP33" i="9" s="1"/>
  <c r="EX78" i="9"/>
  <c r="EW53" i="9"/>
  <c r="EW55" i="9"/>
  <c r="EW54" i="9"/>
  <c r="EX9" i="9"/>
  <c r="EW24" i="9"/>
  <c r="EX13" i="9"/>
  <c r="AO31" i="3"/>
  <c r="AO32" i="3" s="1"/>
  <c r="AO33" i="3" s="1"/>
  <c r="AO27" i="3"/>
  <c r="AO62" i="3" s="1"/>
  <c r="EU13" i="3"/>
  <c r="ET24" i="3"/>
  <c r="ET53" i="3"/>
  <c r="EU9" i="3"/>
  <c r="EV78" i="3" s="1"/>
  <c r="AO15" i="9" l="1"/>
  <c r="AO16" i="9" s="1"/>
  <c r="AO18" i="9" s="1"/>
  <c r="AO53" i="9" s="1"/>
  <c r="AN686" i="16"/>
  <c r="AN679" i="16"/>
  <c r="AP133" i="14"/>
  <c r="AN665" i="16" s="1"/>
  <c r="AN672" i="16"/>
  <c r="AP131" i="15"/>
  <c r="AP31" i="13"/>
  <c r="AP32" i="13" s="1"/>
  <c r="AP33" i="13" s="1"/>
  <c r="AP27" i="13"/>
  <c r="AP62" i="13" s="1"/>
  <c r="AO19" i="13"/>
  <c r="AP12" i="13"/>
  <c r="EX24" i="13"/>
  <c r="EY13" i="13"/>
  <c r="EX54" i="13"/>
  <c r="EX53" i="13"/>
  <c r="EX55" i="13"/>
  <c r="EY78" i="13"/>
  <c r="EY9" i="13"/>
  <c r="AN679" i="12"/>
  <c r="AP26" i="9"/>
  <c r="AP34" i="9"/>
  <c r="EY13" i="9"/>
  <c r="EX24" i="9"/>
  <c r="EY78" i="9"/>
  <c r="EX55" i="9"/>
  <c r="EX54" i="9"/>
  <c r="EX53" i="9"/>
  <c r="EY9" i="9"/>
  <c r="AO26" i="3"/>
  <c r="AO34" i="3"/>
  <c r="EV9" i="3"/>
  <c r="EW78" i="3" s="1"/>
  <c r="EU53" i="3"/>
  <c r="EU24" i="3"/>
  <c r="EV13" i="3"/>
  <c r="AO19" i="9" l="1"/>
  <c r="AP131" i="11"/>
  <c r="AN686" i="12"/>
  <c r="AP12" i="9"/>
  <c r="AP17" i="9" s="1"/>
  <c r="AP44" i="9" s="1"/>
  <c r="AP133" i="10"/>
  <c r="AN665" i="12" s="1"/>
  <c r="AO45" i="9"/>
  <c r="AO46" i="9" s="1"/>
  <c r="AN672" i="12"/>
  <c r="AP17" i="13"/>
  <c r="AP44" i="13" s="1"/>
  <c r="AP26" i="13"/>
  <c r="AP34" i="13"/>
  <c r="AP15" i="13" s="1"/>
  <c r="AP16" i="13" s="1"/>
  <c r="AP45" i="13" s="1"/>
  <c r="AP46" i="13" s="1"/>
  <c r="EZ78" i="13"/>
  <c r="EY54" i="13"/>
  <c r="EY53" i="13"/>
  <c r="EY55" i="13"/>
  <c r="EZ9" i="13"/>
  <c r="EZ13" i="13"/>
  <c r="EY24" i="13"/>
  <c r="AP63" i="9"/>
  <c r="AP64" i="9" s="1"/>
  <c r="AP28" i="9"/>
  <c r="EZ78" i="9"/>
  <c r="EY55" i="9"/>
  <c r="EY54" i="9"/>
  <c r="EY53" i="9"/>
  <c r="EZ9" i="9"/>
  <c r="EY24" i="9"/>
  <c r="EZ13" i="9"/>
  <c r="AO28" i="3"/>
  <c r="AO63" i="3"/>
  <c r="AO64" i="3" s="1"/>
  <c r="EV24" i="3"/>
  <c r="EW13" i="3"/>
  <c r="EW9" i="3"/>
  <c r="EX78" i="3" s="1"/>
  <c r="EV53" i="3"/>
  <c r="AP15" i="9" l="1"/>
  <c r="AP18" i="13"/>
  <c r="AP53" i="13" s="1"/>
  <c r="AP28" i="13"/>
  <c r="AP63" i="13"/>
  <c r="AP64" i="13" s="1"/>
  <c r="EZ24" i="13"/>
  <c r="FA13" i="13"/>
  <c r="FA78" i="13"/>
  <c r="EZ55" i="13"/>
  <c r="EZ54" i="13"/>
  <c r="EZ53" i="13"/>
  <c r="FA9" i="13"/>
  <c r="AO685" i="12"/>
  <c r="AO678" i="12"/>
  <c r="AO671" i="12"/>
  <c r="AO664" i="12"/>
  <c r="AQ130" i="11"/>
  <c r="AQ132" i="10"/>
  <c r="AP29" i="9"/>
  <c r="AQ23" i="9"/>
  <c r="AP16" i="9"/>
  <c r="AP45" i="9" s="1"/>
  <c r="AP46" i="9" s="1"/>
  <c r="EZ24" i="9"/>
  <c r="FA13" i="9"/>
  <c r="FA78" i="9"/>
  <c r="EZ55" i="9"/>
  <c r="EZ54" i="9"/>
  <c r="EZ53" i="9"/>
  <c r="FA9" i="9"/>
  <c r="AN671" i="7"/>
  <c r="AN678" i="7"/>
  <c r="AP130" i="8"/>
  <c r="AP23" i="3"/>
  <c r="AN685" i="7"/>
  <c r="AO29" i="3"/>
  <c r="AN664" i="7"/>
  <c r="AP132" i="6"/>
  <c r="EX9" i="3"/>
  <c r="EY78" i="3" s="1"/>
  <c r="EW53" i="3"/>
  <c r="EX13" i="3"/>
  <c r="EW24" i="3"/>
  <c r="AO671" i="16" l="1"/>
  <c r="AO664" i="16"/>
  <c r="AO685" i="16"/>
  <c r="AQ130" i="15"/>
  <c r="AO678" i="16"/>
  <c r="AQ132" i="14"/>
  <c r="AO686" i="16"/>
  <c r="AO679" i="16"/>
  <c r="AO672" i="16"/>
  <c r="AQ133" i="14"/>
  <c r="AO665" i="16" s="1"/>
  <c r="AQ131" i="15"/>
  <c r="AP29" i="13"/>
  <c r="AQ23" i="13"/>
  <c r="AP19" i="13"/>
  <c r="AQ12" i="13"/>
  <c r="FB78" i="13"/>
  <c r="FA55" i="13"/>
  <c r="FA53" i="13"/>
  <c r="FA54" i="13"/>
  <c r="FB9" i="13"/>
  <c r="FA24" i="13"/>
  <c r="FB13" i="13"/>
  <c r="AQ31" i="9"/>
  <c r="AQ32" i="9" s="1"/>
  <c r="AQ33" i="9" s="1"/>
  <c r="AQ27" i="9"/>
  <c r="AQ62" i="9" s="1"/>
  <c r="AP18" i="9"/>
  <c r="AP53" i="9" s="1"/>
  <c r="FA24" i="9"/>
  <c r="FB13" i="9"/>
  <c r="FB78" i="9"/>
  <c r="FA54" i="9"/>
  <c r="FA53" i="9"/>
  <c r="FA55" i="9"/>
  <c r="FB9" i="9"/>
  <c r="AP27" i="3"/>
  <c r="AP62" i="3" s="1"/>
  <c r="AP31" i="3"/>
  <c r="AP32" i="3" s="1"/>
  <c r="AP33" i="3" s="1"/>
  <c r="EX24" i="3"/>
  <c r="EY13" i="3"/>
  <c r="EY9" i="3"/>
  <c r="EZ78" i="3" s="1"/>
  <c r="EX53" i="3"/>
  <c r="AQ31" i="13" l="1"/>
  <c r="AQ32" i="13" s="1"/>
  <c r="AQ33" i="13" s="1"/>
  <c r="AQ27" i="13"/>
  <c r="AQ62" i="13"/>
  <c r="AQ17" i="13"/>
  <c r="AQ44" i="13" s="1"/>
  <c r="FB24" i="13"/>
  <c r="FC13" i="13"/>
  <c r="FC78" i="13"/>
  <c r="FB54" i="13"/>
  <c r="FB53" i="13"/>
  <c r="FB55" i="13"/>
  <c r="FC9" i="13"/>
  <c r="AO686" i="12"/>
  <c r="AO679" i="12"/>
  <c r="AO672" i="12"/>
  <c r="AP19" i="9"/>
  <c r="AQ133" i="10"/>
  <c r="AO665" i="12" s="1"/>
  <c r="AQ131" i="11"/>
  <c r="AQ12" i="9"/>
  <c r="AQ26" i="9"/>
  <c r="AQ34" i="9"/>
  <c r="FB24" i="9"/>
  <c r="FC13" i="9"/>
  <c r="FC78" i="9"/>
  <c r="FB53" i="9"/>
  <c r="FB55" i="9"/>
  <c r="FB54" i="9"/>
  <c r="FC9" i="9"/>
  <c r="AP34" i="3"/>
  <c r="AP26" i="3"/>
  <c r="EZ9" i="3"/>
  <c r="FA78" i="3" s="1"/>
  <c r="EY53" i="3"/>
  <c r="EZ13" i="3"/>
  <c r="EY24" i="3"/>
  <c r="AQ26" i="13" l="1"/>
  <c r="AQ34" i="13"/>
  <c r="AQ15" i="13" s="1"/>
  <c r="FC24" i="13"/>
  <c r="FD13" i="13"/>
  <c r="FD78" i="13"/>
  <c r="FC55" i="13"/>
  <c r="FC53" i="13"/>
  <c r="FC54" i="13"/>
  <c r="FD9" i="13"/>
  <c r="AQ28" i="9"/>
  <c r="AQ63" i="9"/>
  <c r="AQ64" i="9" s="1"/>
  <c r="AQ17" i="9"/>
  <c r="AQ44" i="9" s="1"/>
  <c r="FC24" i="9"/>
  <c r="FD13" i="9"/>
  <c r="FD78" i="9"/>
  <c r="FC55" i="9"/>
  <c r="FC53" i="9"/>
  <c r="FC54" i="9"/>
  <c r="FD9" i="9"/>
  <c r="AP63" i="3"/>
  <c r="AP64" i="3" s="1"/>
  <c r="AP28" i="3"/>
  <c r="EZ24" i="3"/>
  <c r="FA13" i="3"/>
  <c r="FA9" i="3"/>
  <c r="FB78" i="3" s="1"/>
  <c r="EZ53" i="3"/>
  <c r="AQ16" i="13" l="1"/>
  <c r="AQ45" i="13" s="1"/>
  <c r="AQ46" i="13" s="1"/>
  <c r="AQ28" i="13"/>
  <c r="AQ63" i="13"/>
  <c r="AQ64" i="13" s="1"/>
  <c r="FD24" i="13"/>
  <c r="FE13" i="13"/>
  <c r="FE78" i="13"/>
  <c r="FD54" i="13"/>
  <c r="FD53" i="13"/>
  <c r="FD55" i="13"/>
  <c r="FE9" i="13"/>
  <c r="AP685" i="12"/>
  <c r="AP678" i="12"/>
  <c r="AP671" i="12"/>
  <c r="AP664" i="12"/>
  <c r="AQ15" i="9"/>
  <c r="AR132" i="10"/>
  <c r="AR130" i="11"/>
  <c r="AQ29" i="9"/>
  <c r="AR23" i="9"/>
  <c r="FD53" i="9"/>
  <c r="FD55" i="9"/>
  <c r="FE78" i="9"/>
  <c r="FD54" i="9"/>
  <c r="FE9" i="9"/>
  <c r="FD24" i="9"/>
  <c r="FE13" i="9"/>
  <c r="AO678" i="7"/>
  <c r="AQ130" i="8"/>
  <c r="AQ23" i="3"/>
  <c r="AO671" i="7"/>
  <c r="AP29" i="3"/>
  <c r="AQ132" i="6"/>
  <c r="AO664" i="7"/>
  <c r="AO685" i="7"/>
  <c r="FB13" i="3"/>
  <c r="FA24" i="3"/>
  <c r="FB9" i="3"/>
  <c r="FC78" i="3" s="1"/>
  <c r="FA53" i="3"/>
  <c r="AP678" i="16" l="1"/>
  <c r="AP671" i="16"/>
  <c r="AP664" i="16"/>
  <c r="AP685" i="16"/>
  <c r="AR130" i="15"/>
  <c r="AR132" i="14"/>
  <c r="AQ29" i="13"/>
  <c r="AR23" i="13"/>
  <c r="AQ18" i="13"/>
  <c r="AQ53" i="13" s="1"/>
  <c r="FF78" i="13"/>
  <c r="FE55" i="13"/>
  <c r="FE53" i="13"/>
  <c r="FE54" i="13"/>
  <c r="FF9" i="13"/>
  <c r="FE24" i="13"/>
  <c r="FF13" i="13"/>
  <c r="AR27" i="9"/>
  <c r="AR62" i="9" s="1"/>
  <c r="AR31" i="9"/>
  <c r="AR32" i="9" s="1"/>
  <c r="AR33" i="9" s="1"/>
  <c r="AQ16" i="9"/>
  <c r="AQ45" i="9" s="1"/>
  <c r="AQ46" i="9" s="1"/>
  <c r="FF78" i="9"/>
  <c r="FE55" i="9"/>
  <c r="FE54" i="9"/>
  <c r="FE53" i="9"/>
  <c r="FF9" i="9"/>
  <c r="FE24" i="9"/>
  <c r="FF13" i="9"/>
  <c r="AQ27" i="3"/>
  <c r="AQ62" i="3" s="1"/>
  <c r="AQ31" i="3"/>
  <c r="AQ32" i="3" s="1"/>
  <c r="AQ33" i="3" s="1"/>
  <c r="FC13" i="3"/>
  <c r="FB24" i="3"/>
  <c r="FC9" i="3"/>
  <c r="FD78" i="3" s="1"/>
  <c r="FB53" i="3"/>
  <c r="AP672" i="16" l="1"/>
  <c r="AP679" i="16"/>
  <c r="AR131" i="15"/>
  <c r="AR133" i="14"/>
  <c r="AP665" i="16" s="1"/>
  <c r="AP686" i="16"/>
  <c r="AQ19" i="13"/>
  <c r="AR12" i="13"/>
  <c r="AR27" i="13"/>
  <c r="AR62" i="13" s="1"/>
  <c r="AR31" i="13"/>
  <c r="AR32" i="13" s="1"/>
  <c r="AR33" i="13" s="1"/>
  <c r="FF24" i="13"/>
  <c r="FG13" i="13"/>
  <c r="FG78" i="13"/>
  <c r="FF55" i="13"/>
  <c r="FF54" i="13"/>
  <c r="FF53" i="13"/>
  <c r="FG9" i="13"/>
  <c r="AR26" i="9"/>
  <c r="AR34" i="9"/>
  <c r="AQ18" i="9"/>
  <c r="AQ53" i="9" s="1"/>
  <c r="FG78" i="9"/>
  <c r="FF55" i="9"/>
  <c r="FF54" i="9"/>
  <c r="FF53" i="9"/>
  <c r="FG9" i="9"/>
  <c r="FF24" i="9"/>
  <c r="FG13" i="9"/>
  <c r="AQ26" i="3"/>
  <c r="AQ34" i="3"/>
  <c r="FD9" i="3"/>
  <c r="FE78" i="3" s="1"/>
  <c r="FC53" i="3"/>
  <c r="FC24" i="3"/>
  <c r="FD13" i="3"/>
  <c r="AR26" i="13" l="1"/>
  <c r="AR34" i="13"/>
  <c r="AR17" i="13"/>
  <c r="AR44" i="13" s="1"/>
  <c r="FH13" i="13"/>
  <c r="FG24" i="13"/>
  <c r="FH78" i="13"/>
  <c r="FG55" i="13"/>
  <c r="FG54" i="13"/>
  <c r="FG53" i="13"/>
  <c r="FH9" i="13"/>
  <c r="AP686" i="12"/>
  <c r="AP672" i="12"/>
  <c r="AP679" i="12"/>
  <c r="AR131" i="11"/>
  <c r="AR133" i="10"/>
  <c r="AP665" i="12" s="1"/>
  <c r="AQ19" i="9"/>
  <c r="AR12" i="9"/>
  <c r="AR28" i="9"/>
  <c r="AR63" i="9"/>
  <c r="AR64" i="9" s="1"/>
  <c r="FH78" i="9"/>
  <c r="FG55" i="9"/>
  <c r="FG54" i="9"/>
  <c r="FG53" i="9"/>
  <c r="FH9" i="9"/>
  <c r="FG24" i="9"/>
  <c r="FH13" i="9"/>
  <c r="AQ63" i="3"/>
  <c r="AQ64" i="3" s="1"/>
  <c r="AQ28" i="3"/>
  <c r="FE9" i="3"/>
  <c r="FF78" i="3" s="1"/>
  <c r="FD53" i="3"/>
  <c r="FE13" i="3"/>
  <c r="FD24" i="3"/>
  <c r="AR15" i="13" l="1"/>
  <c r="AR28" i="13"/>
  <c r="AR63" i="13"/>
  <c r="AR64" i="13" s="1"/>
  <c r="FH24" i="13"/>
  <c r="FI13" i="13"/>
  <c r="FI78" i="13"/>
  <c r="FH55" i="13"/>
  <c r="FH54" i="13"/>
  <c r="FH53" i="13"/>
  <c r="FI9" i="13"/>
  <c r="AQ685" i="12"/>
  <c r="AQ671" i="12"/>
  <c r="AQ664" i="12"/>
  <c r="AQ678" i="12"/>
  <c r="AR17" i="9"/>
  <c r="AR44" i="9" s="1"/>
  <c r="AS130" i="11"/>
  <c r="AS132" i="10"/>
  <c r="AS23" i="9"/>
  <c r="AR29" i="9"/>
  <c r="FI78" i="9"/>
  <c r="FH53" i="9"/>
  <c r="FH55" i="9"/>
  <c r="FH54" i="9"/>
  <c r="FI9" i="9"/>
  <c r="FH24" i="9"/>
  <c r="FI13" i="9"/>
  <c r="AP671" i="7"/>
  <c r="AP664" i="7"/>
  <c r="AP685" i="7"/>
  <c r="AR132" i="6"/>
  <c r="AR130" i="8"/>
  <c r="AP678" i="7"/>
  <c r="AQ29" i="3"/>
  <c r="AR23" i="3"/>
  <c r="FF9" i="3"/>
  <c r="FG78" i="3" s="1"/>
  <c r="FE53" i="3"/>
  <c r="FF13" i="3"/>
  <c r="FE24" i="3"/>
  <c r="AQ685" i="16" l="1"/>
  <c r="AQ678" i="16"/>
  <c r="AQ671" i="16"/>
  <c r="AS132" i="14"/>
  <c r="AQ664" i="16"/>
  <c r="AS130" i="15"/>
  <c r="AR29" i="13"/>
  <c r="AS23" i="13"/>
  <c r="AR16" i="13"/>
  <c r="AR45" i="13" s="1"/>
  <c r="FJ78" i="13"/>
  <c r="FI54" i="13"/>
  <c r="FI53" i="13"/>
  <c r="FI55" i="13"/>
  <c r="FJ9" i="13"/>
  <c r="FI24" i="13"/>
  <c r="FJ13" i="13"/>
  <c r="AR15" i="9"/>
  <c r="AR16" i="9" s="1"/>
  <c r="AR45" i="9" s="1"/>
  <c r="AR46" i="9" s="1"/>
  <c r="AS31" i="9"/>
  <c r="AS32" i="9" s="1"/>
  <c r="AS33" i="9" s="1"/>
  <c r="AS27" i="9"/>
  <c r="AS62" i="9" s="1"/>
  <c r="FJ78" i="9"/>
  <c r="FI55" i="9"/>
  <c r="FI54" i="9"/>
  <c r="FI53" i="9"/>
  <c r="FJ9" i="9"/>
  <c r="FI24" i="9"/>
  <c r="FJ13" i="9"/>
  <c r="AR27" i="3"/>
  <c r="AR62" i="3" s="1"/>
  <c r="AR31" i="3"/>
  <c r="AR32" i="3" s="1"/>
  <c r="AR33" i="3" s="1"/>
  <c r="FG9" i="3"/>
  <c r="FH78" i="3" s="1"/>
  <c r="FF53" i="3"/>
  <c r="FF24" i="3"/>
  <c r="FG13" i="3"/>
  <c r="AR18" i="9" l="1"/>
  <c r="AR53" i="9" s="1"/>
  <c r="AS27" i="13"/>
  <c r="AS62" i="13" s="1"/>
  <c r="AS31" i="13"/>
  <c r="AS32" i="13" s="1"/>
  <c r="AS33" i="13" s="1"/>
  <c r="AR46" i="13"/>
  <c r="AR18" i="13"/>
  <c r="AR53" i="13" s="1"/>
  <c r="FJ24" i="13"/>
  <c r="FK13" i="13"/>
  <c r="FK78" i="13"/>
  <c r="FJ54" i="13"/>
  <c r="FJ53" i="13"/>
  <c r="FJ55" i="13"/>
  <c r="FK9" i="13"/>
  <c r="AS131" i="11"/>
  <c r="AS133" i="10"/>
  <c r="AQ665" i="12" s="1"/>
  <c r="AR19" i="9"/>
  <c r="AS26" i="9"/>
  <c r="AS34" i="9"/>
  <c r="FK78" i="9"/>
  <c r="FJ55" i="9"/>
  <c r="FJ54" i="9"/>
  <c r="FJ53" i="9"/>
  <c r="FK9" i="9"/>
  <c r="FJ24" i="9"/>
  <c r="FK13" i="9"/>
  <c r="AR34" i="3"/>
  <c r="AR26" i="3"/>
  <c r="FG24" i="3"/>
  <c r="FH13" i="3"/>
  <c r="FH9" i="3"/>
  <c r="FI78" i="3" s="1"/>
  <c r="FG53" i="3"/>
  <c r="AQ672" i="12" l="1"/>
  <c r="AQ679" i="12"/>
  <c r="AS12" i="9"/>
  <c r="AQ686" i="12"/>
  <c r="AQ679" i="16"/>
  <c r="AQ686" i="16"/>
  <c r="AQ672" i="16"/>
  <c r="AS131" i="15"/>
  <c r="AS133" i="14"/>
  <c r="AQ665" i="16" s="1"/>
  <c r="AS26" i="13"/>
  <c r="AS34" i="13"/>
  <c r="AS12" i="13"/>
  <c r="AR19" i="13"/>
  <c r="FK24" i="13"/>
  <c r="FL13" i="13"/>
  <c r="FL78" i="13"/>
  <c r="FK55" i="13"/>
  <c r="FK53" i="13"/>
  <c r="FK54" i="13"/>
  <c r="FL9" i="13"/>
  <c r="AS28" i="9"/>
  <c r="AS63" i="9"/>
  <c r="AS64" i="9" s="1"/>
  <c r="AS17" i="9"/>
  <c r="AS44" i="9" s="1"/>
  <c r="FL78" i="9"/>
  <c r="FK55" i="9"/>
  <c r="FK53" i="9"/>
  <c r="FK54" i="9"/>
  <c r="FL9" i="9"/>
  <c r="FK24" i="9"/>
  <c r="FL13" i="9"/>
  <c r="AR63" i="3"/>
  <c r="AR64" i="3" s="1"/>
  <c r="AR28" i="3"/>
  <c r="FH24" i="3"/>
  <c r="FI13" i="3"/>
  <c r="FI9" i="3"/>
  <c r="FJ78" i="3" s="1"/>
  <c r="FH53" i="3"/>
  <c r="AS17" i="13" l="1"/>
  <c r="AS44" i="13" s="1"/>
  <c r="AS28" i="13"/>
  <c r="AS63" i="13"/>
  <c r="AS64" i="13" s="1"/>
  <c r="FM78" i="13"/>
  <c r="FL53" i="13"/>
  <c r="FL55" i="13"/>
  <c r="FL54" i="13"/>
  <c r="FM9" i="13"/>
  <c r="FL24" i="13"/>
  <c r="FM13" i="13"/>
  <c r="AR685" i="12"/>
  <c r="AR671" i="12"/>
  <c r="AR664" i="12"/>
  <c r="AR678" i="12"/>
  <c r="AT130" i="11"/>
  <c r="AT132" i="10"/>
  <c r="AS29" i="9"/>
  <c r="AT23" i="9"/>
  <c r="AS15" i="9"/>
  <c r="FL24" i="9"/>
  <c r="FM13" i="9"/>
  <c r="FM78" i="9"/>
  <c r="FL55" i="9"/>
  <c r="FL54" i="9"/>
  <c r="FL53" i="9"/>
  <c r="FM9" i="9"/>
  <c r="AQ685" i="7"/>
  <c r="AS132" i="6"/>
  <c r="AQ664" i="7"/>
  <c r="AQ671" i="7"/>
  <c r="AS130" i="8"/>
  <c r="AR29" i="3"/>
  <c r="AS23" i="3"/>
  <c r="AQ678" i="7"/>
  <c r="FJ9" i="3"/>
  <c r="FK78" i="3" s="1"/>
  <c r="FI53" i="3"/>
  <c r="FI24" i="3"/>
  <c r="FJ13" i="3"/>
  <c r="AS15" i="13" l="1"/>
  <c r="AR685" i="16"/>
  <c r="AT132" i="14"/>
  <c r="AR678" i="16"/>
  <c r="AR671" i="16"/>
  <c r="AR664" i="16"/>
  <c r="AT130" i="15"/>
  <c r="AS16" i="13"/>
  <c r="AS45" i="13" s="1"/>
  <c r="AS29" i="13"/>
  <c r="AT23" i="13"/>
  <c r="FN78" i="13"/>
  <c r="FM55" i="13"/>
  <c r="FM54" i="13"/>
  <c r="FM53" i="13"/>
  <c r="FN9" i="13"/>
  <c r="FM24" i="13"/>
  <c r="FN13" i="13"/>
  <c r="AS16" i="9"/>
  <c r="AS18" i="9" s="1"/>
  <c r="AS53" i="9" s="1"/>
  <c r="AT31" i="9"/>
  <c r="AT32" i="9" s="1"/>
  <c r="AT33" i="9" s="1"/>
  <c r="AT27" i="9"/>
  <c r="AT62" i="9" s="1"/>
  <c r="FM24" i="9"/>
  <c r="FN13" i="9"/>
  <c r="FN78" i="9"/>
  <c r="FM55" i="9"/>
  <c r="FM53" i="9"/>
  <c r="FM54" i="9"/>
  <c r="FN9" i="9"/>
  <c r="AS27" i="3"/>
  <c r="AS62" i="3" s="1"/>
  <c r="AS31" i="3"/>
  <c r="AS32" i="3" s="1"/>
  <c r="AS33" i="3" s="1"/>
  <c r="FK13" i="3"/>
  <c r="FJ24" i="3"/>
  <c r="FK9" i="3"/>
  <c r="FL78" i="3" s="1"/>
  <c r="FJ53" i="3"/>
  <c r="AS18" i="13" l="1"/>
  <c r="AS53" i="13" s="1"/>
  <c r="AR686" i="16"/>
  <c r="AR679" i="16"/>
  <c r="AR672" i="16"/>
  <c r="AT133" i="14"/>
  <c r="AR665" i="16" s="1"/>
  <c r="AT131" i="15"/>
  <c r="AS19" i="13"/>
  <c r="AT12" i="13"/>
  <c r="AS46" i="13"/>
  <c r="AT31" i="13"/>
  <c r="AT32" i="13" s="1"/>
  <c r="AT33" i="13" s="1"/>
  <c r="AT27" i="13"/>
  <c r="AT62" i="13" s="1"/>
  <c r="FO78" i="13"/>
  <c r="FN55" i="13"/>
  <c r="FN53" i="13"/>
  <c r="FN54" i="13"/>
  <c r="FO9" i="13"/>
  <c r="FN24" i="13"/>
  <c r="FO13" i="13"/>
  <c r="AR686" i="12"/>
  <c r="AR679" i="12"/>
  <c r="AR672" i="12"/>
  <c r="AT131" i="11"/>
  <c r="AT133" i="10"/>
  <c r="AR665" i="12" s="1"/>
  <c r="AS19" i="9"/>
  <c r="AT12" i="9"/>
  <c r="AT26" i="9"/>
  <c r="AT34" i="9"/>
  <c r="AS45" i="9"/>
  <c r="AS46" i="9" s="1"/>
  <c r="FO78" i="9"/>
  <c r="FN55" i="9"/>
  <c r="FN54" i="9"/>
  <c r="FN53" i="9"/>
  <c r="FO9" i="9"/>
  <c r="FN24" i="9"/>
  <c r="FO13" i="9"/>
  <c r="AS26" i="3"/>
  <c r="AS34" i="3"/>
  <c r="FL9" i="3"/>
  <c r="FM78" i="3" s="1"/>
  <c r="FK53" i="3"/>
  <c r="FK24" i="3"/>
  <c r="FL13" i="3"/>
  <c r="AT17" i="13" l="1"/>
  <c r="AT44" i="13" s="1"/>
  <c r="AT26" i="13"/>
  <c r="AT34" i="13"/>
  <c r="FO24" i="13"/>
  <c r="FP13" i="13"/>
  <c r="FP78" i="13"/>
  <c r="FO55" i="13"/>
  <c r="FO54" i="13"/>
  <c r="FO53" i="13"/>
  <c r="FP9" i="13"/>
  <c r="AT28" i="9"/>
  <c r="AT63" i="9"/>
  <c r="AT64" i="9" s="1"/>
  <c r="AT17" i="9"/>
  <c r="AT44" i="9" s="1"/>
  <c r="FP78" i="9"/>
  <c r="FO55" i="9"/>
  <c r="FO54" i="9"/>
  <c r="FO53" i="9"/>
  <c r="FP9" i="9"/>
  <c r="FO24" i="9"/>
  <c r="FP13" i="9"/>
  <c r="AS28" i="3"/>
  <c r="AS63" i="3"/>
  <c r="AS64" i="3" s="1"/>
  <c r="FL24" i="3"/>
  <c r="FM13" i="3"/>
  <c r="FM9" i="3"/>
  <c r="FN78" i="3" s="1"/>
  <c r="FL53" i="3"/>
  <c r="AT15" i="13" l="1"/>
  <c r="AT16" i="13" s="1"/>
  <c r="AT18" i="13" s="1"/>
  <c r="AT53" i="13" s="1"/>
  <c r="AU133" i="14"/>
  <c r="AS665" i="16" s="1"/>
  <c r="AS672" i="16"/>
  <c r="AU131" i="15"/>
  <c r="AT19" i="13"/>
  <c r="AU12" i="13"/>
  <c r="AT28" i="13"/>
  <c r="AT63" i="13"/>
  <c r="AT64" i="13" s="1"/>
  <c r="AT45" i="13"/>
  <c r="AT46" i="13" s="1"/>
  <c r="FQ78" i="13"/>
  <c r="FP54" i="13"/>
  <c r="FP53" i="13"/>
  <c r="FP55" i="13"/>
  <c r="FQ9" i="13"/>
  <c r="FP24" i="13"/>
  <c r="FQ13" i="13"/>
  <c r="AS685" i="12"/>
  <c r="AS678" i="12"/>
  <c r="AS664" i="12"/>
  <c r="AS671" i="12"/>
  <c r="AT15" i="9"/>
  <c r="AU130" i="11"/>
  <c r="AU132" i="10"/>
  <c r="AU23" i="9"/>
  <c r="AT29" i="9"/>
  <c r="FP24" i="9"/>
  <c r="FQ13" i="9"/>
  <c r="FQ78" i="9"/>
  <c r="FP54" i="9"/>
  <c r="FP55" i="9"/>
  <c r="FP53" i="9"/>
  <c r="FQ9" i="9"/>
  <c r="AR664" i="7"/>
  <c r="AR685" i="7"/>
  <c r="AR671" i="7"/>
  <c r="AR678" i="7"/>
  <c r="AT132" i="6"/>
  <c r="AT23" i="3"/>
  <c r="AT130" i="8"/>
  <c r="AS29" i="3"/>
  <c r="FM24" i="3"/>
  <c r="FN13" i="3"/>
  <c r="FN9" i="3"/>
  <c r="FO78" i="3" s="1"/>
  <c r="FM53" i="3"/>
  <c r="AS679" i="16" l="1"/>
  <c r="AS686" i="16"/>
  <c r="AS685" i="16"/>
  <c r="AS671" i="16"/>
  <c r="AU132" i="14"/>
  <c r="AS678" i="16"/>
  <c r="AU130" i="15"/>
  <c r="AS664" i="16"/>
  <c r="AU23" i="13"/>
  <c r="AT29" i="13"/>
  <c r="AU17" i="13"/>
  <c r="AU44" i="13" s="1"/>
  <c r="FQ24" i="13"/>
  <c r="FR13" i="13"/>
  <c r="FR78" i="13"/>
  <c r="FQ54" i="13"/>
  <c r="FQ53" i="13"/>
  <c r="FQ55" i="13"/>
  <c r="FR9" i="13"/>
  <c r="AU31" i="9"/>
  <c r="AU32" i="9" s="1"/>
  <c r="AU33" i="9" s="1"/>
  <c r="AU27" i="9"/>
  <c r="AU62" i="9" s="1"/>
  <c r="AT16" i="9"/>
  <c r="AT45" i="9" s="1"/>
  <c r="AT46" i="9" s="1"/>
  <c r="FR78" i="9"/>
  <c r="FQ54" i="9"/>
  <c r="FQ55" i="9"/>
  <c r="FQ53" i="9"/>
  <c r="FR9" i="9"/>
  <c r="FQ24" i="9"/>
  <c r="FR13" i="9"/>
  <c r="AT31" i="3"/>
  <c r="AT32" i="3" s="1"/>
  <c r="AT33" i="3" s="1"/>
  <c r="AT27" i="3"/>
  <c r="AT62" i="3" s="1"/>
  <c r="FO9" i="3"/>
  <c r="FP78" i="3" s="1"/>
  <c r="FN53" i="3"/>
  <c r="FN24" i="3"/>
  <c r="FO13" i="3"/>
  <c r="AU31" i="13" l="1"/>
  <c r="AU32" i="13" s="1"/>
  <c r="AU33" i="13" s="1"/>
  <c r="AU27" i="13"/>
  <c r="AU62" i="13" s="1"/>
  <c r="FS78" i="13"/>
  <c r="FR55" i="13"/>
  <c r="FR54" i="13"/>
  <c r="FR53" i="13"/>
  <c r="FS9" i="13"/>
  <c r="FR24" i="13"/>
  <c r="FS13" i="13"/>
  <c r="AT18" i="9"/>
  <c r="AT53" i="9" s="1"/>
  <c r="AU26" i="9"/>
  <c r="AU34" i="9"/>
  <c r="FS78" i="9"/>
  <c r="FR55" i="9"/>
  <c r="FR54" i="9"/>
  <c r="FR53" i="9"/>
  <c r="FS9" i="9"/>
  <c r="FR24" i="9"/>
  <c r="FS13" i="9"/>
  <c r="AT26" i="3"/>
  <c r="AT34" i="3"/>
  <c r="FO24" i="3"/>
  <c r="FP13" i="3"/>
  <c r="FP9" i="3"/>
  <c r="FQ78" i="3" s="1"/>
  <c r="FO53" i="3"/>
  <c r="AU26" i="13" l="1"/>
  <c r="AU34" i="13"/>
  <c r="AU15" i="13" s="1"/>
  <c r="FS24" i="13"/>
  <c r="FT13" i="13"/>
  <c r="FT78" i="13"/>
  <c r="FS55" i="13"/>
  <c r="FS53" i="13"/>
  <c r="FS54" i="13"/>
  <c r="FT9" i="13"/>
  <c r="AS686" i="12"/>
  <c r="AS679" i="12"/>
  <c r="AS672" i="12"/>
  <c r="AU63" i="9"/>
  <c r="AU64" i="9" s="1"/>
  <c r="AU28" i="9"/>
  <c r="AU133" i="10"/>
  <c r="AS665" i="12" s="1"/>
  <c r="AU131" i="11"/>
  <c r="AU12" i="9"/>
  <c r="AT19" i="9"/>
  <c r="FS24" i="9"/>
  <c r="FT13" i="9"/>
  <c r="FT78" i="9"/>
  <c r="FS55" i="9"/>
  <c r="FS53" i="9"/>
  <c r="FS54" i="9"/>
  <c r="FT9" i="9"/>
  <c r="AT28" i="3"/>
  <c r="AT63" i="3"/>
  <c r="AT64" i="3" s="1"/>
  <c r="FQ9" i="3"/>
  <c r="FR78" i="3" s="1"/>
  <c r="FP53" i="3"/>
  <c r="FQ13" i="3"/>
  <c r="FP24" i="3"/>
  <c r="AU16" i="13" l="1"/>
  <c r="AU45" i="13" s="1"/>
  <c r="AU28" i="13"/>
  <c r="AU63" i="13"/>
  <c r="AU64" i="13" s="1"/>
  <c r="FU78" i="13"/>
  <c r="FT55" i="13"/>
  <c r="FT54" i="13"/>
  <c r="FT53" i="13"/>
  <c r="FU9" i="13"/>
  <c r="FT24" i="13"/>
  <c r="FU13" i="13"/>
  <c r="AT685" i="12"/>
  <c r="AT678" i="12"/>
  <c r="AT671" i="12"/>
  <c r="AT664" i="12"/>
  <c r="AU17" i="9"/>
  <c r="AU44" i="9" s="1"/>
  <c r="AV130" i="11"/>
  <c r="AV132" i="10"/>
  <c r="AV23" i="9"/>
  <c r="AU29" i="9"/>
  <c r="FT24" i="9"/>
  <c r="FU13" i="9"/>
  <c r="FU78" i="9"/>
  <c r="FT53" i="9"/>
  <c r="FT55" i="9"/>
  <c r="FT54" i="9"/>
  <c r="FU9" i="9"/>
  <c r="AS664" i="7"/>
  <c r="AS671" i="7"/>
  <c r="AS678" i="7"/>
  <c r="AS685" i="7"/>
  <c r="AU132" i="6"/>
  <c r="AT29" i="3"/>
  <c r="AU23" i="3"/>
  <c r="AU130" i="8"/>
  <c r="FQ24" i="3"/>
  <c r="FR13" i="3"/>
  <c r="FR9" i="3"/>
  <c r="FS78" i="3" s="1"/>
  <c r="FQ53" i="3"/>
  <c r="AT685" i="16" l="1"/>
  <c r="AT664" i="16"/>
  <c r="AT671" i="16"/>
  <c r="AV132" i="14"/>
  <c r="AT678" i="16"/>
  <c r="AV130" i="15"/>
  <c r="AU29" i="13"/>
  <c r="AV23" i="13"/>
  <c r="AU46" i="13"/>
  <c r="AU18" i="13"/>
  <c r="AU53" i="13" s="1"/>
  <c r="FU54" i="13"/>
  <c r="FU55" i="13"/>
  <c r="FV78" i="13"/>
  <c r="FU53" i="13"/>
  <c r="FV9" i="13"/>
  <c r="FU24" i="13"/>
  <c r="FV13" i="13"/>
  <c r="AU15" i="9"/>
  <c r="AU16" i="9" s="1"/>
  <c r="AV27" i="9"/>
  <c r="AV62" i="9" s="1"/>
  <c r="AV31" i="9"/>
  <c r="AV32" i="9" s="1"/>
  <c r="AV33" i="9" s="1"/>
  <c r="FU55" i="9"/>
  <c r="FU54" i="9"/>
  <c r="FV78" i="9"/>
  <c r="FU53" i="9"/>
  <c r="FV9" i="9"/>
  <c r="FU24" i="9"/>
  <c r="FV13" i="9"/>
  <c r="AU27" i="3"/>
  <c r="AU62" i="3" s="1"/>
  <c r="AU31" i="3"/>
  <c r="AU32" i="3" s="1"/>
  <c r="AU33" i="3" s="1"/>
  <c r="FS13" i="3"/>
  <c r="FR24" i="3"/>
  <c r="FS9" i="3"/>
  <c r="FT78" i="3" s="1"/>
  <c r="FR53" i="3"/>
  <c r="AU18" i="9" l="1"/>
  <c r="AU53" i="9" s="1"/>
  <c r="AU45" i="9"/>
  <c r="AT686" i="16"/>
  <c r="AT679" i="16"/>
  <c r="AT672" i="16"/>
  <c r="AV133" i="14"/>
  <c r="AT665" i="16" s="1"/>
  <c r="AV131" i="15"/>
  <c r="AV12" i="13"/>
  <c r="AU19" i="13"/>
  <c r="AV27" i="13"/>
  <c r="AV62" i="13" s="1"/>
  <c r="AV31" i="13"/>
  <c r="AV32" i="13" s="1"/>
  <c r="AV33" i="13" s="1"/>
  <c r="FV24" i="13"/>
  <c r="FW13" i="13"/>
  <c r="FW78" i="13"/>
  <c r="FV55" i="13"/>
  <c r="FV54" i="13"/>
  <c r="FV53" i="13"/>
  <c r="FW9" i="13"/>
  <c r="AT686" i="12"/>
  <c r="AT679" i="12"/>
  <c r="AT672" i="12"/>
  <c r="AV131" i="11"/>
  <c r="AV133" i="10"/>
  <c r="AT665" i="12" s="1"/>
  <c r="AU19" i="9"/>
  <c r="AV12" i="9"/>
  <c r="AV26" i="9"/>
  <c r="AV34" i="9"/>
  <c r="AU46" i="9"/>
  <c r="FW78" i="9"/>
  <c r="FV55" i="9"/>
  <c r="FV54" i="9"/>
  <c r="FV53" i="9"/>
  <c r="FW9" i="9"/>
  <c r="FV24" i="9"/>
  <c r="FW13" i="9"/>
  <c r="AU26" i="3"/>
  <c r="AU34" i="3"/>
  <c r="FS24" i="3"/>
  <c r="FT13" i="3"/>
  <c r="FT9" i="3"/>
  <c r="FU78" i="3" s="1"/>
  <c r="FS53" i="3"/>
  <c r="AV26" i="13" l="1"/>
  <c r="AV34" i="13"/>
  <c r="AV17" i="13"/>
  <c r="AV44" i="13" s="1"/>
  <c r="FX78" i="13"/>
  <c r="FW53" i="13"/>
  <c r="FW55" i="13"/>
  <c r="FW54" i="13"/>
  <c r="FX9" i="13"/>
  <c r="FW24" i="13"/>
  <c r="FX13" i="13"/>
  <c r="AV17" i="9"/>
  <c r="AV44" i="9" s="1"/>
  <c r="AV28" i="9"/>
  <c r="AV63" i="9"/>
  <c r="AV64" i="9" s="1"/>
  <c r="FW24" i="9"/>
  <c r="FX13" i="9"/>
  <c r="FX78" i="9"/>
  <c r="FW55" i="9"/>
  <c r="FW53" i="9"/>
  <c r="FW54" i="9"/>
  <c r="FX9" i="9"/>
  <c r="AU28" i="3"/>
  <c r="AU63" i="3"/>
  <c r="AU64" i="3" s="1"/>
  <c r="FT53" i="3"/>
  <c r="FU9" i="3"/>
  <c r="FV78" i="3" s="1"/>
  <c r="FT24" i="3"/>
  <c r="FU13" i="3"/>
  <c r="AV15" i="9" l="1"/>
  <c r="AV16" i="9" s="1"/>
  <c r="AV18" i="9" s="1"/>
  <c r="AV53" i="9" s="1"/>
  <c r="AV15" i="13"/>
  <c r="AV16" i="13" s="1"/>
  <c r="AV18" i="13" s="1"/>
  <c r="AW12" i="13" s="1"/>
  <c r="AV28" i="13"/>
  <c r="AV63" i="13"/>
  <c r="AV64" i="13" s="1"/>
  <c r="FX24" i="13"/>
  <c r="FY13" i="13"/>
  <c r="FY78" i="13"/>
  <c r="FX54" i="13"/>
  <c r="FX53" i="13"/>
  <c r="FX55" i="13"/>
  <c r="FY9" i="13"/>
  <c r="AU685" i="12"/>
  <c r="AU678" i="12"/>
  <c r="AU671" i="12"/>
  <c r="AU664" i="12"/>
  <c r="AW130" i="11"/>
  <c r="AW132" i="10"/>
  <c r="AV29" i="9"/>
  <c r="AW23" i="9"/>
  <c r="FY78" i="9"/>
  <c r="FX55" i="9"/>
  <c r="FX54" i="9"/>
  <c r="FX53" i="9"/>
  <c r="FY9" i="9"/>
  <c r="FX24" i="9"/>
  <c r="FY13" i="9"/>
  <c r="AT678" i="7"/>
  <c r="AT685" i="7"/>
  <c r="AU29" i="3"/>
  <c r="AV132" i="6"/>
  <c r="AT671" i="7"/>
  <c r="AT664" i="7"/>
  <c r="AV23" i="3"/>
  <c r="AV130" i="8"/>
  <c r="FV9" i="3"/>
  <c r="FW78" i="3" s="1"/>
  <c r="FU53" i="3"/>
  <c r="FU24" i="3"/>
  <c r="FV13" i="3"/>
  <c r="AV45" i="13" l="1"/>
  <c r="AV19" i="13"/>
  <c r="AV53" i="13"/>
  <c r="AU685" i="16"/>
  <c r="AU678" i="16"/>
  <c r="AU671" i="16"/>
  <c r="AU664" i="16"/>
  <c r="AW132" i="14"/>
  <c r="AW130" i="15"/>
  <c r="AU686" i="16"/>
  <c r="AU672" i="16"/>
  <c r="AW133" i="14"/>
  <c r="AU665" i="16" s="1"/>
  <c r="AU679" i="16"/>
  <c r="AW131" i="15"/>
  <c r="AW17" i="13"/>
  <c r="AW44" i="13" s="1"/>
  <c r="AV29" i="13"/>
  <c r="AW23" i="13"/>
  <c r="AV46" i="13"/>
  <c r="FY55" i="13"/>
  <c r="FZ78" i="13"/>
  <c r="FY54" i="13"/>
  <c r="FY53" i="13"/>
  <c r="FZ9" i="13"/>
  <c r="FY24" i="13"/>
  <c r="FZ13" i="13"/>
  <c r="AU686" i="12"/>
  <c r="AU679" i="12"/>
  <c r="AU672" i="12"/>
  <c r="AW131" i="11"/>
  <c r="AW133" i="10"/>
  <c r="AU665" i="12" s="1"/>
  <c r="AW12" i="9"/>
  <c r="AV19" i="9"/>
  <c r="AW31" i="9"/>
  <c r="AW32" i="9" s="1"/>
  <c r="AW33" i="9" s="1"/>
  <c r="AW27" i="9"/>
  <c r="AW62" i="9" s="1"/>
  <c r="AV45" i="9"/>
  <c r="AV46" i="9" s="1"/>
  <c r="FY24" i="9"/>
  <c r="FZ13" i="9"/>
  <c r="FZ78" i="9"/>
  <c r="FY53" i="9"/>
  <c r="FY55" i="9"/>
  <c r="FY54" i="9"/>
  <c r="FZ9" i="9"/>
  <c r="AV31" i="3"/>
  <c r="AV32" i="3" s="1"/>
  <c r="AV33" i="3" s="1"/>
  <c r="AV27" i="3"/>
  <c r="AV62" i="3" s="1"/>
  <c r="FW9" i="3"/>
  <c r="FX78" i="3" s="1"/>
  <c r="FV53" i="3"/>
  <c r="FW13" i="3"/>
  <c r="FV24" i="3"/>
  <c r="AW31" i="13" l="1"/>
  <c r="AW32" i="13" s="1"/>
  <c r="AW33" i="13" s="1"/>
  <c r="AW27" i="13"/>
  <c r="AW62" i="13" s="1"/>
  <c r="FZ24" i="13"/>
  <c r="GA13" i="13"/>
  <c r="GA78" i="13"/>
  <c r="C71" i="13"/>
  <c r="FZ54" i="13"/>
  <c r="FZ53" i="13"/>
  <c r="FZ55" i="13"/>
  <c r="GA9" i="13"/>
  <c r="AW17" i="9"/>
  <c r="AW44" i="9" s="1"/>
  <c r="AW26" i="9"/>
  <c r="AW34" i="9"/>
  <c r="FZ24" i="9"/>
  <c r="GA13" i="9"/>
  <c r="GA78" i="9"/>
  <c r="FZ53" i="9"/>
  <c r="FZ54" i="9"/>
  <c r="C71" i="9"/>
  <c r="FZ55" i="9"/>
  <c r="GA9" i="9"/>
  <c r="AV26" i="3"/>
  <c r="AV34" i="3"/>
  <c r="FX9" i="3"/>
  <c r="FY78" i="3" s="1"/>
  <c r="FW53" i="3"/>
  <c r="FW24" i="3"/>
  <c r="FX13" i="3"/>
  <c r="AW15" i="9" l="1"/>
  <c r="AW16" i="9" s="1"/>
  <c r="AW45" i="9" s="1"/>
  <c r="D58" i="14"/>
  <c r="C6" i="14" s="1"/>
  <c r="D58" i="15"/>
  <c r="AW26" i="13"/>
  <c r="AW34" i="13"/>
  <c r="AW15" i="13" s="1"/>
  <c r="GB78" i="13"/>
  <c r="GA54" i="13"/>
  <c r="GA53" i="13"/>
  <c r="GA55" i="13"/>
  <c r="GB9" i="13"/>
  <c r="GA24" i="13"/>
  <c r="GB13" i="13"/>
  <c r="D58" i="11"/>
  <c r="D58" i="10"/>
  <c r="C6" i="10" s="1"/>
  <c r="AW28" i="9"/>
  <c r="AW63" i="9"/>
  <c r="AW64" i="9" s="1"/>
  <c r="AW18" i="9"/>
  <c r="AW53" i="9" s="1"/>
  <c r="AW46" i="9"/>
  <c r="GA24" i="9"/>
  <c r="GB13" i="9"/>
  <c r="GB78" i="9"/>
  <c r="GA55" i="9"/>
  <c r="GA54" i="9"/>
  <c r="GA53" i="9"/>
  <c r="GB9" i="9"/>
  <c r="AV63" i="3"/>
  <c r="AV64" i="3" s="1"/>
  <c r="AV28" i="3"/>
  <c r="FY9" i="3"/>
  <c r="FZ78" i="3" s="1"/>
  <c r="FX53" i="3"/>
  <c r="FX24" i="3"/>
  <c r="FY13" i="3"/>
  <c r="AW28" i="13" l="1"/>
  <c r="AW63" i="13"/>
  <c r="AW64" i="13" s="1"/>
  <c r="AW16" i="13"/>
  <c r="AW18" i="13" s="1"/>
  <c r="AW53" i="13" s="1"/>
  <c r="GC78" i="13"/>
  <c r="GB54" i="13"/>
  <c r="GB53" i="13"/>
  <c r="GB55" i="13"/>
  <c r="GC9" i="13"/>
  <c r="GB24" i="13"/>
  <c r="GC13" i="13"/>
  <c r="AV685" i="12"/>
  <c r="AV678" i="12"/>
  <c r="AV671" i="12"/>
  <c r="AV664" i="12"/>
  <c r="AV686" i="12"/>
  <c r="AV672" i="12"/>
  <c r="AV679" i="12"/>
  <c r="AX130" i="11"/>
  <c r="AX132" i="10"/>
  <c r="AW29" i="9"/>
  <c r="AX23" i="9"/>
  <c r="AW19" i="9"/>
  <c r="AX131" i="11"/>
  <c r="AX133" i="10"/>
  <c r="AV665" i="12" s="1"/>
  <c r="AX12" i="9"/>
  <c r="GB24" i="9"/>
  <c r="GC13" i="9"/>
  <c r="GC78" i="9"/>
  <c r="GB55" i="9"/>
  <c r="GB54" i="9"/>
  <c r="GB53" i="9"/>
  <c r="GC9" i="9"/>
  <c r="AU678" i="7"/>
  <c r="AU685" i="7"/>
  <c r="AU671" i="7"/>
  <c r="AW23" i="3"/>
  <c r="AW130" i="8"/>
  <c r="AV29" i="3"/>
  <c r="AU664" i="7"/>
  <c r="AW132" i="6"/>
  <c r="FY24" i="3"/>
  <c r="FZ13" i="3"/>
  <c r="FZ9" i="3"/>
  <c r="FY53" i="3"/>
  <c r="AV685" i="16" l="1"/>
  <c r="AV664" i="16"/>
  <c r="AV671" i="16"/>
  <c r="AX132" i="14"/>
  <c r="AX130" i="15"/>
  <c r="AV678" i="16"/>
  <c r="AV686" i="16"/>
  <c r="AV679" i="16"/>
  <c r="AV672" i="16"/>
  <c r="AX131" i="15"/>
  <c r="AX133" i="14"/>
  <c r="AV665" i="16" s="1"/>
  <c r="AW45" i="13"/>
  <c r="AW46" i="13" s="1"/>
  <c r="AW19" i="13"/>
  <c r="AX12" i="13"/>
  <c r="AW29" i="13"/>
  <c r="AX23" i="13"/>
  <c r="GD78" i="13"/>
  <c r="GC55" i="13"/>
  <c r="GC54" i="13"/>
  <c r="GC53" i="13"/>
  <c r="GD9" i="13"/>
  <c r="GC24" i="13"/>
  <c r="GD13" i="13"/>
  <c r="AX17" i="9"/>
  <c r="AX44" i="9" s="1"/>
  <c r="AX31" i="9"/>
  <c r="AX32" i="9" s="1"/>
  <c r="AX33" i="9" s="1"/>
  <c r="AX27" i="9"/>
  <c r="AX62" i="9" s="1"/>
  <c r="GC24" i="9"/>
  <c r="GD13" i="9"/>
  <c r="GD78" i="9"/>
  <c r="GC55" i="9"/>
  <c r="GC54" i="9"/>
  <c r="GC53" i="9"/>
  <c r="GD9" i="9"/>
  <c r="AW27" i="3"/>
  <c r="AW62" i="3" s="1"/>
  <c r="AW31" i="3"/>
  <c r="AW32" i="3" s="1"/>
  <c r="AW33" i="3" s="1"/>
  <c r="GA78" i="3"/>
  <c r="GA9" i="3"/>
  <c r="GB78" i="3" s="1"/>
  <c r="C71" i="3"/>
  <c r="FZ53" i="3"/>
  <c r="GA13" i="3"/>
  <c r="FZ24" i="3"/>
  <c r="AX17" i="13" l="1"/>
  <c r="AX44" i="13" s="1"/>
  <c r="AX31" i="13"/>
  <c r="AX32" i="13" s="1"/>
  <c r="AX33" i="13" s="1"/>
  <c r="AX27" i="13"/>
  <c r="AX62" i="13" s="1"/>
  <c r="GE78" i="13"/>
  <c r="GD53" i="13"/>
  <c r="GD55" i="13"/>
  <c r="GD54" i="13"/>
  <c r="GE9" i="13"/>
  <c r="GD24" i="13"/>
  <c r="GE13" i="13"/>
  <c r="AX26" i="9"/>
  <c r="AX34" i="9"/>
  <c r="AX15" i="9" s="1"/>
  <c r="GD24" i="9"/>
  <c r="GE13" i="9"/>
  <c r="GE78" i="9"/>
  <c r="GD55" i="9"/>
  <c r="GD54" i="9"/>
  <c r="GD53" i="9"/>
  <c r="GE9" i="9"/>
  <c r="AW26" i="3"/>
  <c r="AW34" i="3"/>
  <c r="D58" i="6"/>
  <c r="C6" i="6" s="1"/>
  <c r="D58" i="8"/>
  <c r="GA24" i="3"/>
  <c r="GB13" i="3"/>
  <c r="GB9" i="3"/>
  <c r="GC78" i="3" s="1"/>
  <c r="GA53" i="3"/>
  <c r="AX26" i="13" l="1"/>
  <c r="AX34" i="13"/>
  <c r="AX15" i="13" s="1"/>
  <c r="GE55" i="13"/>
  <c r="GF78" i="13"/>
  <c r="GE54" i="13"/>
  <c r="GE53" i="13"/>
  <c r="GF9" i="13"/>
  <c r="GE24" i="13"/>
  <c r="GF13" i="13"/>
  <c r="AX16" i="9"/>
  <c r="AX18" i="9" s="1"/>
  <c r="AX53" i="9" s="1"/>
  <c r="AX28" i="9"/>
  <c r="AX63" i="9"/>
  <c r="AX64" i="9" s="1"/>
  <c r="GE24" i="9"/>
  <c r="GF13" i="9"/>
  <c r="GF78" i="9"/>
  <c r="GE54" i="9"/>
  <c r="GE55" i="9"/>
  <c r="GE53" i="9"/>
  <c r="GF9" i="9"/>
  <c r="AW28" i="3"/>
  <c r="AW63" i="3"/>
  <c r="AW64" i="3" s="1"/>
  <c r="GC13" i="3"/>
  <c r="GB24" i="3"/>
  <c r="GC9" i="3"/>
  <c r="GD78" i="3" s="1"/>
  <c r="GB53" i="3"/>
  <c r="AX16" i="13" l="1"/>
  <c r="AX45" i="13" s="1"/>
  <c r="AX28" i="13"/>
  <c r="AX63" i="13"/>
  <c r="AX64" i="13" s="1"/>
  <c r="GF24" i="13"/>
  <c r="GG13" i="13"/>
  <c r="GG78" i="13"/>
  <c r="GF55" i="13"/>
  <c r="GF53" i="13"/>
  <c r="GF54" i="13"/>
  <c r="GG9" i="13"/>
  <c r="AW678" i="12"/>
  <c r="AW685" i="12"/>
  <c r="AW671" i="12"/>
  <c r="AW664" i="12"/>
  <c r="AW686" i="12"/>
  <c r="AW679" i="12"/>
  <c r="AW672" i="12"/>
  <c r="AY131" i="11"/>
  <c r="AY133" i="10"/>
  <c r="AW665" i="12" s="1"/>
  <c r="AY12" i="9"/>
  <c r="AX19" i="9"/>
  <c r="AY130" i="11"/>
  <c r="AY132" i="10"/>
  <c r="AX29" i="9"/>
  <c r="AY23" i="9"/>
  <c r="AX45" i="9"/>
  <c r="AX46" i="9" s="1"/>
  <c r="GG78" i="9"/>
  <c r="GF53" i="9"/>
  <c r="GF55" i="9"/>
  <c r="GF54" i="9"/>
  <c r="GG9" i="9"/>
  <c r="GF24" i="9"/>
  <c r="GG13" i="9"/>
  <c r="AV671" i="7"/>
  <c r="AX130" i="8"/>
  <c r="AV685" i="7"/>
  <c r="AX132" i="6"/>
  <c r="AW29" i="3"/>
  <c r="AV678" i="7"/>
  <c r="AX23" i="3"/>
  <c r="AV664" i="7"/>
  <c r="GD9" i="3"/>
  <c r="GE78" i="3" s="1"/>
  <c r="GC53" i="3"/>
  <c r="GD13" i="3"/>
  <c r="GC24" i="3"/>
  <c r="AW685" i="16" l="1"/>
  <c r="AW678" i="16"/>
  <c r="AW671" i="16"/>
  <c r="AW664" i="16"/>
  <c r="AY132" i="14"/>
  <c r="AY130" i="15"/>
  <c r="AX29" i="13"/>
  <c r="AY23" i="13"/>
  <c r="AX46" i="13"/>
  <c r="AX18" i="13"/>
  <c r="AX53" i="13" s="1"/>
  <c r="GH78" i="13"/>
  <c r="GG55" i="13"/>
  <c r="GG53" i="13"/>
  <c r="GG54" i="13"/>
  <c r="GH9" i="13"/>
  <c r="GG24" i="13"/>
  <c r="GH13" i="13"/>
  <c r="AY17" i="9"/>
  <c r="AY44" i="9" s="1"/>
  <c r="AY31" i="9"/>
  <c r="AY32" i="9" s="1"/>
  <c r="AY33" i="9" s="1"/>
  <c r="AY27" i="9"/>
  <c r="AY62" i="9"/>
  <c r="GG24" i="9"/>
  <c r="GH13" i="9"/>
  <c r="GH78" i="9"/>
  <c r="GG55" i="9"/>
  <c r="GG53" i="9"/>
  <c r="GG54" i="9"/>
  <c r="GH9" i="9"/>
  <c r="AX27" i="3"/>
  <c r="AX62" i="3" s="1"/>
  <c r="AX31" i="3"/>
  <c r="AX32" i="3" s="1"/>
  <c r="AX33" i="3" s="1"/>
  <c r="GD24" i="3"/>
  <c r="GE13" i="3"/>
  <c r="GE9" i="3"/>
  <c r="GF78" i="3" s="1"/>
  <c r="GD53" i="3"/>
  <c r="AW679" i="16" l="1"/>
  <c r="AW672" i="16"/>
  <c r="AY133" i="14"/>
  <c r="AW665" i="16" s="1"/>
  <c r="AW686" i="16"/>
  <c r="AY131" i="15"/>
  <c r="AY12" i="13"/>
  <c r="AX19" i="13"/>
  <c r="AY31" i="13"/>
  <c r="AY32" i="13" s="1"/>
  <c r="AY33" i="13" s="1"/>
  <c r="AY27" i="13"/>
  <c r="AY62" i="13" s="1"/>
  <c r="GH24" i="13"/>
  <c r="GI13" i="13"/>
  <c r="GI78" i="13"/>
  <c r="GH54" i="13"/>
  <c r="GH53" i="13"/>
  <c r="GH55" i="13"/>
  <c r="GI9" i="13"/>
  <c r="AY26" i="9"/>
  <c r="AY34" i="9"/>
  <c r="AY15" i="9" s="1"/>
  <c r="GH24" i="9"/>
  <c r="GI13" i="9"/>
  <c r="GI78" i="9"/>
  <c r="GH55" i="9"/>
  <c r="GH54" i="9"/>
  <c r="GH53" i="9"/>
  <c r="GI9" i="9"/>
  <c r="AX26" i="3"/>
  <c r="AX34" i="3"/>
  <c r="GF9" i="3"/>
  <c r="GG78" i="3" s="1"/>
  <c r="GE53" i="3"/>
  <c r="GE24" i="3"/>
  <c r="GF13" i="3"/>
  <c r="AY26" i="13" l="1"/>
  <c r="AY34" i="13"/>
  <c r="AY17" i="13"/>
  <c r="AY44" i="13" s="1"/>
  <c r="GJ78" i="13"/>
  <c r="GI54" i="13"/>
  <c r="GI53" i="13"/>
  <c r="GI55" i="13"/>
  <c r="GJ9" i="13"/>
  <c r="GI24" i="13"/>
  <c r="GJ13" i="13"/>
  <c r="AY16" i="9"/>
  <c r="AY45" i="9" s="1"/>
  <c r="AY63" i="9"/>
  <c r="AY64" i="9" s="1"/>
  <c r="AY28" i="9"/>
  <c r="GI24" i="9"/>
  <c r="GJ13" i="9"/>
  <c r="GJ78" i="9"/>
  <c r="GI55" i="9"/>
  <c r="GI54" i="9"/>
  <c r="GI53" i="9"/>
  <c r="GJ9" i="9"/>
  <c r="AX28" i="3"/>
  <c r="AX63" i="3"/>
  <c r="AX64" i="3" s="1"/>
  <c r="GG13" i="3"/>
  <c r="GF24" i="3"/>
  <c r="GG9" i="3"/>
  <c r="GH78" i="3" s="1"/>
  <c r="GF53" i="3"/>
  <c r="AY18" i="9" l="1"/>
  <c r="AY53" i="9" s="1"/>
  <c r="AY15" i="13"/>
  <c r="AY28" i="13"/>
  <c r="AY63" i="13"/>
  <c r="AY64" i="13" s="1"/>
  <c r="GJ24" i="13"/>
  <c r="GK13" i="13"/>
  <c r="GJ55" i="13"/>
  <c r="GJ54" i="13"/>
  <c r="GK78" i="13"/>
  <c r="GJ53" i="13"/>
  <c r="GK9" i="13"/>
  <c r="AX678" i="12"/>
  <c r="AX685" i="12"/>
  <c r="AX671" i="12"/>
  <c r="AX664" i="12"/>
  <c r="AZ130" i="11"/>
  <c r="AZ132" i="10"/>
  <c r="AZ23" i="9"/>
  <c r="AY29" i="9"/>
  <c r="AY46" i="9"/>
  <c r="GJ24" i="9"/>
  <c r="GK13" i="9"/>
  <c r="GK78" i="9"/>
  <c r="GJ55" i="9"/>
  <c r="GJ54" i="9"/>
  <c r="GJ53" i="9"/>
  <c r="GK9" i="9"/>
  <c r="AY23" i="3"/>
  <c r="AY132" i="6"/>
  <c r="AW671" i="7"/>
  <c r="AY130" i="8"/>
  <c r="AW664" i="7"/>
  <c r="AW685" i="7"/>
  <c r="AX29" i="3"/>
  <c r="AW678" i="7"/>
  <c r="GG24" i="3"/>
  <c r="GH13" i="3"/>
  <c r="GH9" i="3"/>
  <c r="GI78" i="3" s="1"/>
  <c r="GG53" i="3"/>
  <c r="AZ12" i="9" l="1"/>
  <c r="AX679" i="12"/>
  <c r="AX686" i="12"/>
  <c r="AY19" i="9"/>
  <c r="AZ131" i="11"/>
  <c r="AZ133" i="10"/>
  <c r="AX665" i="12" s="1"/>
  <c r="AX672" i="12"/>
  <c r="AX678" i="16"/>
  <c r="AZ132" i="14"/>
  <c r="AX685" i="16"/>
  <c r="AX664" i="16"/>
  <c r="AX671" i="16"/>
  <c r="AZ130" i="15"/>
  <c r="AZ23" i="13"/>
  <c r="AY29" i="13"/>
  <c r="AY16" i="13"/>
  <c r="AY45" i="13" s="1"/>
  <c r="AY46" i="13" s="1"/>
  <c r="GK24" i="13"/>
  <c r="GL13" i="13"/>
  <c r="GL78" i="13"/>
  <c r="GK55" i="13"/>
  <c r="GK54" i="13"/>
  <c r="GK53" i="13"/>
  <c r="GL9" i="13"/>
  <c r="AZ17" i="9"/>
  <c r="AZ44" i="9" s="1"/>
  <c r="AZ31" i="9"/>
  <c r="AZ32" i="9" s="1"/>
  <c r="AZ33" i="9" s="1"/>
  <c r="AZ27" i="9"/>
  <c r="AZ62" i="9" s="1"/>
  <c r="GK24" i="9"/>
  <c r="GL13" i="9"/>
  <c r="GL78" i="9"/>
  <c r="GK55" i="9"/>
  <c r="GK54" i="9"/>
  <c r="GK53" i="9"/>
  <c r="GL9" i="9"/>
  <c r="AY31" i="3"/>
  <c r="AY32" i="3" s="1"/>
  <c r="AY33" i="3" s="1"/>
  <c r="AY27" i="3"/>
  <c r="AY62" i="3" s="1"/>
  <c r="GI9" i="3"/>
  <c r="GJ78" i="3" s="1"/>
  <c r="GH53" i="3"/>
  <c r="GI13" i="3"/>
  <c r="GH24" i="3"/>
  <c r="AY18" i="13" l="1"/>
  <c r="AY53" i="13" s="1"/>
  <c r="AX686" i="16"/>
  <c r="AX679" i="16"/>
  <c r="AZ131" i="15"/>
  <c r="AX672" i="16"/>
  <c r="AZ133" i="14"/>
  <c r="AX665" i="16" s="1"/>
  <c r="AY19" i="13"/>
  <c r="AZ12" i="13"/>
  <c r="AZ31" i="13"/>
  <c r="AZ32" i="13" s="1"/>
  <c r="AZ33" i="13" s="1"/>
  <c r="AZ27" i="13"/>
  <c r="AZ62" i="13" s="1"/>
  <c r="GL24" i="13"/>
  <c r="GM13" i="13"/>
  <c r="GM78" i="13"/>
  <c r="GL55" i="13"/>
  <c r="GL54" i="13"/>
  <c r="GL53" i="13"/>
  <c r="GM9" i="13"/>
  <c r="AZ26" i="9"/>
  <c r="AZ34" i="9"/>
  <c r="AZ15" i="9" s="1"/>
  <c r="GM78" i="9"/>
  <c r="GL53" i="9"/>
  <c r="GL55" i="9"/>
  <c r="GL54" i="9"/>
  <c r="GM9" i="9"/>
  <c r="GL24" i="9"/>
  <c r="GM13" i="9"/>
  <c r="AY26" i="3"/>
  <c r="AY34" i="3"/>
  <c r="GJ13" i="3"/>
  <c r="GI24" i="3"/>
  <c r="GJ9" i="3"/>
  <c r="GK78" i="3" s="1"/>
  <c r="GI53" i="3"/>
  <c r="AZ26" i="13" l="1"/>
  <c r="AZ34" i="13"/>
  <c r="AZ17" i="13"/>
  <c r="AZ44" i="13" s="1"/>
  <c r="GN78" i="13"/>
  <c r="GM54" i="13"/>
  <c r="GM55" i="13"/>
  <c r="GM53" i="13"/>
  <c r="GN9" i="13"/>
  <c r="GM24" i="13"/>
  <c r="GN13" i="13"/>
  <c r="AZ16" i="9"/>
  <c r="AZ18" i="9" s="1"/>
  <c r="AZ53" i="9" s="1"/>
  <c r="AZ28" i="9"/>
  <c r="AZ63" i="9"/>
  <c r="AZ64" i="9" s="1"/>
  <c r="GM24" i="9"/>
  <c r="GN13" i="9"/>
  <c r="GN78" i="9"/>
  <c r="GM55" i="9"/>
  <c r="GM53" i="9"/>
  <c r="GM54" i="9"/>
  <c r="GN9" i="9"/>
  <c r="AY63" i="3"/>
  <c r="AY64" i="3" s="1"/>
  <c r="AY28" i="3"/>
  <c r="GK13" i="3"/>
  <c r="GJ24" i="3"/>
  <c r="GK9" i="3"/>
  <c r="GL78" i="3" s="1"/>
  <c r="GJ53" i="3"/>
  <c r="AZ15" i="13" l="1"/>
  <c r="AZ28" i="13"/>
  <c r="AZ63" i="13"/>
  <c r="AZ64" i="13" s="1"/>
  <c r="GO78" i="13"/>
  <c r="GN54" i="13"/>
  <c r="GN53" i="13"/>
  <c r="GN55" i="13"/>
  <c r="GO9" i="13"/>
  <c r="GN24" i="13"/>
  <c r="GO13" i="13"/>
  <c r="AY685" i="12"/>
  <c r="AY678" i="12"/>
  <c r="AY671" i="12"/>
  <c r="AY664" i="12"/>
  <c r="AY686" i="12"/>
  <c r="AY679" i="12"/>
  <c r="AY672" i="12"/>
  <c r="BA131" i="11"/>
  <c r="BA133" i="10"/>
  <c r="AY665" i="12" s="1"/>
  <c r="AZ19" i="9"/>
  <c r="BA12" i="9"/>
  <c r="BA130" i="11"/>
  <c r="BA132" i="10"/>
  <c r="AZ29" i="9"/>
  <c r="BA23" i="9"/>
  <c r="AZ45" i="9"/>
  <c r="GN24" i="9"/>
  <c r="GO13" i="9"/>
  <c r="GO78" i="9"/>
  <c r="GN53" i="9"/>
  <c r="GN55" i="9"/>
  <c r="GN54" i="9"/>
  <c r="GO9" i="9"/>
  <c r="AX678" i="7"/>
  <c r="AX671" i="7"/>
  <c r="AZ130" i="8"/>
  <c r="AX685" i="7"/>
  <c r="AZ132" i="6"/>
  <c r="AX664" i="7"/>
  <c r="AY29" i="3"/>
  <c r="AZ23" i="3"/>
  <c r="GL9" i="3"/>
  <c r="GM78" i="3" s="1"/>
  <c r="GK53" i="3"/>
  <c r="GL13" i="3"/>
  <c r="GK24" i="3"/>
  <c r="AY685" i="16" l="1"/>
  <c r="AY671" i="16"/>
  <c r="AY664" i="16"/>
  <c r="AY678" i="16"/>
  <c r="BA130" i="15"/>
  <c r="BA132" i="14"/>
  <c r="AZ16" i="13"/>
  <c r="AZ45" i="13" s="1"/>
  <c r="BA23" i="13"/>
  <c r="AZ29" i="13"/>
  <c r="GO24" i="13"/>
  <c r="GP13" i="13"/>
  <c r="GP78" i="13"/>
  <c r="GO55" i="13"/>
  <c r="GO54" i="13"/>
  <c r="GO53" i="13"/>
  <c r="GP9" i="13"/>
  <c r="BA31" i="9"/>
  <c r="BA32" i="9" s="1"/>
  <c r="BA33" i="9" s="1"/>
  <c r="BA27" i="9"/>
  <c r="BA62" i="9" s="1"/>
  <c r="BA17" i="9"/>
  <c r="BA44" i="9" s="1"/>
  <c r="AZ46" i="9"/>
  <c r="GO24" i="9"/>
  <c r="GP13" i="9"/>
  <c r="GP78" i="9"/>
  <c r="GO55" i="9"/>
  <c r="GO53" i="9"/>
  <c r="GO54" i="9"/>
  <c r="GP9" i="9"/>
  <c r="AZ27" i="3"/>
  <c r="AZ62" i="3" s="1"/>
  <c r="AZ31" i="3"/>
  <c r="AZ32" i="3" s="1"/>
  <c r="AZ33" i="3" s="1"/>
  <c r="GL24" i="3"/>
  <c r="GM13" i="3"/>
  <c r="GM9" i="3"/>
  <c r="GN78" i="3" s="1"/>
  <c r="GL53" i="3"/>
  <c r="AZ18" i="13" l="1"/>
  <c r="AZ53" i="13" s="1"/>
  <c r="BA27" i="13"/>
  <c r="BA62" i="13" s="1"/>
  <c r="BA31" i="13"/>
  <c r="BA32" i="13" s="1"/>
  <c r="BA33" i="13" s="1"/>
  <c r="AZ46" i="13"/>
  <c r="AZ19" i="13"/>
  <c r="BA12" i="13"/>
  <c r="GQ78" i="13"/>
  <c r="GP54" i="13"/>
  <c r="GP53" i="13"/>
  <c r="GP55" i="13"/>
  <c r="GQ9" i="13"/>
  <c r="GP24" i="13"/>
  <c r="GQ13" i="13"/>
  <c r="BA26" i="9"/>
  <c r="BA34" i="9"/>
  <c r="BA15" i="9" s="1"/>
  <c r="GQ78" i="9"/>
  <c r="GP55" i="9"/>
  <c r="GP54" i="9"/>
  <c r="GP53" i="9"/>
  <c r="GQ9" i="9"/>
  <c r="GP24" i="9"/>
  <c r="GQ13" i="9"/>
  <c r="AZ26" i="3"/>
  <c r="AZ34" i="3"/>
  <c r="GN9" i="3"/>
  <c r="GO78" i="3" s="1"/>
  <c r="GM53" i="3"/>
  <c r="GN13" i="3"/>
  <c r="GM24" i="3"/>
  <c r="AY686" i="16" l="1"/>
  <c r="BA133" i="14"/>
  <c r="AY665" i="16" s="1"/>
  <c r="AY679" i="16"/>
  <c r="AY672" i="16"/>
  <c r="BA131" i="15"/>
  <c r="BA26" i="13"/>
  <c r="BA34" i="13"/>
  <c r="BA17" i="13"/>
  <c r="BA44" i="13" s="1"/>
  <c r="GQ55" i="13"/>
  <c r="GR78" i="13"/>
  <c r="GQ54" i="13"/>
  <c r="GQ53" i="13"/>
  <c r="GR9" i="13"/>
  <c r="GQ24" i="13"/>
  <c r="GR13" i="13"/>
  <c r="BA16" i="9"/>
  <c r="BA18" i="9" s="1"/>
  <c r="BA53" i="9" s="1"/>
  <c r="BA63" i="9"/>
  <c r="BA64" i="9" s="1"/>
  <c r="BA28" i="9"/>
  <c r="GQ24" i="9"/>
  <c r="GR13" i="9"/>
  <c r="GR78" i="9"/>
  <c r="GQ55" i="9"/>
  <c r="GQ54" i="9"/>
  <c r="GQ53" i="9"/>
  <c r="GR9" i="9"/>
  <c r="AZ63" i="3"/>
  <c r="AZ64" i="3" s="1"/>
  <c r="AZ28" i="3"/>
  <c r="GO9" i="3"/>
  <c r="GP78" i="3" s="1"/>
  <c r="GN53" i="3"/>
  <c r="GN24" i="3"/>
  <c r="GO13" i="3"/>
  <c r="BA45" i="9" l="1"/>
  <c r="BA46" i="9" s="1"/>
  <c r="BA63" i="13"/>
  <c r="BA64" i="13" s="1"/>
  <c r="BA28" i="13"/>
  <c r="BA15" i="13"/>
  <c r="GS78" i="13"/>
  <c r="GR55" i="13"/>
  <c r="GR53" i="13"/>
  <c r="GR54" i="13"/>
  <c r="GS9" i="13"/>
  <c r="GR24" i="13"/>
  <c r="GS13" i="13"/>
  <c r="AZ685" i="12"/>
  <c r="AZ678" i="12"/>
  <c r="AZ664" i="12"/>
  <c r="AZ671" i="12"/>
  <c r="AZ686" i="12"/>
  <c r="AZ679" i="12"/>
  <c r="AZ672" i="12"/>
  <c r="BB132" i="10"/>
  <c r="BB130" i="11"/>
  <c r="BB23" i="9"/>
  <c r="BA29" i="9"/>
  <c r="BB131" i="11"/>
  <c r="BB133" i="10"/>
  <c r="AZ665" i="12" s="1"/>
  <c r="BA19" i="9"/>
  <c r="BB12" i="9"/>
  <c r="GR24" i="9"/>
  <c r="GS13" i="9"/>
  <c r="GS78" i="9"/>
  <c r="GR53" i="9"/>
  <c r="GR54" i="9"/>
  <c r="GR55" i="9"/>
  <c r="GS9" i="9"/>
  <c r="AY671" i="7"/>
  <c r="BA23" i="3"/>
  <c r="BA132" i="6"/>
  <c r="BA130" i="8"/>
  <c r="AZ29" i="3"/>
  <c r="AY664" i="7"/>
  <c r="AY678" i="7"/>
  <c r="AY685" i="7"/>
  <c r="BK53" i="3"/>
  <c r="GO24" i="3"/>
  <c r="GP13" i="3"/>
  <c r="GP9" i="3"/>
  <c r="GQ78" i="3" s="1"/>
  <c r="GO53" i="3"/>
  <c r="AZ678" i="16" l="1"/>
  <c r="BB132" i="14"/>
  <c r="AZ685" i="16"/>
  <c r="AZ664" i="16"/>
  <c r="BB130" i="15"/>
  <c r="AZ671" i="16"/>
  <c r="BA16" i="13"/>
  <c r="BA18" i="13" s="1"/>
  <c r="BA53" i="13" s="1"/>
  <c r="BB23" i="13"/>
  <c r="BA29" i="13"/>
  <c r="GT78" i="13"/>
  <c r="GS54" i="13"/>
  <c r="GS53" i="13"/>
  <c r="GS55" i="13"/>
  <c r="GT9" i="13"/>
  <c r="GS24" i="13"/>
  <c r="GT13" i="13"/>
  <c r="BB27" i="9"/>
  <c r="BB62" i="9" s="1"/>
  <c r="BB31" i="9"/>
  <c r="BB32" i="9" s="1"/>
  <c r="BB33" i="9" s="1"/>
  <c r="BB17" i="9"/>
  <c r="BB44" i="9" s="1"/>
  <c r="GT78" i="9"/>
  <c r="GS55" i="9"/>
  <c r="GS53" i="9"/>
  <c r="GS54" i="9"/>
  <c r="GT9" i="9"/>
  <c r="GS24" i="9"/>
  <c r="GT13" i="9"/>
  <c r="BA31" i="3"/>
  <c r="BA32" i="3" s="1"/>
  <c r="BA33" i="3" s="1"/>
  <c r="BA27" i="3"/>
  <c r="BA62" i="3" s="1"/>
  <c r="GQ13" i="3"/>
  <c r="GP24" i="3"/>
  <c r="GQ9" i="3"/>
  <c r="GR78" i="3" s="1"/>
  <c r="GP53" i="3"/>
  <c r="AZ686" i="16" l="1"/>
  <c r="AZ679" i="16"/>
  <c r="AZ672" i="16"/>
  <c r="BB131" i="15"/>
  <c r="BB133" i="14"/>
  <c r="AZ665" i="16" s="1"/>
  <c r="BA45" i="13"/>
  <c r="BA46" i="13" s="1"/>
  <c r="BB27" i="13"/>
  <c r="BB62" i="13" s="1"/>
  <c r="BB31" i="13"/>
  <c r="BB32" i="13" s="1"/>
  <c r="BB33" i="13" s="1"/>
  <c r="BB12" i="13"/>
  <c r="BA19" i="13"/>
  <c r="GU78" i="13"/>
  <c r="GT54" i="13"/>
  <c r="GT53" i="13"/>
  <c r="GT55" i="13"/>
  <c r="GU9" i="13"/>
  <c r="GT24" i="13"/>
  <c r="GU13" i="13"/>
  <c r="BB26" i="9"/>
  <c r="BB34" i="9"/>
  <c r="BB15" i="9" s="1"/>
  <c r="GU78" i="9"/>
  <c r="GT54" i="9"/>
  <c r="GT53" i="9"/>
  <c r="GT55" i="9"/>
  <c r="GU9" i="9"/>
  <c r="GT24" i="9"/>
  <c r="GU13" i="9"/>
  <c r="BA26" i="3"/>
  <c r="BA34" i="3"/>
  <c r="BL53" i="3"/>
  <c r="GR9" i="3"/>
  <c r="GS78" i="3" s="1"/>
  <c r="GQ53" i="3"/>
  <c r="GQ24" i="3"/>
  <c r="GR13" i="3"/>
  <c r="BB17" i="13" l="1"/>
  <c r="BB44" i="13" s="1"/>
  <c r="BB26" i="13"/>
  <c r="BB34" i="13"/>
  <c r="BB15" i="13" s="1"/>
  <c r="BB16" i="13" s="1"/>
  <c r="BB45" i="13" s="1"/>
  <c r="BB46" i="13" s="1"/>
  <c r="GV13" i="13"/>
  <c r="GU24" i="13"/>
  <c r="GV78" i="13"/>
  <c r="GU54" i="13"/>
  <c r="GU53" i="13"/>
  <c r="GU55" i="13"/>
  <c r="GV9" i="13"/>
  <c r="BB16" i="9"/>
  <c r="BB45" i="9" s="1"/>
  <c r="BB28" i="9"/>
  <c r="BB63" i="9"/>
  <c r="BB64" i="9" s="1"/>
  <c r="GU24" i="9"/>
  <c r="GV13" i="9"/>
  <c r="GV78" i="9"/>
  <c r="GU55" i="9"/>
  <c r="GU53" i="9"/>
  <c r="GU54" i="9"/>
  <c r="GV9" i="9"/>
  <c r="BA28" i="3"/>
  <c r="BA63" i="3"/>
  <c r="BA64" i="3" s="1"/>
  <c r="BM53" i="3"/>
  <c r="GR24" i="3"/>
  <c r="GS13" i="3"/>
  <c r="GR53" i="3"/>
  <c r="GS9" i="3"/>
  <c r="GT78" i="3" s="1"/>
  <c r="BB18" i="9" l="1"/>
  <c r="BB53" i="9" s="1"/>
  <c r="BB28" i="13"/>
  <c r="BB63" i="13"/>
  <c r="BB64" i="13" s="1"/>
  <c r="BB18" i="13"/>
  <c r="BB53" i="13" s="1"/>
  <c r="GW78" i="13"/>
  <c r="GV53" i="13"/>
  <c r="GV55" i="13"/>
  <c r="GV54" i="13"/>
  <c r="GW9" i="13"/>
  <c r="GV24" i="13"/>
  <c r="GW13" i="13"/>
  <c r="BA686" i="12"/>
  <c r="BA679" i="12"/>
  <c r="BA672" i="12"/>
  <c r="BA685" i="12"/>
  <c r="BA671" i="12"/>
  <c r="BA664" i="12"/>
  <c r="BA678" i="12"/>
  <c r="BC130" i="11"/>
  <c r="BC132" i="10"/>
  <c r="BC23" i="9"/>
  <c r="BB29" i="9"/>
  <c r="BC12" i="9"/>
  <c r="BC131" i="11"/>
  <c r="BC133" i="10"/>
  <c r="BA665" i="12" s="1"/>
  <c r="BB19" i="9"/>
  <c r="BB46" i="9"/>
  <c r="GV24" i="9"/>
  <c r="GW13" i="9"/>
  <c r="GW78" i="9"/>
  <c r="GV55" i="9"/>
  <c r="GV54" i="9"/>
  <c r="GV53" i="9"/>
  <c r="GW9" i="9"/>
  <c r="BB130" i="8"/>
  <c r="AZ671" i="7"/>
  <c r="AZ685" i="7"/>
  <c r="BA29" i="3"/>
  <c r="AZ678" i="7"/>
  <c r="BB132" i="6"/>
  <c r="BB23" i="3"/>
  <c r="AZ664" i="7"/>
  <c r="GT9" i="3"/>
  <c r="GU78" i="3" s="1"/>
  <c r="GS53" i="3"/>
  <c r="GT13" i="3"/>
  <c r="GS24" i="3"/>
  <c r="BA685" i="16" l="1"/>
  <c r="BA671" i="16"/>
  <c r="BA664" i="16"/>
  <c r="BA678" i="16"/>
  <c r="BC130" i="15"/>
  <c r="BC132" i="14"/>
  <c r="BA686" i="16"/>
  <c r="BA679" i="16"/>
  <c r="BA672" i="16"/>
  <c r="BC131" i="15"/>
  <c r="BC133" i="14"/>
  <c r="BA665" i="16" s="1"/>
  <c r="BB19" i="13"/>
  <c r="BC12" i="13"/>
  <c r="BB29" i="13"/>
  <c r="BC23" i="13"/>
  <c r="GX78" i="13"/>
  <c r="GW55" i="13"/>
  <c r="GW54" i="13"/>
  <c r="GW53" i="13"/>
  <c r="GX9" i="13"/>
  <c r="GW24" i="13"/>
  <c r="GX13" i="13"/>
  <c r="BC31" i="9"/>
  <c r="BC32" i="9" s="1"/>
  <c r="BC33" i="9" s="1"/>
  <c r="BC27" i="9"/>
  <c r="BC62" i="9" s="1"/>
  <c r="BC17" i="9"/>
  <c r="BC44" i="9" s="1"/>
  <c r="GX78" i="9"/>
  <c r="GW55" i="9"/>
  <c r="GW54" i="9"/>
  <c r="GW53" i="9"/>
  <c r="GX9" i="9"/>
  <c r="GW24" i="9"/>
  <c r="GX13" i="9"/>
  <c r="BB31" i="3"/>
  <c r="BB32" i="3" s="1"/>
  <c r="BB33" i="3" s="1"/>
  <c r="BB27" i="3"/>
  <c r="BB62" i="3" s="1"/>
  <c r="GU13" i="3"/>
  <c r="GT24" i="3"/>
  <c r="GT53" i="3"/>
  <c r="GU9" i="3"/>
  <c r="GV78" i="3" s="1"/>
  <c r="BC31" i="13" l="1"/>
  <c r="BC32" i="13" s="1"/>
  <c r="BC33" i="13" s="1"/>
  <c r="BC27" i="13"/>
  <c r="BC62" i="13" s="1"/>
  <c r="BC17" i="13"/>
  <c r="BC44" i="13" s="1"/>
  <c r="GY78" i="13"/>
  <c r="GX55" i="13"/>
  <c r="GX54" i="13"/>
  <c r="GX53" i="13"/>
  <c r="GY9" i="13"/>
  <c r="GX24" i="13"/>
  <c r="GY13" i="13"/>
  <c r="BC26" i="9"/>
  <c r="BC34" i="9"/>
  <c r="BC15" i="9" s="1"/>
  <c r="GX24" i="9"/>
  <c r="GY13" i="9"/>
  <c r="GY78" i="9"/>
  <c r="GX55" i="9"/>
  <c r="GX54" i="9"/>
  <c r="GX53" i="9"/>
  <c r="GY9" i="9"/>
  <c r="BB26" i="3"/>
  <c r="BB34" i="3"/>
  <c r="GV9" i="3"/>
  <c r="GW78" i="3" s="1"/>
  <c r="GU53" i="3"/>
  <c r="GU24" i="3"/>
  <c r="GV13" i="3"/>
  <c r="BC26" i="13" l="1"/>
  <c r="BC34" i="13"/>
  <c r="BC15" i="13" s="1"/>
  <c r="GZ78" i="13"/>
  <c r="GY55" i="13"/>
  <c r="GY53" i="13"/>
  <c r="GY54" i="13"/>
  <c r="GZ9" i="13"/>
  <c r="GY24" i="13"/>
  <c r="GZ13" i="13"/>
  <c r="BC16" i="9"/>
  <c r="BC18" i="9" s="1"/>
  <c r="BC53" i="9" s="1"/>
  <c r="BC28" i="9"/>
  <c r="BC63" i="9"/>
  <c r="BC64" i="9" s="1"/>
  <c r="GZ78" i="9"/>
  <c r="GY55" i="9"/>
  <c r="GY54" i="9"/>
  <c r="GY53" i="9"/>
  <c r="GZ9" i="9"/>
  <c r="GY24" i="9"/>
  <c r="GZ13" i="9"/>
  <c r="BB63" i="3"/>
  <c r="BB64" i="3" s="1"/>
  <c r="BB28" i="3"/>
  <c r="BN53" i="3"/>
  <c r="GV53" i="3"/>
  <c r="GW9" i="3"/>
  <c r="GX78" i="3" s="1"/>
  <c r="GW13" i="3"/>
  <c r="GV24" i="3"/>
  <c r="BC16" i="13" l="1"/>
  <c r="BC45" i="13" s="1"/>
  <c r="BC28" i="13"/>
  <c r="BC63" i="13"/>
  <c r="BC64" i="13" s="1"/>
  <c r="GZ54" i="13"/>
  <c r="GZ53" i="13"/>
  <c r="HA78" i="13"/>
  <c r="GZ55" i="13"/>
  <c r="HA9" i="13"/>
  <c r="GZ24" i="13"/>
  <c r="HA13" i="13"/>
  <c r="BB685" i="12"/>
  <c r="BB671" i="12"/>
  <c r="BB678" i="12"/>
  <c r="BB664" i="12"/>
  <c r="BB686" i="12"/>
  <c r="BB679" i="12"/>
  <c r="BB672" i="12"/>
  <c r="BD131" i="11"/>
  <c r="BD133" i="10"/>
  <c r="BB665" i="12" s="1"/>
  <c r="BD12" i="9"/>
  <c r="BD17" i="9" s="1"/>
  <c r="BD44" i="9" s="1"/>
  <c r="BC19" i="9"/>
  <c r="BD130" i="11"/>
  <c r="BD132" i="10"/>
  <c r="BC29" i="9"/>
  <c r="BD23" i="9"/>
  <c r="BC45" i="9"/>
  <c r="HA78" i="9"/>
  <c r="GZ54" i="9"/>
  <c r="GZ55" i="9"/>
  <c r="GZ53" i="9"/>
  <c r="HA9" i="9"/>
  <c r="GZ24" i="9"/>
  <c r="HA13" i="9"/>
  <c r="BA678" i="7"/>
  <c r="BB29" i="3"/>
  <c r="BC23" i="3"/>
  <c r="BA671" i="7"/>
  <c r="BA685" i="7"/>
  <c r="BC130" i="8"/>
  <c r="BA664" i="7"/>
  <c r="BC132" i="6"/>
  <c r="GW53" i="3"/>
  <c r="GX9" i="3"/>
  <c r="GY78" i="3" s="1"/>
  <c r="GX13" i="3"/>
  <c r="GW24" i="3"/>
  <c r="BB678" i="16" l="1"/>
  <c r="BB685" i="16"/>
  <c r="BD132" i="14"/>
  <c r="BB671" i="16"/>
  <c r="BB664" i="16"/>
  <c r="BD130" i="15"/>
  <c r="BC18" i="13"/>
  <c r="BC53" i="13" s="1"/>
  <c r="BC19" i="13"/>
  <c r="BD12" i="13"/>
  <c r="BD23" i="13"/>
  <c r="BC29" i="13"/>
  <c r="BC46" i="13"/>
  <c r="HA24" i="13"/>
  <c r="HB13" i="13"/>
  <c r="HB78" i="13"/>
  <c r="HA54" i="13"/>
  <c r="HA53" i="13"/>
  <c r="HA55" i="13"/>
  <c r="HB9" i="13"/>
  <c r="BC46" i="9"/>
  <c r="BD27" i="9"/>
  <c r="BD62" i="9" s="1"/>
  <c r="BD31" i="9"/>
  <c r="BD32" i="9" s="1"/>
  <c r="BD33" i="9" s="1"/>
  <c r="HB78" i="9"/>
  <c r="HA53" i="9"/>
  <c r="HA54" i="9"/>
  <c r="HA55" i="9"/>
  <c r="HB9" i="9"/>
  <c r="HA24" i="9"/>
  <c r="HB13" i="9"/>
  <c r="BC27" i="3"/>
  <c r="BC62" i="3" s="1"/>
  <c r="BC31" i="3"/>
  <c r="BC32" i="3" s="1"/>
  <c r="BC33" i="3" s="1"/>
  <c r="GY13" i="3"/>
  <c r="GX24" i="3"/>
  <c r="GY9" i="3"/>
  <c r="GZ78" i="3" s="1"/>
  <c r="GX53" i="3"/>
  <c r="BB686" i="16" l="1"/>
  <c r="BB672" i="16"/>
  <c r="BB679" i="16"/>
  <c r="BD131" i="15"/>
  <c r="BD133" i="14"/>
  <c r="BB665" i="16" s="1"/>
  <c r="BD27" i="13"/>
  <c r="BD62" i="13" s="1"/>
  <c r="BD31" i="13"/>
  <c r="BD32" i="13" s="1"/>
  <c r="BD33" i="13" s="1"/>
  <c r="BD17" i="13"/>
  <c r="BD44" i="13" s="1"/>
  <c r="HC78" i="13"/>
  <c r="HB55" i="13"/>
  <c r="HB54" i="13"/>
  <c r="HB53" i="13"/>
  <c r="HC9" i="13"/>
  <c r="HB24" i="13"/>
  <c r="HC13" i="13"/>
  <c r="BD26" i="9"/>
  <c r="BD34" i="9"/>
  <c r="BD15" i="9" s="1"/>
  <c r="HC78" i="9"/>
  <c r="HB55" i="9"/>
  <c r="HB54" i="9"/>
  <c r="HB53" i="9"/>
  <c r="HC9" i="9"/>
  <c r="HB24" i="9"/>
  <c r="HC13" i="9"/>
  <c r="BC26" i="3"/>
  <c r="BC34" i="3"/>
  <c r="GZ9" i="3"/>
  <c r="HA78" i="3" s="1"/>
  <c r="GY53" i="3"/>
  <c r="GZ13" i="3"/>
  <c r="GY24" i="3"/>
  <c r="BD26" i="13" l="1"/>
  <c r="BD34" i="13"/>
  <c r="BD15" i="13" s="1"/>
  <c r="HD78" i="13"/>
  <c r="HC55" i="13"/>
  <c r="HC53" i="13"/>
  <c r="HC54" i="13"/>
  <c r="HD9" i="13"/>
  <c r="HC24" i="13"/>
  <c r="HD13" i="13"/>
  <c r="BD16" i="9"/>
  <c r="BD18" i="9" s="1"/>
  <c r="BD53" i="9" s="1"/>
  <c r="BD28" i="9"/>
  <c r="BD63" i="9"/>
  <c r="BD64" i="9" s="1"/>
  <c r="HD78" i="9"/>
  <c r="HC55" i="9"/>
  <c r="HC53" i="9"/>
  <c r="HC54" i="9"/>
  <c r="HD9" i="9"/>
  <c r="HC24" i="9"/>
  <c r="HD13" i="9"/>
  <c r="BC28" i="3"/>
  <c r="BC63" i="3"/>
  <c r="BC64" i="3" s="1"/>
  <c r="HA13" i="3"/>
  <c r="GZ24" i="3"/>
  <c r="GZ53" i="3"/>
  <c r="HA9" i="3"/>
  <c r="HB78" i="3" s="1"/>
  <c r="BD45" i="9" l="1"/>
  <c r="BD16" i="13"/>
  <c r="BD18" i="13" s="1"/>
  <c r="BD53" i="13" s="1"/>
  <c r="BD63" i="13"/>
  <c r="BD64" i="13" s="1"/>
  <c r="BD28" i="13"/>
  <c r="HD24" i="13"/>
  <c r="HE13" i="13"/>
  <c r="HE78" i="13"/>
  <c r="HD54" i="13"/>
  <c r="HD53" i="13"/>
  <c r="HD55" i="13"/>
  <c r="HE9" i="13"/>
  <c r="BC685" i="12"/>
  <c r="BC671" i="12"/>
  <c r="BC664" i="12"/>
  <c r="BC678" i="12"/>
  <c r="BC686" i="12"/>
  <c r="BC679" i="12"/>
  <c r="BC672" i="12"/>
  <c r="BE132" i="10"/>
  <c r="BE130" i="11"/>
  <c r="BE23" i="9"/>
  <c r="BD29" i="9"/>
  <c r="BD46" i="9"/>
  <c r="BE131" i="11"/>
  <c r="BE133" i="10"/>
  <c r="BC665" i="12" s="1"/>
  <c r="BE12" i="9"/>
  <c r="BD19" i="9"/>
  <c r="HE78" i="9"/>
  <c r="HD53" i="9"/>
  <c r="HD55" i="9"/>
  <c r="HD54" i="9"/>
  <c r="HE9" i="9"/>
  <c r="HD24" i="9"/>
  <c r="HE13" i="9"/>
  <c r="BB678" i="7"/>
  <c r="BB685" i="7"/>
  <c r="BD23" i="3"/>
  <c r="BB671" i="7"/>
  <c r="BB664" i="7"/>
  <c r="BD132" i="6"/>
  <c r="BD130" i="8"/>
  <c r="BC29" i="3"/>
  <c r="BO53" i="3"/>
  <c r="HB9" i="3"/>
  <c r="HC78" i="3" s="1"/>
  <c r="HA53" i="3"/>
  <c r="HA24" i="3"/>
  <c r="HB13" i="3"/>
  <c r="BC685" i="16" l="1"/>
  <c r="BC678" i="16"/>
  <c r="BC671" i="16"/>
  <c r="BE132" i="14"/>
  <c r="BE130" i="15"/>
  <c r="BC664" i="16"/>
  <c r="BC686" i="16"/>
  <c r="BC679" i="16"/>
  <c r="BC672" i="16"/>
  <c r="BE133" i="14"/>
  <c r="BC665" i="16" s="1"/>
  <c r="BE131" i="15"/>
  <c r="BD45" i="13"/>
  <c r="BD46" i="13" s="1"/>
  <c r="BD29" i="13"/>
  <c r="BE23" i="13"/>
  <c r="BE12" i="13"/>
  <c r="BD19" i="13"/>
  <c r="HF78" i="13"/>
  <c r="HE54" i="13"/>
  <c r="HE55" i="13"/>
  <c r="HE53" i="13"/>
  <c r="HF9" i="13"/>
  <c r="HE24" i="13"/>
  <c r="HF13" i="13"/>
  <c r="BE17" i="9"/>
  <c r="BE44" i="9" s="1"/>
  <c r="BE27" i="9"/>
  <c r="BE62" i="9" s="1"/>
  <c r="BE31" i="9"/>
  <c r="BE32" i="9" s="1"/>
  <c r="BE33" i="9" s="1"/>
  <c r="HE24" i="9"/>
  <c r="HF13" i="9"/>
  <c r="HE55" i="9"/>
  <c r="HE54" i="9"/>
  <c r="HF78" i="9"/>
  <c r="HE53" i="9"/>
  <c r="HF9" i="9"/>
  <c r="BD27" i="3"/>
  <c r="BD62" i="3" s="1"/>
  <c r="BD31" i="3"/>
  <c r="BD32" i="3" s="1"/>
  <c r="BD33" i="3" s="1"/>
  <c r="HB53" i="3"/>
  <c r="HC9" i="3"/>
  <c r="HD78" i="3" s="1"/>
  <c r="HC13" i="3"/>
  <c r="HB24" i="3"/>
  <c r="BE17" i="13" l="1"/>
  <c r="BE44" i="13" s="1"/>
  <c r="BE27" i="13"/>
  <c r="BE62" i="13" s="1"/>
  <c r="BE31" i="13"/>
  <c r="BE32" i="13" s="1"/>
  <c r="BE33" i="13" s="1"/>
  <c r="HF24" i="13"/>
  <c r="HG13" i="13"/>
  <c r="HG78" i="13"/>
  <c r="HF55" i="13"/>
  <c r="HF54" i="13"/>
  <c r="HF53" i="13"/>
  <c r="HG9" i="13"/>
  <c r="BE26" i="9"/>
  <c r="BE34" i="9"/>
  <c r="BE15" i="9" s="1"/>
  <c r="HG78" i="9"/>
  <c r="HF54" i="9"/>
  <c r="HF55" i="9"/>
  <c r="HF53" i="9"/>
  <c r="HG9" i="9"/>
  <c r="HF24" i="9"/>
  <c r="HG13" i="9"/>
  <c r="BD26" i="3"/>
  <c r="BD34" i="3"/>
  <c r="HD13" i="3"/>
  <c r="HC24" i="3"/>
  <c r="HD9" i="3"/>
  <c r="HE78" i="3" s="1"/>
  <c r="HC53" i="3"/>
  <c r="BE26" i="13" l="1"/>
  <c r="BE34" i="13"/>
  <c r="BE15" i="13" s="1"/>
  <c r="HH78" i="13"/>
  <c r="HG55" i="13"/>
  <c r="HG53" i="13"/>
  <c r="HG54" i="13"/>
  <c r="HH9" i="13"/>
  <c r="HG24" i="13"/>
  <c r="HH13" i="13"/>
  <c r="BE16" i="9"/>
  <c r="BE18" i="9" s="1"/>
  <c r="BE53" i="9" s="1"/>
  <c r="BE63" i="9"/>
  <c r="BE64" i="9" s="1"/>
  <c r="BE28" i="9"/>
  <c r="HH78" i="9"/>
  <c r="HG55" i="9"/>
  <c r="HG54" i="9"/>
  <c r="HG53" i="9"/>
  <c r="HH9" i="9"/>
  <c r="HG24" i="9"/>
  <c r="HH13" i="9"/>
  <c r="BD28" i="3"/>
  <c r="BD63" i="3"/>
  <c r="BD64" i="3" s="1"/>
  <c r="BP53" i="3"/>
  <c r="HE9" i="3"/>
  <c r="HF78" i="3" s="1"/>
  <c r="HD53" i="3"/>
  <c r="HD24" i="3"/>
  <c r="HE13" i="3"/>
  <c r="BE63" i="13" l="1"/>
  <c r="BE64" i="13" s="1"/>
  <c r="BE28" i="13"/>
  <c r="BE16" i="13"/>
  <c r="BE45" i="13" s="1"/>
  <c r="HI78" i="13"/>
  <c r="HH54" i="13"/>
  <c r="HH53" i="13"/>
  <c r="HH55" i="13"/>
  <c r="HI9" i="13"/>
  <c r="HH24" i="13"/>
  <c r="HI13" i="13"/>
  <c r="BD685" i="12"/>
  <c r="BD671" i="12"/>
  <c r="BD664" i="12"/>
  <c r="BD678" i="12"/>
  <c r="BD686" i="12"/>
  <c r="BD679" i="12"/>
  <c r="BD672" i="12"/>
  <c r="BF131" i="11"/>
  <c r="BF133" i="10"/>
  <c r="BD665" i="12" s="1"/>
  <c r="BF12" i="9"/>
  <c r="BE19" i="9"/>
  <c r="BF130" i="11"/>
  <c r="BF132" i="10"/>
  <c r="BE29" i="9"/>
  <c r="BF23" i="9"/>
  <c r="BE45" i="9"/>
  <c r="HH24" i="9"/>
  <c r="HI13" i="9"/>
  <c r="HI78" i="9"/>
  <c r="HH55" i="9"/>
  <c r="HH54" i="9"/>
  <c r="HH53" i="9"/>
  <c r="HI9" i="9"/>
  <c r="BE23" i="3"/>
  <c r="BD29" i="3"/>
  <c r="BE132" i="6"/>
  <c r="BC678" i="7"/>
  <c r="BC664" i="7"/>
  <c r="BC671" i="7"/>
  <c r="BC685" i="7"/>
  <c r="BE130" i="8"/>
  <c r="HF13" i="3"/>
  <c r="HE24" i="3"/>
  <c r="HF9" i="3"/>
  <c r="HG78" i="3" s="1"/>
  <c r="HE53" i="3"/>
  <c r="BD685" i="16" l="1"/>
  <c r="BF132" i="14"/>
  <c r="BD671" i="16"/>
  <c r="BD664" i="16"/>
  <c r="BD678" i="16"/>
  <c r="BF130" i="15"/>
  <c r="BE18" i="13"/>
  <c r="BE53" i="13" s="1"/>
  <c r="BD686" i="16"/>
  <c r="BD679" i="16"/>
  <c r="BD672" i="16"/>
  <c r="BF133" i="14"/>
  <c r="BD665" i="16" s="1"/>
  <c r="BF131" i="15"/>
  <c r="BE19" i="13"/>
  <c r="BF12" i="13"/>
  <c r="BE46" i="13"/>
  <c r="BF23" i="13"/>
  <c r="BE29" i="13"/>
  <c r="HI24" i="13"/>
  <c r="HJ13" i="13"/>
  <c r="HJ78" i="13"/>
  <c r="HI55" i="13"/>
  <c r="HI54" i="13"/>
  <c r="HI53" i="13"/>
  <c r="HJ9" i="13"/>
  <c r="BE46" i="9"/>
  <c r="BF17" i="9"/>
  <c r="BF44" i="9" s="1"/>
  <c r="BF27" i="9"/>
  <c r="BF62" i="9" s="1"/>
  <c r="BF31" i="9"/>
  <c r="BF32" i="9" s="1"/>
  <c r="BF33" i="9" s="1"/>
  <c r="HI24" i="9"/>
  <c r="HJ13" i="9"/>
  <c r="HJ78" i="9"/>
  <c r="HI55" i="9"/>
  <c r="HI54" i="9"/>
  <c r="HI53" i="9"/>
  <c r="HJ9" i="9"/>
  <c r="BE27" i="3"/>
  <c r="BE62" i="3" s="1"/>
  <c r="BE31" i="3"/>
  <c r="BE32" i="3" s="1"/>
  <c r="BE33" i="3" s="1"/>
  <c r="HF24" i="3"/>
  <c r="HG13" i="3"/>
  <c r="HF53" i="3"/>
  <c r="HG9" i="3"/>
  <c r="HH78" i="3" s="1"/>
  <c r="BF31" i="13" l="1"/>
  <c r="BF32" i="13" s="1"/>
  <c r="BF33" i="13" s="1"/>
  <c r="BF27" i="13"/>
  <c r="BF62" i="13" s="1"/>
  <c r="BF17" i="13"/>
  <c r="BF44" i="13" s="1"/>
  <c r="HK78" i="13"/>
  <c r="HJ53" i="13"/>
  <c r="HJ55" i="13"/>
  <c r="HJ54" i="13"/>
  <c r="HK9" i="13"/>
  <c r="HJ24" i="13"/>
  <c r="HK13" i="13"/>
  <c r="BF26" i="9"/>
  <c r="BF34" i="9"/>
  <c r="BF15" i="9" s="1"/>
  <c r="HK78" i="9"/>
  <c r="HJ53" i="9"/>
  <c r="HJ54" i="9"/>
  <c r="HJ55" i="9"/>
  <c r="HK9" i="9"/>
  <c r="HJ24" i="9"/>
  <c r="HK13" i="9"/>
  <c r="BE26" i="3"/>
  <c r="BE34" i="3"/>
  <c r="HG53" i="3"/>
  <c r="HH9" i="3"/>
  <c r="HI78" i="3" s="1"/>
  <c r="HH13" i="3"/>
  <c r="HG24" i="3"/>
  <c r="BF26" i="13" l="1"/>
  <c r="BF34" i="13"/>
  <c r="BF15" i="13" s="1"/>
  <c r="HK55" i="13"/>
  <c r="HK54" i="13"/>
  <c r="HK53" i="13"/>
  <c r="HL78" i="13"/>
  <c r="HL9" i="13"/>
  <c r="HK24" i="13"/>
  <c r="HL13" i="13"/>
  <c r="BF16" i="9"/>
  <c r="BF18" i="9" s="1"/>
  <c r="BF53" i="9" s="1"/>
  <c r="BF28" i="9"/>
  <c r="BF63" i="9"/>
  <c r="BF64" i="9" s="1"/>
  <c r="HK55" i="9"/>
  <c r="HL78" i="9"/>
  <c r="HK53" i="9"/>
  <c r="HK54" i="9"/>
  <c r="HL9" i="9"/>
  <c r="HK24" i="9"/>
  <c r="HL13" i="9"/>
  <c r="BE63" i="3"/>
  <c r="BE64" i="3" s="1"/>
  <c r="BE28" i="3"/>
  <c r="BQ53" i="3"/>
  <c r="HI13" i="3"/>
  <c r="HH24" i="3"/>
  <c r="HH53" i="3"/>
  <c r="HI9" i="3"/>
  <c r="HJ78" i="3" s="1"/>
  <c r="BF28" i="13" l="1"/>
  <c r="BF63" i="13"/>
  <c r="BF64" i="13" s="1"/>
  <c r="BF16" i="13"/>
  <c r="BF18" i="13" s="1"/>
  <c r="BF53" i="13" s="1"/>
  <c r="HM78" i="13"/>
  <c r="HL54" i="13"/>
  <c r="HL53" i="13"/>
  <c r="HL55" i="13"/>
  <c r="HM9" i="13"/>
  <c r="HL24" i="13"/>
  <c r="HM13" i="13"/>
  <c r="BE685" i="12"/>
  <c r="BE678" i="12"/>
  <c r="BE664" i="12"/>
  <c r="BE671" i="12"/>
  <c r="BE686" i="12"/>
  <c r="BE679" i="12"/>
  <c r="BE672" i="12"/>
  <c r="BG131" i="11"/>
  <c r="BG133" i="10"/>
  <c r="BE665" i="12" s="1"/>
  <c r="BG12" i="9"/>
  <c r="BF19" i="9"/>
  <c r="BG130" i="11"/>
  <c r="BG132" i="10"/>
  <c r="BF29" i="9"/>
  <c r="BG23" i="9"/>
  <c r="BF45" i="9"/>
  <c r="BF46" i="9" s="1"/>
  <c r="HM78" i="9"/>
  <c r="HL55" i="9"/>
  <c r="HL54" i="9"/>
  <c r="HL53" i="9"/>
  <c r="HM9" i="9"/>
  <c r="HL24" i="9"/>
  <c r="HM13" i="9"/>
  <c r="BD678" i="7"/>
  <c r="BD671" i="7"/>
  <c r="BD664" i="7"/>
  <c r="BE29" i="3"/>
  <c r="BF132" i="6"/>
  <c r="BD685" i="7"/>
  <c r="BF130" i="8"/>
  <c r="BF23" i="3"/>
  <c r="HI53" i="3"/>
  <c r="HJ9" i="3"/>
  <c r="HK78" i="3" s="1"/>
  <c r="HJ13" i="3"/>
  <c r="HI24" i="3"/>
  <c r="BE685" i="16" l="1"/>
  <c r="BE678" i="16"/>
  <c r="BE664" i="16"/>
  <c r="BE671" i="16"/>
  <c r="BG132" i="14"/>
  <c r="BG130" i="15"/>
  <c r="BE686" i="16"/>
  <c r="BE679" i="16"/>
  <c r="BG133" i="14"/>
  <c r="BE665" i="16" s="1"/>
  <c r="BE672" i="16"/>
  <c r="BG131" i="15"/>
  <c r="BG12" i="13"/>
  <c r="BF19" i="13"/>
  <c r="BF29" i="13"/>
  <c r="BG23" i="13"/>
  <c r="BF45" i="13"/>
  <c r="HN78" i="13"/>
  <c r="HM55" i="13"/>
  <c r="HM54" i="13"/>
  <c r="HM53" i="13"/>
  <c r="HN9" i="13"/>
  <c r="HM24" i="13"/>
  <c r="HN13" i="13"/>
  <c r="BG17" i="9"/>
  <c r="BG44" i="9" s="1"/>
  <c r="BG31" i="9"/>
  <c r="BG32" i="9" s="1"/>
  <c r="BG33" i="9" s="1"/>
  <c r="BG27" i="9"/>
  <c r="BG62" i="9" s="1"/>
  <c r="HN78" i="9"/>
  <c r="HM55" i="9"/>
  <c r="HM53" i="9"/>
  <c r="HM54" i="9"/>
  <c r="HN9" i="9"/>
  <c r="HM24" i="9"/>
  <c r="HN13" i="9"/>
  <c r="BF31" i="3"/>
  <c r="BF32" i="3" s="1"/>
  <c r="BF33" i="3" s="1"/>
  <c r="BF27" i="3"/>
  <c r="BF62" i="3" s="1"/>
  <c r="HK9" i="3"/>
  <c r="HL78" i="3" s="1"/>
  <c r="HJ53" i="3"/>
  <c r="HJ24" i="3"/>
  <c r="HK13" i="3"/>
  <c r="BG31" i="13" l="1"/>
  <c r="BG32" i="13" s="1"/>
  <c r="BG33" i="13" s="1"/>
  <c r="BG27" i="13"/>
  <c r="BG62" i="13" s="1"/>
  <c r="BG17" i="13"/>
  <c r="BG44" i="13" s="1"/>
  <c r="BF46" i="13"/>
  <c r="HN24" i="13"/>
  <c r="HO13" i="13"/>
  <c r="HO78" i="13"/>
  <c r="HN55" i="13"/>
  <c r="HN53" i="13"/>
  <c r="HN54" i="13"/>
  <c r="HO9" i="13"/>
  <c r="BG26" i="9"/>
  <c r="BG34" i="9"/>
  <c r="BG15" i="9" s="1"/>
  <c r="HO78" i="9"/>
  <c r="HN55" i="9"/>
  <c r="HN54" i="9"/>
  <c r="HN53" i="9"/>
  <c r="HO9" i="9"/>
  <c r="HN24" i="9"/>
  <c r="HO13" i="9"/>
  <c r="BF26" i="3"/>
  <c r="BF34" i="3"/>
  <c r="HK53" i="3"/>
  <c r="HL9" i="3"/>
  <c r="HM78" i="3" s="1"/>
  <c r="HK24" i="3"/>
  <c r="HL13" i="3"/>
  <c r="BG26" i="13" l="1"/>
  <c r="BG34" i="13"/>
  <c r="BG15" i="13" s="1"/>
  <c r="HO24" i="13"/>
  <c r="HP13" i="13"/>
  <c r="HO55" i="13"/>
  <c r="HP78" i="13"/>
  <c r="HO54" i="13"/>
  <c r="HO53" i="13"/>
  <c r="HP9" i="13"/>
  <c r="BG16" i="9"/>
  <c r="BG45" i="9" s="1"/>
  <c r="BG28" i="9"/>
  <c r="BG63" i="9"/>
  <c r="BG64" i="9" s="1"/>
  <c r="HP78" i="9"/>
  <c r="HO55" i="9"/>
  <c r="HO54" i="9"/>
  <c r="HO53" i="9"/>
  <c r="HP9" i="9"/>
  <c r="HO24" i="9"/>
  <c r="HP13" i="9"/>
  <c r="BF63" i="3"/>
  <c r="BF64" i="3" s="1"/>
  <c r="BF28" i="3"/>
  <c r="HL24" i="3"/>
  <c r="HM13" i="3"/>
  <c r="HL53" i="3"/>
  <c r="HM9" i="3"/>
  <c r="HN78" i="3" s="1"/>
  <c r="BG16" i="13" l="1"/>
  <c r="BG18" i="13" s="1"/>
  <c r="BG53" i="13" s="1"/>
  <c r="BG28" i="13"/>
  <c r="BG63" i="13"/>
  <c r="BG64" i="13" s="1"/>
  <c r="HQ78" i="13"/>
  <c r="HP55" i="13"/>
  <c r="HP54" i="13"/>
  <c r="HP53" i="13"/>
  <c r="HQ9" i="13"/>
  <c r="HP24" i="13"/>
  <c r="HQ13" i="13"/>
  <c r="BF685" i="12"/>
  <c r="BF678" i="12"/>
  <c r="BF664" i="12"/>
  <c r="BF671" i="12"/>
  <c r="BH130" i="11"/>
  <c r="BH132" i="10"/>
  <c r="BH23" i="9"/>
  <c r="BG29" i="9"/>
  <c r="BG46" i="9"/>
  <c r="BG18" i="9"/>
  <c r="BG53" i="9" s="1"/>
  <c r="HQ78" i="9"/>
  <c r="HP53" i="9"/>
  <c r="HP55" i="9"/>
  <c r="HP54" i="9"/>
  <c r="HQ9" i="9"/>
  <c r="HP24" i="9"/>
  <c r="HQ13" i="9"/>
  <c r="BE671" i="7"/>
  <c r="BE664" i="7"/>
  <c r="BE685" i="7"/>
  <c r="BG23" i="3"/>
  <c r="BE678" i="7"/>
  <c r="BG132" i="6"/>
  <c r="BG130" i="8"/>
  <c r="BF29" i="3"/>
  <c r="BR53" i="3"/>
  <c r="HM53" i="3"/>
  <c r="HN9" i="3"/>
  <c r="HO78" i="3" s="1"/>
  <c r="HM24" i="3"/>
  <c r="HN13" i="3"/>
  <c r="BF671" i="16" l="1"/>
  <c r="BF664" i="16"/>
  <c r="BF678" i="16"/>
  <c r="BF685" i="16"/>
  <c r="BH132" i="14"/>
  <c r="BH130" i="15"/>
  <c r="BF686" i="16"/>
  <c r="BF679" i="16"/>
  <c r="BH133" i="14"/>
  <c r="BF665" i="16" s="1"/>
  <c r="BF672" i="16"/>
  <c r="BH131" i="15"/>
  <c r="BG29" i="13"/>
  <c r="BH23" i="13"/>
  <c r="BG19" i="13"/>
  <c r="BH12" i="13"/>
  <c r="BG45" i="13"/>
  <c r="HQ24" i="13"/>
  <c r="HR13" i="13"/>
  <c r="HR78" i="13"/>
  <c r="HQ54" i="13"/>
  <c r="HQ55" i="13"/>
  <c r="HQ53" i="13"/>
  <c r="HR9" i="13"/>
  <c r="BF686" i="12"/>
  <c r="BF679" i="12"/>
  <c r="BF672" i="12"/>
  <c r="BH27" i="9"/>
  <c r="BH31" i="9"/>
  <c r="BH32" i="9" s="1"/>
  <c r="BH33" i="9" s="1"/>
  <c r="BH62" i="9"/>
  <c r="BH131" i="11"/>
  <c r="BH133" i="10"/>
  <c r="BF665" i="12" s="1"/>
  <c r="BG19" i="9"/>
  <c r="BH12" i="9"/>
  <c r="HQ24" i="9"/>
  <c r="HR13" i="9"/>
  <c r="HR78" i="9"/>
  <c r="HQ54" i="9"/>
  <c r="HQ53" i="9"/>
  <c r="HQ55" i="9"/>
  <c r="HR9" i="9"/>
  <c r="BG27" i="3"/>
  <c r="BG62" i="3" s="1"/>
  <c r="BG31" i="3"/>
  <c r="BG32" i="3" s="1"/>
  <c r="BG33" i="3" s="1"/>
  <c r="HO9" i="3"/>
  <c r="HP78" i="3" s="1"/>
  <c r="HN53" i="3"/>
  <c r="HO13" i="3"/>
  <c r="HN24" i="3"/>
  <c r="BH17" i="13" l="1"/>
  <c r="BH44" i="13" s="1"/>
  <c r="BH31" i="13"/>
  <c r="BH32" i="13" s="1"/>
  <c r="BH33" i="13" s="1"/>
  <c r="BH27" i="13"/>
  <c r="BH62" i="13" s="1"/>
  <c r="BG46" i="13"/>
  <c r="HS78" i="13"/>
  <c r="HR54" i="13"/>
  <c r="HR53" i="13"/>
  <c r="HR55" i="13"/>
  <c r="HS9" i="13"/>
  <c r="HR24" i="13"/>
  <c r="HS13" i="13"/>
  <c r="BH26" i="9"/>
  <c r="BH34" i="9"/>
  <c r="BH17" i="9"/>
  <c r="BH44" i="9" s="1"/>
  <c r="HS13" i="9"/>
  <c r="HR24" i="9"/>
  <c r="HS78" i="9"/>
  <c r="HR55" i="9"/>
  <c r="HR53" i="9"/>
  <c r="HR54" i="9"/>
  <c r="HS9" i="9"/>
  <c r="BG26" i="3"/>
  <c r="BG34" i="3"/>
  <c r="HP9" i="3"/>
  <c r="HQ78" i="3" s="1"/>
  <c r="HO53" i="3"/>
  <c r="HP13" i="3"/>
  <c r="HO24" i="3"/>
  <c r="BH26" i="13" l="1"/>
  <c r="BH34" i="13"/>
  <c r="BH15" i="13" s="1"/>
  <c r="HS24" i="13"/>
  <c r="HT13" i="13"/>
  <c r="HT78" i="13"/>
  <c r="HS55" i="13"/>
  <c r="HS54" i="13"/>
  <c r="HS53" i="13"/>
  <c r="HT9" i="13"/>
  <c r="BH15" i="9"/>
  <c r="BH28" i="9"/>
  <c r="BH63" i="9"/>
  <c r="BH64" i="9" s="1"/>
  <c r="HS24" i="9"/>
  <c r="HT13" i="9"/>
  <c r="HT78" i="9"/>
  <c r="HS55" i="9"/>
  <c r="HS54" i="9"/>
  <c r="HS53" i="9"/>
  <c r="HT9" i="9"/>
  <c r="BG28" i="3"/>
  <c r="BG63" i="3"/>
  <c r="BG64" i="3" s="1"/>
  <c r="BS53" i="3"/>
  <c r="HQ9" i="3"/>
  <c r="HR78" i="3" s="1"/>
  <c r="HP53" i="3"/>
  <c r="HQ13" i="3"/>
  <c r="HP24" i="3"/>
  <c r="BH16" i="13" l="1"/>
  <c r="BH18" i="13" s="1"/>
  <c r="BH53" i="13" s="1"/>
  <c r="BH63" i="13"/>
  <c r="BH64" i="13" s="1"/>
  <c r="BH28" i="13"/>
  <c r="HT24" i="13"/>
  <c r="HU13" i="13"/>
  <c r="HU78" i="13"/>
  <c r="HT55" i="13"/>
  <c r="HT54" i="13"/>
  <c r="HT53" i="13"/>
  <c r="HU9" i="13"/>
  <c r="BG685" i="12"/>
  <c r="BG678" i="12"/>
  <c r="BG671" i="12"/>
  <c r="BG664" i="12"/>
  <c r="BI130" i="11"/>
  <c r="BI132" i="10"/>
  <c r="BH29" i="9"/>
  <c r="BI23" i="9"/>
  <c r="BH16" i="9"/>
  <c r="BH18" i="9" s="1"/>
  <c r="BH53" i="9" s="1"/>
  <c r="HU78" i="9"/>
  <c r="HT55" i="9"/>
  <c r="HT54" i="9"/>
  <c r="HT53" i="9"/>
  <c r="HU9" i="9"/>
  <c r="HT24" i="9"/>
  <c r="HU13" i="9"/>
  <c r="BF678" i="7"/>
  <c r="BF685" i="7"/>
  <c r="BG29" i="3"/>
  <c r="BF664" i="7"/>
  <c r="BH23" i="3"/>
  <c r="BH132" i="6"/>
  <c r="BF671" i="7"/>
  <c r="BH130" i="8"/>
  <c r="HR13" i="3"/>
  <c r="HQ24" i="3"/>
  <c r="HR9" i="3"/>
  <c r="HS78" i="3" s="1"/>
  <c r="HQ53" i="3"/>
  <c r="BH45" i="13" l="1"/>
  <c r="BH46" i="13" s="1"/>
  <c r="BG671" i="16"/>
  <c r="BG664" i="16"/>
  <c r="BG685" i="16"/>
  <c r="BI130" i="15"/>
  <c r="BG678" i="16"/>
  <c r="BI132" i="14"/>
  <c r="BG686" i="16"/>
  <c r="BG679" i="16"/>
  <c r="BG672" i="16"/>
  <c r="BI133" i="14"/>
  <c r="BG665" i="16" s="1"/>
  <c r="BI131" i="15"/>
  <c r="BH29" i="13"/>
  <c r="BI23" i="13"/>
  <c r="BH19" i="13"/>
  <c r="BI12" i="13"/>
  <c r="HV78" i="13"/>
  <c r="HU55" i="13"/>
  <c r="HU54" i="13"/>
  <c r="HU53" i="13"/>
  <c r="HV9" i="13"/>
  <c r="HU24" i="13"/>
  <c r="HV13" i="13"/>
  <c r="BG686" i="12"/>
  <c r="BG679" i="12"/>
  <c r="BG672" i="12"/>
  <c r="BI133" i="10"/>
  <c r="BG665" i="12" s="1"/>
  <c r="BI131" i="11"/>
  <c r="BH19" i="9"/>
  <c r="BI12" i="9"/>
  <c r="BH45" i="9"/>
  <c r="BI27" i="9"/>
  <c r="BI62" i="9" s="1"/>
  <c r="BI31" i="9"/>
  <c r="BI32" i="9" s="1"/>
  <c r="BI33" i="9" s="1"/>
  <c r="HV78" i="9"/>
  <c r="HU55" i="9"/>
  <c r="HU54" i="9"/>
  <c r="HU53" i="9"/>
  <c r="HV9" i="9"/>
  <c r="HU24" i="9"/>
  <c r="HV13" i="9"/>
  <c r="BH27" i="3"/>
  <c r="BH62" i="3" s="1"/>
  <c r="BH31" i="3"/>
  <c r="BH32" i="3" s="1"/>
  <c r="BH33" i="3" s="1"/>
  <c r="HR53" i="3"/>
  <c r="HS9" i="3"/>
  <c r="HT78" i="3" s="1"/>
  <c r="HR24" i="3"/>
  <c r="HS13" i="3"/>
  <c r="BI31" i="13" l="1"/>
  <c r="BI32" i="13" s="1"/>
  <c r="BI33" i="13" s="1"/>
  <c r="BI27" i="13"/>
  <c r="BI62" i="13" s="1"/>
  <c r="BI17" i="13"/>
  <c r="BI44" i="13" s="1"/>
  <c r="HV24" i="13"/>
  <c r="HW13" i="13"/>
  <c r="HW78" i="13"/>
  <c r="HV54" i="13"/>
  <c r="HV53" i="13"/>
  <c r="HV55" i="13"/>
  <c r="HW9" i="13"/>
  <c r="BI17" i="9"/>
  <c r="BI44" i="9" s="1"/>
  <c r="BH46" i="9"/>
  <c r="BI26" i="9"/>
  <c r="BI34" i="9"/>
  <c r="HV24" i="9"/>
  <c r="HW13" i="9"/>
  <c r="HW78" i="9"/>
  <c r="HV53" i="9"/>
  <c r="HV55" i="9"/>
  <c r="HV54" i="9"/>
  <c r="HW9" i="9"/>
  <c r="BH26" i="3"/>
  <c r="BH34" i="3"/>
  <c r="HT13" i="3"/>
  <c r="HS24" i="3"/>
  <c r="HT9" i="3"/>
  <c r="HU78" i="3" s="1"/>
  <c r="HS53" i="3"/>
  <c r="BI15" i="9" l="1"/>
  <c r="BI26" i="13"/>
  <c r="BI34" i="13"/>
  <c r="BI15" i="13" s="1"/>
  <c r="HX78" i="13"/>
  <c r="HW54" i="13"/>
  <c r="HW53" i="13"/>
  <c r="HW55" i="13"/>
  <c r="HX9" i="13"/>
  <c r="HW24" i="13"/>
  <c r="HX13" i="13"/>
  <c r="BI28" i="9"/>
  <c r="BI63" i="9"/>
  <c r="BI64" i="9" s="1"/>
  <c r="BI16" i="9"/>
  <c r="BI18" i="9" s="1"/>
  <c r="BI53" i="9" s="1"/>
  <c r="HX78" i="9"/>
  <c r="HW55" i="9"/>
  <c r="HW53" i="9"/>
  <c r="HW54" i="9"/>
  <c r="HX9" i="9"/>
  <c r="HW24" i="9"/>
  <c r="HX13" i="9"/>
  <c r="BH28" i="3"/>
  <c r="BH63" i="3"/>
  <c r="BH64" i="3" s="1"/>
  <c r="HT24" i="3"/>
  <c r="HU13" i="3"/>
  <c r="HU9" i="3"/>
  <c r="HV78" i="3" s="1"/>
  <c r="HT53" i="3"/>
  <c r="BI16" i="13" l="1"/>
  <c r="BI45" i="13" s="1"/>
  <c r="BI28" i="13"/>
  <c r="BI63" i="13"/>
  <c r="BI64" i="13" s="1"/>
  <c r="HY78" i="13"/>
  <c r="HX54" i="13"/>
  <c r="HX53" i="13"/>
  <c r="HX55" i="13"/>
  <c r="HY9" i="13"/>
  <c r="HX24" i="13"/>
  <c r="HY13" i="13"/>
  <c r="BH686" i="12"/>
  <c r="BH672" i="12"/>
  <c r="BH679" i="12"/>
  <c r="BH685" i="12"/>
  <c r="BH678" i="12"/>
  <c r="BH671" i="12"/>
  <c r="BH664" i="12"/>
  <c r="BJ131" i="11"/>
  <c r="BJ133" i="10"/>
  <c r="BH665" i="12" s="1"/>
  <c r="BI19" i="9"/>
  <c r="BJ12" i="9"/>
  <c r="BI45" i="9"/>
  <c r="BJ132" i="10"/>
  <c r="BJ130" i="11"/>
  <c r="BI29" i="9"/>
  <c r="BJ23" i="9"/>
  <c r="HY78" i="9"/>
  <c r="HX55" i="9"/>
  <c r="HX53" i="9"/>
  <c r="HX54" i="9"/>
  <c r="HY9" i="9"/>
  <c r="HX24" i="9"/>
  <c r="HY13" i="9"/>
  <c r="BG685" i="7"/>
  <c r="BH29" i="3"/>
  <c r="BG678" i="7"/>
  <c r="BI132" i="6"/>
  <c r="BG664" i="7"/>
  <c r="BI23" i="3"/>
  <c r="BG671" i="7"/>
  <c r="BI130" i="8"/>
  <c r="BT53" i="3"/>
  <c r="HV9" i="3"/>
  <c r="HW78" i="3" s="1"/>
  <c r="HU53" i="3"/>
  <c r="HV13" i="3"/>
  <c r="HU24" i="3"/>
  <c r="BH685" i="16" l="1"/>
  <c r="BH678" i="16"/>
  <c r="BJ132" i="14"/>
  <c r="BH664" i="16"/>
  <c r="BH671" i="16"/>
  <c r="BJ130" i="15"/>
  <c r="BI29" i="13"/>
  <c r="BJ23" i="13"/>
  <c r="BI46" i="13"/>
  <c r="BI18" i="13"/>
  <c r="BI53" i="13" s="1"/>
  <c r="HY24" i="13"/>
  <c r="HZ13" i="13"/>
  <c r="HZ78" i="13"/>
  <c r="HY53" i="13"/>
  <c r="HY55" i="13"/>
  <c r="HY54" i="13"/>
  <c r="HZ9" i="13"/>
  <c r="BJ17" i="9"/>
  <c r="BJ44" i="9" s="1"/>
  <c r="C49" i="9" s="1"/>
  <c r="BJ27" i="9"/>
  <c r="BJ62" i="9" s="1"/>
  <c r="C67" i="9" s="1"/>
  <c r="BJ31" i="9"/>
  <c r="BJ32" i="9" s="1"/>
  <c r="BJ33" i="9" s="1"/>
  <c r="BI46" i="9"/>
  <c r="HY24" i="9"/>
  <c r="HZ13" i="9"/>
  <c r="HZ78" i="9"/>
  <c r="HY55" i="9"/>
  <c r="HY54" i="9"/>
  <c r="HY53" i="9"/>
  <c r="HZ9" i="9"/>
  <c r="BI31" i="3"/>
  <c r="BI32" i="3" s="1"/>
  <c r="BI33" i="3" s="1"/>
  <c r="BI27" i="3"/>
  <c r="BI62" i="3" s="1"/>
  <c r="HW13" i="3"/>
  <c r="HV24" i="3"/>
  <c r="HW9" i="3"/>
  <c r="HX78" i="3" s="1"/>
  <c r="HV53" i="3"/>
  <c r="D15" i="10" l="1"/>
  <c r="D10" i="11"/>
  <c r="E10" i="11"/>
  <c r="E15" i="10"/>
  <c r="F15" i="10" s="1"/>
  <c r="BH686" i="16"/>
  <c r="BH672" i="16"/>
  <c r="BH679" i="16"/>
  <c r="BJ131" i="15"/>
  <c r="BJ133" i="14"/>
  <c r="BH665" i="16" s="1"/>
  <c r="BI19" i="13"/>
  <c r="BJ12" i="13"/>
  <c r="BJ31" i="13"/>
  <c r="BJ32" i="13" s="1"/>
  <c r="BJ33" i="13" s="1"/>
  <c r="BJ27" i="13"/>
  <c r="BJ62" i="13" s="1"/>
  <c r="C67" i="13" s="1"/>
  <c r="HZ54" i="13"/>
  <c r="HZ53" i="13"/>
  <c r="HZ55" i="13"/>
  <c r="IA78" i="13"/>
  <c r="IA9" i="13"/>
  <c r="HZ24" i="13"/>
  <c r="IA13" i="13"/>
  <c r="BJ26" i="9"/>
  <c r="BJ34" i="9"/>
  <c r="IA78" i="9"/>
  <c r="HZ55" i="9"/>
  <c r="HZ54" i="9"/>
  <c r="HZ53" i="9"/>
  <c r="IA9" i="9"/>
  <c r="HZ24" i="9"/>
  <c r="IA13" i="9"/>
  <c r="BI26" i="3"/>
  <c r="BI34" i="3"/>
  <c r="HX9" i="3"/>
  <c r="HY78" i="3" s="1"/>
  <c r="HW53" i="3"/>
  <c r="HW24" i="3"/>
  <c r="HX13" i="3"/>
  <c r="F10" i="11" l="1"/>
  <c r="E10" i="15"/>
  <c r="E15" i="14"/>
  <c r="BJ15" i="9"/>
  <c r="BJ16" i="9" s="1"/>
  <c r="BJ18" i="9" s="1"/>
  <c r="C72" i="9"/>
  <c r="BJ26" i="13"/>
  <c r="BJ34" i="13"/>
  <c r="BJ17" i="13"/>
  <c r="BJ44" i="13" s="1"/>
  <c r="IB78" i="13"/>
  <c r="IA55" i="13"/>
  <c r="IA54" i="13"/>
  <c r="IA53" i="13"/>
  <c r="IB9" i="13"/>
  <c r="IA24" i="13"/>
  <c r="IB13" i="13"/>
  <c r="BJ28" i="9"/>
  <c r="C66" i="9" s="1"/>
  <c r="BJ63" i="9"/>
  <c r="BJ64" i="9" s="1"/>
  <c r="C68" i="9" s="1"/>
  <c r="IA24" i="9"/>
  <c r="IB13" i="9"/>
  <c r="IB78" i="9"/>
  <c r="IA55" i="9"/>
  <c r="IA54" i="9"/>
  <c r="IA53" i="9"/>
  <c r="IB9" i="9"/>
  <c r="BI28" i="3"/>
  <c r="BI63" i="3"/>
  <c r="BI64" i="3" s="1"/>
  <c r="HY13" i="3"/>
  <c r="HX24" i="3"/>
  <c r="HX53" i="3"/>
  <c r="HY9" i="3"/>
  <c r="HZ78" i="3" s="1"/>
  <c r="E14" i="10" l="1"/>
  <c r="F14" i="10" s="1"/>
  <c r="E9" i="11"/>
  <c r="F9" i="11" s="1"/>
  <c r="D64" i="11"/>
  <c r="C30" i="11" s="1"/>
  <c r="D64" i="10"/>
  <c r="C7" i="10" s="1"/>
  <c r="BJ53" i="9"/>
  <c r="C48" i="9"/>
  <c r="BJ15" i="13"/>
  <c r="BJ28" i="13"/>
  <c r="C66" i="13" s="1"/>
  <c r="BJ63" i="13"/>
  <c r="BJ64" i="13" s="1"/>
  <c r="C68" i="13" s="1"/>
  <c r="IB24" i="13"/>
  <c r="IC13" i="13"/>
  <c r="IC78" i="13"/>
  <c r="IB55" i="13"/>
  <c r="IB54" i="13"/>
  <c r="IB53" i="13"/>
  <c r="IC9" i="13"/>
  <c r="BI685" i="12"/>
  <c r="BI678" i="12"/>
  <c r="BI671" i="12"/>
  <c r="BI664" i="12"/>
  <c r="BI686" i="12"/>
  <c r="BI679" i="12"/>
  <c r="BI672" i="12"/>
  <c r="BK131" i="11"/>
  <c r="BK133" i="10"/>
  <c r="BI665" i="12" s="1"/>
  <c r="BJ19" i="9"/>
  <c r="C51" i="9" s="1"/>
  <c r="BK12" i="9"/>
  <c r="BK130" i="11"/>
  <c r="BK132" i="10"/>
  <c r="BK23" i="9"/>
  <c r="BJ29" i="9"/>
  <c r="C69" i="9" s="1"/>
  <c r="BJ45" i="9"/>
  <c r="IC78" i="9"/>
  <c r="IB53" i="9"/>
  <c r="IB54" i="9"/>
  <c r="IB55" i="9"/>
  <c r="IC9" i="9"/>
  <c r="IB24" i="9"/>
  <c r="IC13" i="9"/>
  <c r="BH671" i="7"/>
  <c r="BH678" i="7"/>
  <c r="BH664" i="7"/>
  <c r="BH685" i="7"/>
  <c r="BI29" i="3"/>
  <c r="BJ23" i="3"/>
  <c r="BJ130" i="8"/>
  <c r="BJ132" i="6"/>
  <c r="BU53" i="3"/>
  <c r="HY53" i="3"/>
  <c r="HZ9" i="3"/>
  <c r="IA78" i="3" s="1"/>
  <c r="HY24" i="3"/>
  <c r="HZ13" i="3"/>
  <c r="E9" i="15" l="1"/>
  <c r="F9" i="15" s="1"/>
  <c r="E14" i="14"/>
  <c r="F14" i="14" s="1"/>
  <c r="C76" i="9"/>
  <c r="C73" i="9"/>
  <c r="C75" i="9"/>
  <c r="D13" i="10"/>
  <c r="D8" i="11"/>
  <c r="C74" i="9"/>
  <c r="D13" i="11"/>
  <c r="D18" i="10"/>
  <c r="E18" i="10"/>
  <c r="E13" i="11"/>
  <c r="BI685" i="16"/>
  <c r="BI678" i="16"/>
  <c r="BK132" i="14"/>
  <c r="BI664" i="16"/>
  <c r="BI671" i="16"/>
  <c r="BK130" i="15"/>
  <c r="BJ29" i="13"/>
  <c r="C69" i="13" s="1"/>
  <c r="BK23" i="13"/>
  <c r="BJ16" i="13"/>
  <c r="BJ18" i="13" s="1"/>
  <c r="IC24" i="13"/>
  <c r="ID13" i="13"/>
  <c r="ID78" i="13"/>
  <c r="IC55" i="13"/>
  <c r="IC54" i="13"/>
  <c r="IC53" i="13"/>
  <c r="ID9" i="13"/>
  <c r="BK17" i="9"/>
  <c r="BK44" i="9" s="1"/>
  <c r="BJ46" i="9"/>
  <c r="BK31" i="9"/>
  <c r="BK32" i="9" s="1"/>
  <c r="BK33" i="9" s="1"/>
  <c r="BK27" i="9"/>
  <c r="BK62" i="9" s="1"/>
  <c r="ID78" i="9"/>
  <c r="IC55" i="9"/>
  <c r="IC54" i="9"/>
  <c r="IC53" i="9"/>
  <c r="ID9" i="9"/>
  <c r="IC24" i="9"/>
  <c r="ID13" i="9"/>
  <c r="BJ27" i="3"/>
  <c r="BJ62" i="3" s="1"/>
  <c r="BJ31" i="3"/>
  <c r="BJ32" i="3" s="1"/>
  <c r="BJ33" i="3" s="1"/>
  <c r="IA13" i="3"/>
  <c r="HZ24" i="3"/>
  <c r="IA9" i="3"/>
  <c r="IB78" i="3" s="1"/>
  <c r="HZ53" i="3"/>
  <c r="BJ53" i="13" l="1"/>
  <c r="E13" i="15"/>
  <c r="E18" i="14"/>
  <c r="D69" i="10"/>
  <c r="D61" i="10"/>
  <c r="D61" i="11"/>
  <c r="D69" i="11"/>
  <c r="D63" i="10"/>
  <c r="D70" i="11"/>
  <c r="D63" i="11"/>
  <c r="D70" i="10"/>
  <c r="D60" i="11"/>
  <c r="D60" i="10"/>
  <c r="D71" i="10"/>
  <c r="E61" i="10"/>
  <c r="E61" i="11"/>
  <c r="D71" i="11"/>
  <c r="BI686" i="16"/>
  <c r="BI672" i="16"/>
  <c r="BI679" i="16"/>
  <c r="BK133" i="14"/>
  <c r="BI665" i="16" s="1"/>
  <c r="BK131" i="15"/>
  <c r="BK31" i="13"/>
  <c r="BK32" i="13" s="1"/>
  <c r="BK33" i="13" s="1"/>
  <c r="BK27" i="13"/>
  <c r="BK62" i="13" s="1"/>
  <c r="BJ19" i="13"/>
  <c r="BK12" i="13"/>
  <c r="BJ45" i="13"/>
  <c r="IE78" i="13"/>
  <c r="ID54" i="13"/>
  <c r="ID53" i="13"/>
  <c r="ID55" i="13"/>
  <c r="IE9" i="13"/>
  <c r="ID24" i="13"/>
  <c r="IE13" i="13"/>
  <c r="BK26" i="9"/>
  <c r="BK34" i="9"/>
  <c r="BK15" i="9" s="1"/>
  <c r="ID24" i="9"/>
  <c r="IE13" i="9"/>
  <c r="IE78" i="9"/>
  <c r="ID55" i="9"/>
  <c r="ID54" i="9"/>
  <c r="ID53" i="9"/>
  <c r="IE9" i="9"/>
  <c r="BJ34" i="3"/>
  <c r="C72" i="3" s="1"/>
  <c r="BJ26" i="3"/>
  <c r="IA24" i="3"/>
  <c r="IB13" i="3"/>
  <c r="IB9" i="3"/>
  <c r="IC78" i="3" s="1"/>
  <c r="IA53" i="3"/>
  <c r="F10" i="10" l="1"/>
  <c r="D10" i="10"/>
  <c r="H5" i="11"/>
  <c r="I5" i="11"/>
  <c r="BK26" i="13"/>
  <c r="BK34" i="13"/>
  <c r="BJ46" i="13"/>
  <c r="BK17" i="13"/>
  <c r="BK44" i="13" s="1"/>
  <c r="IF78" i="13"/>
  <c r="IE55" i="13"/>
  <c r="IE54" i="13"/>
  <c r="IE53" i="13"/>
  <c r="IF9" i="13"/>
  <c r="IE24" i="13"/>
  <c r="IF13" i="13"/>
  <c r="BK16" i="9"/>
  <c r="BK18" i="9" s="1"/>
  <c r="BK28" i="9"/>
  <c r="BK63" i="9"/>
  <c r="BK64" i="9" s="1"/>
  <c r="IE24" i="9"/>
  <c r="IF13" i="9"/>
  <c r="IF78" i="9"/>
  <c r="IE53" i="9"/>
  <c r="IE55" i="9"/>
  <c r="IE54" i="9"/>
  <c r="IF9" i="9"/>
  <c r="BJ63" i="3"/>
  <c r="BJ64" i="3" s="1"/>
  <c r="BJ28" i="3"/>
  <c r="D64" i="6"/>
  <c r="C7" i="6" s="1"/>
  <c r="D64" i="8"/>
  <c r="C30" i="8" s="1"/>
  <c r="IC13" i="3"/>
  <c r="IB24" i="3"/>
  <c r="IC9" i="3"/>
  <c r="ID78" i="3" s="1"/>
  <c r="IB53" i="3"/>
  <c r="BK15" i="13" l="1"/>
  <c r="BK63" i="13"/>
  <c r="BK64" i="13" s="1"/>
  <c r="BK28" i="13"/>
  <c r="IG78" i="13"/>
  <c r="IF55" i="13"/>
  <c r="IF53" i="13"/>
  <c r="IF54" i="13"/>
  <c r="IG9" i="13"/>
  <c r="IF24" i="13"/>
  <c r="IG13" i="13"/>
  <c r="BJ685" i="12"/>
  <c r="BJ678" i="12"/>
  <c r="BJ671" i="12"/>
  <c r="BJ664" i="12"/>
  <c r="BJ686" i="12"/>
  <c r="BJ679" i="12"/>
  <c r="BJ672" i="12"/>
  <c r="BL131" i="11"/>
  <c r="BL133" i="10"/>
  <c r="BJ665" i="12" s="1"/>
  <c r="BK19" i="9"/>
  <c r="BL12" i="9"/>
  <c r="BL130" i="11"/>
  <c r="BL132" i="10"/>
  <c r="BL23" i="9"/>
  <c r="BK29" i="9"/>
  <c r="BK45" i="9"/>
  <c r="BK46" i="9" s="1"/>
  <c r="IF24" i="9"/>
  <c r="IG13" i="9"/>
  <c r="IG78" i="9"/>
  <c r="IF55" i="9"/>
  <c r="IF54" i="9"/>
  <c r="IF53" i="9"/>
  <c r="IG9" i="9"/>
  <c r="BI685" i="7"/>
  <c r="BK23" i="3"/>
  <c r="BJ29" i="3"/>
  <c r="BI678" i="7"/>
  <c r="BI664" i="7"/>
  <c r="BI671" i="7"/>
  <c r="BK130" i="8"/>
  <c r="BK132" i="6"/>
  <c r="BV53" i="3"/>
  <c r="ID9" i="3"/>
  <c r="IE78" i="3" s="1"/>
  <c r="IC53" i="3"/>
  <c r="IC24" i="3"/>
  <c r="ID13" i="3"/>
  <c r="BJ685" i="16" l="1"/>
  <c r="BJ678" i="16"/>
  <c r="BL132" i="14"/>
  <c r="BJ664" i="16"/>
  <c r="BL130" i="15"/>
  <c r="BJ671" i="16"/>
  <c r="BL23" i="13"/>
  <c r="BK29" i="13"/>
  <c r="BK16" i="13"/>
  <c r="BK18" i="13" s="1"/>
  <c r="BK53" i="13" s="1"/>
  <c r="IG55" i="13"/>
  <c r="IG54" i="13"/>
  <c r="IG53" i="13"/>
  <c r="IH78" i="13"/>
  <c r="IH9" i="13"/>
  <c r="IG24" i="13"/>
  <c r="IH13" i="13"/>
  <c r="BL17" i="9"/>
  <c r="BL44" i="9" s="1"/>
  <c r="BL31" i="9"/>
  <c r="BL32" i="9" s="1"/>
  <c r="BL33" i="9" s="1"/>
  <c r="BL27" i="9"/>
  <c r="BL62" i="9" s="1"/>
  <c r="IH78" i="9"/>
  <c r="IG55" i="9"/>
  <c r="IG53" i="9"/>
  <c r="IG54" i="9"/>
  <c r="IH9" i="9"/>
  <c r="IG24" i="9"/>
  <c r="IH13" i="9"/>
  <c r="BK27" i="3"/>
  <c r="BK62" i="3" s="1"/>
  <c r="BK31" i="3"/>
  <c r="BK32" i="3" s="1"/>
  <c r="BK33" i="3" s="1"/>
  <c r="ID53" i="3"/>
  <c r="IE9" i="3"/>
  <c r="IF78" i="3" s="1"/>
  <c r="IE13" i="3"/>
  <c r="ID24" i="3"/>
  <c r="BJ686" i="16" l="1"/>
  <c r="BJ679" i="16"/>
  <c r="BJ672" i="16"/>
  <c r="BL131" i="15"/>
  <c r="BL133" i="14"/>
  <c r="BJ665" i="16" s="1"/>
  <c r="BK19" i="13"/>
  <c r="BL12" i="13"/>
  <c r="BK45" i="13"/>
  <c r="BK46" i="13" s="1"/>
  <c r="BL31" i="13"/>
  <c r="BL32" i="13" s="1"/>
  <c r="BL33" i="13" s="1"/>
  <c r="BL27" i="13"/>
  <c r="BL62" i="13" s="1"/>
  <c r="II78" i="13"/>
  <c r="IH54" i="13"/>
  <c r="IH53" i="13"/>
  <c r="IH55" i="13"/>
  <c r="II9" i="13"/>
  <c r="IH24" i="13"/>
  <c r="II13" i="13"/>
  <c r="BL26" i="9"/>
  <c r="BL34" i="9"/>
  <c r="BL15" i="9" s="1"/>
  <c r="IH24" i="9"/>
  <c r="II13" i="9"/>
  <c r="II78" i="9"/>
  <c r="IH55" i="9"/>
  <c r="IH54" i="9"/>
  <c r="IH53" i="9"/>
  <c r="II9" i="9"/>
  <c r="BK26" i="3"/>
  <c r="BK34" i="3"/>
  <c r="IE24" i="3"/>
  <c r="IF13" i="3"/>
  <c r="IF9" i="3"/>
  <c r="IG78" i="3" s="1"/>
  <c r="IE53" i="3"/>
  <c r="BL26" i="13" l="1"/>
  <c r="BL34" i="13"/>
  <c r="BL17" i="13"/>
  <c r="BL44" i="13" s="1"/>
  <c r="IJ78" i="13"/>
  <c r="II55" i="13"/>
  <c r="II53" i="13"/>
  <c r="II54" i="13"/>
  <c r="IJ9" i="13"/>
  <c r="II24" i="13"/>
  <c r="IJ13" i="13"/>
  <c r="BL16" i="9"/>
  <c r="BL45" i="9" s="1"/>
  <c r="BL63" i="9"/>
  <c r="BL64" i="9" s="1"/>
  <c r="BL28" i="9"/>
  <c r="II24" i="9"/>
  <c r="IJ13" i="9"/>
  <c r="IJ78" i="9"/>
  <c r="II55" i="9"/>
  <c r="II54" i="9"/>
  <c r="II53" i="9"/>
  <c r="IJ9" i="9"/>
  <c r="BK28" i="3"/>
  <c r="BK63" i="3"/>
  <c r="BK64" i="3" s="1"/>
  <c r="IG13" i="3"/>
  <c r="IF24" i="3"/>
  <c r="IF53" i="3"/>
  <c r="IG9" i="3"/>
  <c r="IH78" i="3" s="1"/>
  <c r="BL18" i="9" l="1"/>
  <c r="BL15" i="13"/>
  <c r="BL28" i="13"/>
  <c r="BL63" i="13"/>
  <c r="BL64" i="13" s="1"/>
  <c r="IJ54" i="13"/>
  <c r="IJ53" i="13"/>
  <c r="IK78" i="13"/>
  <c r="IJ55" i="13"/>
  <c r="IK9" i="13"/>
  <c r="IJ24" i="13"/>
  <c r="IK13" i="13"/>
  <c r="BK686" i="12"/>
  <c r="BK679" i="12"/>
  <c r="BK672" i="12"/>
  <c r="BK685" i="12"/>
  <c r="BK678" i="12"/>
  <c r="BK671" i="12"/>
  <c r="BK664" i="12"/>
  <c r="BM12" i="9"/>
  <c r="BM131" i="11"/>
  <c r="BM133" i="10"/>
  <c r="BK665" i="12" s="1"/>
  <c r="BL19" i="9"/>
  <c r="BM130" i="11"/>
  <c r="BM132" i="10"/>
  <c r="BM23" i="9"/>
  <c r="BL29" i="9"/>
  <c r="BL46" i="9"/>
  <c r="IK78" i="9"/>
  <c r="IJ55" i="9"/>
  <c r="IJ53" i="9"/>
  <c r="IJ54" i="9"/>
  <c r="IK9" i="9"/>
  <c r="IJ24" i="9"/>
  <c r="IK13" i="9"/>
  <c r="BL130" i="8"/>
  <c r="BJ671" i="7"/>
  <c r="BJ685" i="7"/>
  <c r="BL23" i="3"/>
  <c r="BJ664" i="7"/>
  <c r="BJ678" i="7"/>
  <c r="BL132" i="6"/>
  <c r="BK29" i="3"/>
  <c r="IH13" i="3"/>
  <c r="IG24" i="3"/>
  <c r="IH9" i="3"/>
  <c r="II78" i="3" s="1"/>
  <c r="IG53" i="3"/>
  <c r="BK685" i="16" l="1"/>
  <c r="BK671" i="16"/>
  <c r="BK664" i="16"/>
  <c r="BM132" i="14"/>
  <c r="BK678" i="16"/>
  <c r="BM130" i="15"/>
  <c r="BL29" i="13"/>
  <c r="BM23" i="13"/>
  <c r="BL16" i="13"/>
  <c r="BL45" i="13" s="1"/>
  <c r="BL46" i="13" s="1"/>
  <c r="IL78" i="13"/>
  <c r="IK55" i="13"/>
  <c r="IK54" i="13"/>
  <c r="IK53" i="13"/>
  <c r="IL9" i="13"/>
  <c r="IK24" i="13"/>
  <c r="IL13" i="13"/>
  <c r="BM27" i="9"/>
  <c r="BM62" i="9" s="1"/>
  <c r="BM31" i="9"/>
  <c r="BM32" i="9" s="1"/>
  <c r="BM33" i="9" s="1"/>
  <c r="BM17" i="9"/>
  <c r="BM44" i="9" s="1"/>
  <c r="IL78" i="9"/>
  <c r="IK54" i="9"/>
  <c r="IK55" i="9"/>
  <c r="IK53" i="9"/>
  <c r="IL9" i="9"/>
  <c r="IK24" i="9"/>
  <c r="IL13" i="9"/>
  <c r="BL31" i="3"/>
  <c r="BL32" i="3" s="1"/>
  <c r="BL33" i="3" s="1"/>
  <c r="BL27" i="3"/>
  <c r="BL62" i="3" s="1"/>
  <c r="BW53" i="3"/>
  <c r="IH53" i="3"/>
  <c r="II9" i="3"/>
  <c r="IJ78" i="3" s="1"/>
  <c r="IH24" i="3"/>
  <c r="II13" i="3"/>
  <c r="BL18" i="13" l="1"/>
  <c r="BL53" i="13" s="1"/>
  <c r="BK686" i="16"/>
  <c r="BK679" i="16"/>
  <c r="BK672" i="16"/>
  <c r="BM133" i="14"/>
  <c r="BK665" i="16" s="1"/>
  <c r="BM131" i="15"/>
  <c r="BL19" i="13"/>
  <c r="BM12" i="13"/>
  <c r="BM27" i="13"/>
  <c r="BM62" i="13" s="1"/>
  <c r="BM31" i="13"/>
  <c r="BM32" i="13" s="1"/>
  <c r="BM33" i="13" s="1"/>
  <c r="IL24" i="13"/>
  <c r="IM13" i="13"/>
  <c r="IM78" i="13"/>
  <c r="IL54" i="13"/>
  <c r="IL55" i="13"/>
  <c r="IL53" i="13"/>
  <c r="IM9" i="13"/>
  <c r="BM26" i="9"/>
  <c r="BM34" i="9"/>
  <c r="BM15" i="9" s="1"/>
  <c r="IL24" i="9"/>
  <c r="IM13" i="9"/>
  <c r="IM78" i="9"/>
  <c r="IL55" i="9"/>
  <c r="IL54" i="9"/>
  <c r="IL53" i="9"/>
  <c r="IM9" i="9"/>
  <c r="BL26" i="3"/>
  <c r="BL34" i="3"/>
  <c r="IJ9" i="3"/>
  <c r="IK78" i="3" s="1"/>
  <c r="II53" i="3"/>
  <c r="IJ13" i="3"/>
  <c r="II24" i="3"/>
  <c r="BM17" i="13" l="1"/>
  <c r="BM44" i="13" s="1"/>
  <c r="BM26" i="13"/>
  <c r="BM34" i="13"/>
  <c r="IN78" i="13"/>
  <c r="IM55" i="13"/>
  <c r="IM54" i="13"/>
  <c r="IM53" i="13"/>
  <c r="IN9" i="13"/>
  <c r="IM24" i="13"/>
  <c r="IN13" i="13"/>
  <c r="BM16" i="9"/>
  <c r="BM18" i="9" s="1"/>
  <c r="BM63" i="9"/>
  <c r="BM64" i="9" s="1"/>
  <c r="BM28" i="9"/>
  <c r="IM24" i="9"/>
  <c r="IN13" i="9"/>
  <c r="IN78" i="9"/>
  <c r="IM55" i="9"/>
  <c r="IM54" i="9"/>
  <c r="IM53" i="9"/>
  <c r="IN9" i="9"/>
  <c r="BL28" i="3"/>
  <c r="BL63" i="3"/>
  <c r="BL64" i="3" s="1"/>
  <c r="IJ53" i="3"/>
  <c r="IK9" i="3"/>
  <c r="IL78" i="3" s="1"/>
  <c r="IJ24" i="3"/>
  <c r="IK13" i="3"/>
  <c r="BM15" i="13" l="1"/>
  <c r="BM28" i="13"/>
  <c r="BM63" i="13"/>
  <c r="BM64" i="13" s="1"/>
  <c r="BM16" i="13"/>
  <c r="BM45" i="13" s="1"/>
  <c r="IN24" i="13"/>
  <c r="IO13" i="13"/>
  <c r="IO78" i="13"/>
  <c r="IN54" i="13"/>
  <c r="IN53" i="13"/>
  <c r="IN55" i="13"/>
  <c r="IO9" i="13"/>
  <c r="BL685" i="12"/>
  <c r="BL678" i="12"/>
  <c r="BL671" i="12"/>
  <c r="BL664" i="12"/>
  <c r="BL686" i="12"/>
  <c r="BL679" i="12"/>
  <c r="BL672" i="12"/>
  <c r="BN130" i="11"/>
  <c r="BN132" i="10"/>
  <c r="BM29" i="9"/>
  <c r="BN23" i="9"/>
  <c r="BN131" i="11"/>
  <c r="BN133" i="10"/>
  <c r="BL665" i="12" s="1"/>
  <c r="BM19" i="9"/>
  <c r="BN12" i="9"/>
  <c r="BM45" i="9"/>
  <c r="IN24" i="9"/>
  <c r="IO13" i="9"/>
  <c r="IO78" i="9"/>
  <c r="IN53" i="9"/>
  <c r="IN55" i="9"/>
  <c r="IN54" i="9"/>
  <c r="IO9" i="9"/>
  <c r="BK678" i="7"/>
  <c r="BK685" i="7"/>
  <c r="BL29" i="3"/>
  <c r="BM132" i="6"/>
  <c r="BK671" i="7"/>
  <c r="BM130" i="8"/>
  <c r="BM23" i="3"/>
  <c r="BK664" i="7"/>
  <c r="BX53" i="3"/>
  <c r="IK24" i="3"/>
  <c r="IL13" i="3"/>
  <c r="IL9" i="3"/>
  <c r="IM78" i="3" s="1"/>
  <c r="IK53" i="3"/>
  <c r="BL678" i="16" l="1"/>
  <c r="BL671" i="16"/>
  <c r="BN132" i="14"/>
  <c r="BL685" i="16"/>
  <c r="BN130" i="15"/>
  <c r="BL664" i="16"/>
  <c r="BN23" i="13"/>
  <c r="BM29" i="13"/>
  <c r="BM46" i="13"/>
  <c r="BM18" i="13"/>
  <c r="BM53" i="13" s="1"/>
  <c r="IP78" i="13"/>
  <c r="IO55" i="13"/>
  <c r="IO54" i="13"/>
  <c r="IO53" i="13"/>
  <c r="IP9" i="13"/>
  <c r="IO24" i="13"/>
  <c r="IP13" i="13"/>
  <c r="BN31" i="9"/>
  <c r="BN32" i="9" s="1"/>
  <c r="BN33" i="9" s="1"/>
  <c r="BN27" i="9"/>
  <c r="BN62" i="9" s="1"/>
  <c r="BN17" i="9"/>
  <c r="BN44" i="9" s="1"/>
  <c r="BM46" i="9"/>
  <c r="IO24" i="9"/>
  <c r="IP13" i="9"/>
  <c r="IP78" i="9"/>
  <c r="IO55" i="9"/>
  <c r="IO54" i="9"/>
  <c r="IO53" i="9"/>
  <c r="IP9" i="9"/>
  <c r="BM31" i="3"/>
  <c r="BM32" i="3" s="1"/>
  <c r="BM33" i="3" s="1"/>
  <c r="BM27" i="3"/>
  <c r="BM62" i="3" s="1"/>
  <c r="IM9" i="3"/>
  <c r="IN78" i="3" s="1"/>
  <c r="IL53" i="3"/>
  <c r="IM13" i="3"/>
  <c r="IL24" i="3"/>
  <c r="BL679" i="16" l="1"/>
  <c r="BN133" i="14"/>
  <c r="BL665" i="16" s="1"/>
  <c r="BL686" i="16"/>
  <c r="BL672" i="16"/>
  <c r="BN131" i="15"/>
  <c r="BM19" i="13"/>
  <c r="BN12" i="13"/>
  <c r="BN31" i="13"/>
  <c r="BN32" i="13" s="1"/>
  <c r="BN33" i="13" s="1"/>
  <c r="BN27" i="13"/>
  <c r="BN62" i="13" s="1"/>
  <c r="IQ78" i="13"/>
  <c r="IP55" i="13"/>
  <c r="IP54" i="13"/>
  <c r="IP53" i="13"/>
  <c r="IQ9" i="13"/>
  <c r="IP24" i="13"/>
  <c r="IQ13" i="13"/>
  <c r="BN26" i="9"/>
  <c r="BN34" i="9"/>
  <c r="BN15" i="9" s="1"/>
  <c r="IQ78" i="9"/>
  <c r="IP53" i="9"/>
  <c r="IP54" i="9"/>
  <c r="IP55" i="9"/>
  <c r="IQ9" i="9"/>
  <c r="IP24" i="9"/>
  <c r="IQ13" i="9"/>
  <c r="BM26" i="3"/>
  <c r="BM34" i="3"/>
  <c r="IN13" i="3"/>
  <c r="IM24" i="3"/>
  <c r="IN9" i="3"/>
  <c r="IO78" i="3" s="1"/>
  <c r="IM53" i="3"/>
  <c r="BN26" i="13" l="1"/>
  <c r="BN34" i="13"/>
  <c r="BN17" i="13"/>
  <c r="BN44" i="13" s="1"/>
  <c r="IR78" i="13"/>
  <c r="IQ54" i="13"/>
  <c r="IQ55" i="13"/>
  <c r="IQ53" i="13"/>
  <c r="IR9" i="13"/>
  <c r="IQ24" i="13"/>
  <c r="IR13" i="13"/>
  <c r="BN16" i="9"/>
  <c r="BN18" i="9" s="1"/>
  <c r="BN28" i="9"/>
  <c r="BN63" i="9"/>
  <c r="BN64" i="9" s="1"/>
  <c r="IQ24" i="9"/>
  <c r="IR13" i="9"/>
  <c r="IR78" i="9"/>
  <c r="IQ54" i="9"/>
  <c r="IQ55" i="9"/>
  <c r="IQ53" i="9"/>
  <c r="IR9" i="9"/>
  <c r="BM63" i="3"/>
  <c r="BM64" i="3" s="1"/>
  <c r="BM28" i="3"/>
  <c r="IO9" i="3"/>
  <c r="IP78" i="3" s="1"/>
  <c r="IN53" i="3"/>
  <c r="IO13" i="3"/>
  <c r="IN24" i="3"/>
  <c r="BN15" i="13" l="1"/>
  <c r="BN28" i="13"/>
  <c r="BN63" i="13"/>
  <c r="BN64" i="13" s="1"/>
  <c r="IR24" i="13"/>
  <c r="IS13" i="13"/>
  <c r="IS78" i="13"/>
  <c r="IR54" i="13"/>
  <c r="IR53" i="13"/>
  <c r="IR55" i="13"/>
  <c r="IS9" i="13"/>
  <c r="BM685" i="12"/>
  <c r="BM671" i="12"/>
  <c r="BM664" i="12"/>
  <c r="BM678" i="12"/>
  <c r="BM686" i="12"/>
  <c r="BM679" i="12"/>
  <c r="BM672" i="12"/>
  <c r="BO131" i="11"/>
  <c r="BO133" i="10"/>
  <c r="BM665" i="12" s="1"/>
  <c r="BN19" i="9"/>
  <c r="BO12" i="9"/>
  <c r="BO17" i="9" s="1"/>
  <c r="BO44" i="9" s="1"/>
  <c r="BO130" i="11"/>
  <c r="BO132" i="10"/>
  <c r="BN29" i="9"/>
  <c r="BO23" i="9"/>
  <c r="BN45" i="9"/>
  <c r="IR24" i="9"/>
  <c r="IS13" i="9"/>
  <c r="IS78" i="9"/>
  <c r="IR55" i="9"/>
  <c r="IR54" i="9"/>
  <c r="IR53" i="9"/>
  <c r="IS9" i="9"/>
  <c r="BN132" i="6"/>
  <c r="BL664" i="7"/>
  <c r="BM29" i="3"/>
  <c r="BN23" i="3"/>
  <c r="BN130" i="8"/>
  <c r="BL678" i="7"/>
  <c r="BL671" i="7"/>
  <c r="BL685" i="7"/>
  <c r="BY53" i="3"/>
  <c r="IO24" i="3"/>
  <c r="IP13" i="3"/>
  <c r="IP9" i="3"/>
  <c r="IQ78" i="3" s="1"/>
  <c r="IO53" i="3"/>
  <c r="BM685" i="16" l="1"/>
  <c r="BM671" i="16"/>
  <c r="BM664" i="16"/>
  <c r="BM678" i="16"/>
  <c r="BO130" i="15"/>
  <c r="BO132" i="14"/>
  <c r="BN29" i="13"/>
  <c r="BO23" i="13"/>
  <c r="BN16" i="13"/>
  <c r="BN18" i="13" s="1"/>
  <c r="BN53" i="13" s="1"/>
  <c r="IS24" i="13"/>
  <c r="IT13" i="13"/>
  <c r="IT78" i="13"/>
  <c r="IS55" i="13"/>
  <c r="IS53" i="13"/>
  <c r="IS54" i="13"/>
  <c r="IT9" i="13"/>
  <c r="BO31" i="9"/>
  <c r="BO32" i="9" s="1"/>
  <c r="BO33" i="9" s="1"/>
  <c r="BO27" i="9"/>
  <c r="BO62" i="9" s="1"/>
  <c r="BN46" i="9"/>
  <c r="IT78" i="9"/>
  <c r="IS53" i="9"/>
  <c r="IS55" i="9"/>
  <c r="IS54" i="9"/>
  <c r="IT9" i="9"/>
  <c r="IS24" i="9"/>
  <c r="IT13" i="9"/>
  <c r="BN27" i="3"/>
  <c r="BN62" i="3" s="1"/>
  <c r="BN31" i="3"/>
  <c r="BN32" i="3" s="1"/>
  <c r="BN33" i="3" s="1"/>
  <c r="IP24" i="3"/>
  <c r="IQ13" i="3"/>
  <c r="IQ9" i="3"/>
  <c r="IR78" i="3" s="1"/>
  <c r="IP53" i="3"/>
  <c r="BM679" i="16" l="1"/>
  <c r="BM686" i="16"/>
  <c r="BM672" i="16"/>
  <c r="BO131" i="15"/>
  <c r="BO133" i="14"/>
  <c r="BM665" i="16" s="1"/>
  <c r="BN45" i="13"/>
  <c r="BN46" i="13" s="1"/>
  <c r="BO31" i="13"/>
  <c r="BO32" i="13" s="1"/>
  <c r="BO33" i="13" s="1"/>
  <c r="BO27" i="13"/>
  <c r="BO62" i="13" s="1"/>
  <c r="BO12" i="13"/>
  <c r="BN19" i="13"/>
  <c r="IT24" i="13"/>
  <c r="IU13" i="13"/>
  <c r="IU78" i="13"/>
  <c r="IT55" i="13"/>
  <c r="IT53" i="13"/>
  <c r="IT54" i="13"/>
  <c r="IU9" i="13"/>
  <c r="BO26" i="9"/>
  <c r="BO34" i="9"/>
  <c r="BO15" i="9" s="1"/>
  <c r="IU78" i="9"/>
  <c r="IT53" i="9"/>
  <c r="IT55" i="9"/>
  <c r="IT54" i="9"/>
  <c r="IU9" i="9"/>
  <c r="IU13" i="9"/>
  <c r="IT24" i="9"/>
  <c r="BN26" i="3"/>
  <c r="BN34" i="3"/>
  <c r="IR13" i="3"/>
  <c r="IQ24" i="3"/>
  <c r="IR9" i="3"/>
  <c r="IS78" i="3" s="1"/>
  <c r="IQ53" i="3"/>
  <c r="BO26" i="13" l="1"/>
  <c r="BO34" i="13"/>
  <c r="BO17" i="13"/>
  <c r="BO44" i="13" s="1"/>
  <c r="IV78" i="13"/>
  <c r="IU54" i="13"/>
  <c r="IU53" i="13"/>
  <c r="IU55" i="13"/>
  <c r="IV9" i="13"/>
  <c r="IU24" i="13"/>
  <c r="IV13" i="13"/>
  <c r="BO16" i="9"/>
  <c r="BO18" i="9" s="1"/>
  <c r="BO28" i="9"/>
  <c r="BO63" i="9"/>
  <c r="BO64" i="9" s="1"/>
  <c r="IU55" i="9"/>
  <c r="IU54" i="9"/>
  <c r="IV78" i="9"/>
  <c r="IU53" i="9"/>
  <c r="IV9" i="9"/>
  <c r="IU24" i="9"/>
  <c r="IV13" i="9"/>
  <c r="BN28" i="3"/>
  <c r="BN63" i="3"/>
  <c r="BN64" i="3" s="1"/>
  <c r="IR24" i="3"/>
  <c r="IS13" i="3"/>
  <c r="IS9" i="3"/>
  <c r="IT78" i="3" s="1"/>
  <c r="IR53" i="3"/>
  <c r="BO45" i="9" l="1"/>
  <c r="BO46" i="9" s="1"/>
  <c r="BO15" i="13"/>
  <c r="BO28" i="13"/>
  <c r="BO63" i="13"/>
  <c r="BO64" i="13" s="1"/>
  <c r="IV54" i="13"/>
  <c r="IV53" i="13"/>
  <c r="IW78" i="13"/>
  <c r="IV55" i="13"/>
  <c r="IW9" i="13"/>
  <c r="IV24" i="13"/>
  <c r="IW13" i="13"/>
  <c r="BN685" i="12"/>
  <c r="BN671" i="12"/>
  <c r="BN678" i="12"/>
  <c r="BN664" i="12"/>
  <c r="BN686" i="12"/>
  <c r="BN679" i="12"/>
  <c r="BN672" i="12"/>
  <c r="BP130" i="11"/>
  <c r="BP132" i="10"/>
  <c r="BO29" i="9"/>
  <c r="BP23" i="9"/>
  <c r="BP131" i="11"/>
  <c r="BP133" i="10"/>
  <c r="BN665" i="12" s="1"/>
  <c r="BP12" i="9"/>
  <c r="BO19" i="9"/>
  <c r="IW78" i="9"/>
  <c r="IV55" i="9"/>
  <c r="IV54" i="9"/>
  <c r="IV53" i="9"/>
  <c r="IW9" i="9"/>
  <c r="IV24" i="9"/>
  <c r="IW13" i="9"/>
  <c r="BM664" i="7"/>
  <c r="BM678" i="7"/>
  <c r="BO23" i="3"/>
  <c r="BO132" i="6"/>
  <c r="BO130" i="8"/>
  <c r="BN29" i="3"/>
  <c r="BM685" i="7"/>
  <c r="BM671" i="7"/>
  <c r="BZ53" i="3"/>
  <c r="IT9" i="3"/>
  <c r="IU78" i="3" s="1"/>
  <c r="IS53" i="3"/>
  <c r="IS24" i="3"/>
  <c r="IT13" i="3"/>
  <c r="BN671" i="16" l="1"/>
  <c r="BN664" i="16"/>
  <c r="BP132" i="14"/>
  <c r="BN678" i="16"/>
  <c r="BN685" i="16"/>
  <c r="BP130" i="15"/>
  <c r="BO29" i="13"/>
  <c r="BP23" i="13"/>
  <c r="BO16" i="13"/>
  <c r="BO45" i="13" s="1"/>
  <c r="BO46" i="13" s="1"/>
  <c r="IX78" i="13"/>
  <c r="IW55" i="13"/>
  <c r="IW54" i="13"/>
  <c r="IW53" i="13"/>
  <c r="IX9" i="13"/>
  <c r="IW24" i="13"/>
  <c r="IX13" i="13"/>
  <c r="BP31" i="9"/>
  <c r="BP32" i="9" s="1"/>
  <c r="BP33" i="9" s="1"/>
  <c r="BP27" i="9"/>
  <c r="BP62" i="9" s="1"/>
  <c r="BP17" i="9"/>
  <c r="BP44" i="9" s="1"/>
  <c r="IX78" i="9"/>
  <c r="IW55" i="9"/>
  <c r="IW53" i="9"/>
  <c r="IW54" i="9"/>
  <c r="IX9" i="9"/>
  <c r="IW24" i="9"/>
  <c r="IX13" i="9"/>
  <c r="BO31" i="3"/>
  <c r="BO32" i="3" s="1"/>
  <c r="BO33" i="3" s="1"/>
  <c r="BO27" i="3"/>
  <c r="BO62" i="3" s="1"/>
  <c r="IU13" i="3"/>
  <c r="IT24" i="3"/>
  <c r="IU9" i="3"/>
  <c r="IV78" i="3" s="1"/>
  <c r="IT53" i="3"/>
  <c r="BP27" i="13" l="1"/>
  <c r="BP62" i="13" s="1"/>
  <c r="BP31" i="13"/>
  <c r="BP32" i="13" s="1"/>
  <c r="BP33" i="13" s="1"/>
  <c r="BO18" i="13"/>
  <c r="BO53" i="13" s="1"/>
  <c r="IX24" i="13"/>
  <c r="IY13" i="13"/>
  <c r="IY78" i="13"/>
  <c r="IX55" i="13"/>
  <c r="IX54" i="13"/>
  <c r="IX53" i="13"/>
  <c r="IY9" i="13"/>
  <c r="BP26" i="9"/>
  <c r="BP34" i="9"/>
  <c r="BP15" i="9" s="1"/>
  <c r="IY78" i="9"/>
  <c r="IX55" i="9"/>
  <c r="IX54" i="9"/>
  <c r="IX53" i="9"/>
  <c r="IY9" i="9"/>
  <c r="IX24" i="9"/>
  <c r="IY13" i="9"/>
  <c r="BO26" i="3"/>
  <c r="BO34" i="3"/>
  <c r="IV9" i="3"/>
  <c r="IW78" i="3" s="1"/>
  <c r="IU53" i="3"/>
  <c r="IV13" i="3"/>
  <c r="IU24" i="3"/>
  <c r="BN686" i="16" l="1"/>
  <c r="BN679" i="16"/>
  <c r="BN672" i="16"/>
  <c r="BP131" i="15"/>
  <c r="BP133" i="14"/>
  <c r="BN665" i="16" s="1"/>
  <c r="BP26" i="13"/>
  <c r="BP34" i="13"/>
  <c r="BO19" i="13"/>
  <c r="BP12" i="13"/>
  <c r="IY24" i="13"/>
  <c r="IZ13" i="13"/>
  <c r="IZ78" i="13"/>
  <c r="IY55" i="13"/>
  <c r="IY54" i="13"/>
  <c r="IY53" i="13"/>
  <c r="IZ9" i="13"/>
  <c r="BP16" i="9"/>
  <c r="BP45" i="9" s="1"/>
  <c r="BP63" i="9"/>
  <c r="BP64" i="9" s="1"/>
  <c r="BP28" i="9"/>
  <c r="IZ78" i="9"/>
  <c r="IY54" i="9"/>
  <c r="IY53" i="9"/>
  <c r="IY55" i="9"/>
  <c r="IZ9" i="9"/>
  <c r="IY24" i="9"/>
  <c r="IZ13" i="9"/>
  <c r="BO28" i="3"/>
  <c r="BO63" i="3"/>
  <c r="BO64" i="3" s="1"/>
  <c r="IW13" i="3"/>
  <c r="IV24" i="3"/>
  <c r="IW9" i="3"/>
  <c r="IX78" i="3" s="1"/>
  <c r="IV53" i="3"/>
  <c r="BP18" i="9" l="1"/>
  <c r="BP17" i="13"/>
  <c r="BP44" i="13" s="1"/>
  <c r="BP28" i="13"/>
  <c r="BP63" i="13"/>
  <c r="BP64" i="13" s="1"/>
  <c r="JA78" i="13"/>
  <c r="IZ54" i="13"/>
  <c r="IZ53" i="13"/>
  <c r="IZ55" i="13"/>
  <c r="JA9" i="13"/>
  <c r="IZ24" i="13"/>
  <c r="JA13" i="13"/>
  <c r="BO685" i="12"/>
  <c r="BO678" i="12"/>
  <c r="BO671" i="12"/>
  <c r="BO664" i="12"/>
  <c r="BO686" i="12"/>
  <c r="BO679" i="12"/>
  <c r="BO672" i="12"/>
  <c r="BQ131" i="11"/>
  <c r="BQ133" i="10"/>
  <c r="BO665" i="12" s="1"/>
  <c r="BP19" i="9"/>
  <c r="BQ12" i="9"/>
  <c r="BQ130" i="11"/>
  <c r="BQ132" i="10"/>
  <c r="BQ23" i="9"/>
  <c r="BP29" i="9"/>
  <c r="BP46" i="9"/>
  <c r="IZ24" i="9"/>
  <c r="JA13" i="9"/>
  <c r="JA78" i="9"/>
  <c r="IZ53" i="9"/>
  <c r="IZ54" i="9"/>
  <c r="IZ55" i="9"/>
  <c r="JA9" i="9"/>
  <c r="BN685" i="7"/>
  <c r="BN664" i="7"/>
  <c r="BN671" i="7"/>
  <c r="BP132" i="6"/>
  <c r="BO29" i="3"/>
  <c r="BP130" i="8"/>
  <c r="BP23" i="3"/>
  <c r="BN678" i="7"/>
  <c r="IW24" i="3"/>
  <c r="IX13" i="3"/>
  <c r="IX9" i="3"/>
  <c r="IY78" i="3" s="1"/>
  <c r="IW53" i="3"/>
  <c r="BO685" i="16" l="1"/>
  <c r="BO678" i="16"/>
  <c r="BO671" i="16"/>
  <c r="BO664" i="16"/>
  <c r="BQ132" i="14"/>
  <c r="BQ130" i="15"/>
  <c r="BQ23" i="13"/>
  <c r="BP29" i="13"/>
  <c r="BP15" i="13"/>
  <c r="JB78" i="13"/>
  <c r="JA55" i="13"/>
  <c r="JA53" i="13"/>
  <c r="JA54" i="13"/>
  <c r="JB9" i="13"/>
  <c r="JA24" i="13"/>
  <c r="JB13" i="13"/>
  <c r="BQ17" i="9"/>
  <c r="BQ44" i="9" s="1"/>
  <c r="BQ27" i="9"/>
  <c r="BQ62" i="9" s="1"/>
  <c r="BQ31" i="9"/>
  <c r="BQ32" i="9" s="1"/>
  <c r="BQ33" i="9" s="1"/>
  <c r="JA24" i="9"/>
  <c r="JB13" i="9"/>
  <c r="JB78" i="9"/>
  <c r="JA53" i="9"/>
  <c r="JA55" i="9"/>
  <c r="JA54" i="9"/>
  <c r="JB9" i="9"/>
  <c r="BP27" i="3"/>
  <c r="BP62" i="3" s="1"/>
  <c r="BP31" i="3"/>
  <c r="BP32" i="3" s="1"/>
  <c r="BP33" i="3" s="1"/>
  <c r="CA53" i="3"/>
  <c r="IY9" i="3"/>
  <c r="IZ78" i="3" s="1"/>
  <c r="IX53" i="3"/>
  <c r="IX24" i="3"/>
  <c r="IY13" i="3"/>
  <c r="BP16" i="13" l="1"/>
  <c r="BP45" i="13" s="1"/>
  <c r="BP18" i="13"/>
  <c r="BP53" i="13" s="1"/>
  <c r="BQ27" i="13"/>
  <c r="BQ62" i="13" s="1"/>
  <c r="BQ31" i="13"/>
  <c r="BQ32" i="13" s="1"/>
  <c r="BQ33" i="13" s="1"/>
  <c r="JB24" i="13"/>
  <c r="JC13" i="13"/>
  <c r="JB54" i="13"/>
  <c r="JB53" i="13"/>
  <c r="JB55" i="13"/>
  <c r="JC78" i="13"/>
  <c r="JC9" i="13"/>
  <c r="BQ26" i="9"/>
  <c r="BQ34" i="9"/>
  <c r="BQ15" i="9" s="1"/>
  <c r="JB24" i="9"/>
  <c r="JC13" i="9"/>
  <c r="JC78" i="9"/>
  <c r="JB55" i="9"/>
  <c r="JB53" i="9"/>
  <c r="JB54" i="9"/>
  <c r="JC9" i="9"/>
  <c r="BP26" i="3"/>
  <c r="BP34" i="3"/>
  <c r="IY24" i="3"/>
  <c r="IZ13" i="3"/>
  <c r="IZ9" i="3"/>
  <c r="JA78" i="3" s="1"/>
  <c r="IY53" i="3"/>
  <c r="BO686" i="16" l="1"/>
  <c r="BO679" i="16"/>
  <c r="BQ133" i="14"/>
  <c r="BO665" i="16" s="1"/>
  <c r="BQ131" i="15"/>
  <c r="BO672" i="16"/>
  <c r="BQ12" i="13"/>
  <c r="BP19" i="13"/>
  <c r="BQ26" i="13"/>
  <c r="BQ34" i="13"/>
  <c r="BP46" i="13"/>
  <c r="JD78" i="13"/>
  <c r="JC54" i="13"/>
  <c r="JC53" i="13"/>
  <c r="JC55" i="13"/>
  <c r="JD9" i="13"/>
  <c r="JC24" i="13"/>
  <c r="JD13" i="13"/>
  <c r="BQ16" i="9"/>
  <c r="BQ18" i="9" s="1"/>
  <c r="BQ28" i="9"/>
  <c r="BQ63" i="9"/>
  <c r="BQ64" i="9" s="1"/>
  <c r="JD78" i="9"/>
  <c r="JC55" i="9"/>
  <c r="JC54" i="9"/>
  <c r="JC53" i="9"/>
  <c r="JD9" i="9"/>
  <c r="JC24" i="9"/>
  <c r="JD13" i="9"/>
  <c r="BP28" i="3"/>
  <c r="BP63" i="3"/>
  <c r="BP64" i="3" s="1"/>
  <c r="JA13" i="3"/>
  <c r="IZ24" i="3"/>
  <c r="JA9" i="3"/>
  <c r="JB78" i="3" s="1"/>
  <c r="IZ53" i="3"/>
  <c r="BQ28" i="13" l="1"/>
  <c r="BQ63" i="13"/>
  <c r="BQ64" i="13" s="1"/>
  <c r="BQ17" i="13"/>
  <c r="BQ44" i="13" s="1"/>
  <c r="JD24" i="13"/>
  <c r="JE13" i="13"/>
  <c r="JD55" i="13"/>
  <c r="JE78" i="13"/>
  <c r="JD54" i="13"/>
  <c r="JD53" i="13"/>
  <c r="JE9" i="13"/>
  <c r="BP686" i="12"/>
  <c r="BP679" i="12"/>
  <c r="BP672" i="12"/>
  <c r="BP685" i="12"/>
  <c r="BP678" i="12"/>
  <c r="BP671" i="12"/>
  <c r="BP664" i="12"/>
  <c r="BR131" i="11"/>
  <c r="BR133" i="10"/>
  <c r="BP665" i="12" s="1"/>
  <c r="BQ19" i="9"/>
  <c r="BR12" i="9"/>
  <c r="BR130" i="11"/>
  <c r="BR132" i="10"/>
  <c r="BR23" i="9"/>
  <c r="BQ29" i="9"/>
  <c r="BQ45" i="9"/>
  <c r="BQ46" i="9" s="1"/>
  <c r="JD24" i="9"/>
  <c r="JE13" i="9"/>
  <c r="JE78" i="9"/>
  <c r="JD55" i="9"/>
  <c r="JD54" i="9"/>
  <c r="JD53" i="9"/>
  <c r="JE9" i="9"/>
  <c r="BO664" i="7"/>
  <c r="BQ132" i="6"/>
  <c r="BO685" i="7"/>
  <c r="BP29" i="3"/>
  <c r="BQ23" i="3"/>
  <c r="BO678" i="7"/>
  <c r="BO671" i="7"/>
  <c r="BQ130" i="8"/>
  <c r="CB53" i="3"/>
  <c r="JB9" i="3"/>
  <c r="JC78" i="3" s="1"/>
  <c r="JA53" i="3"/>
  <c r="JA24" i="3"/>
  <c r="JB13" i="3"/>
  <c r="BR132" i="14" l="1"/>
  <c r="BP685" i="16"/>
  <c r="BP678" i="16"/>
  <c r="BP671" i="16"/>
  <c r="BP664" i="16"/>
  <c r="BR130" i="15"/>
  <c r="BQ15" i="13"/>
  <c r="BR23" i="13"/>
  <c r="BQ29" i="13"/>
  <c r="JE24" i="13"/>
  <c r="JF13" i="13"/>
  <c r="JF78" i="13"/>
  <c r="JE55" i="13"/>
  <c r="JE53" i="13"/>
  <c r="JE54" i="13"/>
  <c r="JF9" i="13"/>
  <c r="BR17" i="9"/>
  <c r="BR44" i="9" s="1"/>
  <c r="BR31" i="9"/>
  <c r="BR32" i="9" s="1"/>
  <c r="BR33" i="9" s="1"/>
  <c r="BR27" i="9"/>
  <c r="BR62" i="9" s="1"/>
  <c r="JE24" i="9"/>
  <c r="JF13" i="9"/>
  <c r="JF78" i="9"/>
  <c r="JE54" i="9"/>
  <c r="JE55" i="9"/>
  <c r="JE53" i="9"/>
  <c r="JF9" i="9"/>
  <c r="BQ31" i="3"/>
  <c r="BQ32" i="3" s="1"/>
  <c r="BQ33" i="3" s="1"/>
  <c r="BQ27" i="3"/>
  <c r="BQ62" i="3" s="1"/>
  <c r="JC13" i="3"/>
  <c r="JB24" i="3"/>
  <c r="JC9" i="3"/>
  <c r="JD78" i="3" s="1"/>
  <c r="JB53" i="3"/>
  <c r="BR31" i="13" l="1"/>
  <c r="BR32" i="13" s="1"/>
  <c r="BR33" i="13" s="1"/>
  <c r="BR27" i="13"/>
  <c r="BR62" i="13" s="1"/>
  <c r="BQ16" i="13"/>
  <c r="BQ18" i="13" s="1"/>
  <c r="BQ53" i="13" s="1"/>
  <c r="JG78" i="13"/>
  <c r="JF54" i="13"/>
  <c r="JF53" i="13"/>
  <c r="JF55" i="13"/>
  <c r="JG9" i="13"/>
  <c r="JF24" i="13"/>
  <c r="JG13" i="13"/>
  <c r="BR26" i="9"/>
  <c r="BR34" i="9"/>
  <c r="BR15" i="9" s="1"/>
  <c r="JG78" i="9"/>
  <c r="JF53" i="9"/>
  <c r="JF55" i="9"/>
  <c r="JF54" i="9"/>
  <c r="JG9" i="9"/>
  <c r="JF24" i="9"/>
  <c r="JG13" i="9"/>
  <c r="BQ34" i="3"/>
  <c r="BQ26" i="3"/>
  <c r="JD9" i="3"/>
  <c r="JE78" i="3" s="1"/>
  <c r="JC53" i="3"/>
  <c r="JC24" i="3"/>
  <c r="JD13" i="3"/>
  <c r="BP686" i="16" l="1"/>
  <c r="BP679" i="16"/>
  <c r="BP672" i="16"/>
  <c r="BR133" i="14"/>
  <c r="BP665" i="16" s="1"/>
  <c r="BR131" i="15"/>
  <c r="BQ45" i="13"/>
  <c r="BQ46" i="13" s="1"/>
  <c r="BR26" i="13"/>
  <c r="BR34" i="13"/>
  <c r="BQ19" i="13"/>
  <c r="BR12" i="13"/>
  <c r="JH78" i="13"/>
  <c r="JG55" i="13"/>
  <c r="JG54" i="13"/>
  <c r="JG53" i="13"/>
  <c r="JH9" i="13"/>
  <c r="JG24" i="13"/>
  <c r="JH13" i="13"/>
  <c r="BR16" i="9"/>
  <c r="BR45" i="9" s="1"/>
  <c r="BR63" i="9"/>
  <c r="BR64" i="9" s="1"/>
  <c r="BR28" i="9"/>
  <c r="JH78" i="9"/>
  <c r="JG55" i="9"/>
  <c r="JG54" i="9"/>
  <c r="JG53" i="9"/>
  <c r="JH9" i="9"/>
  <c r="JG24" i="9"/>
  <c r="JH13" i="9"/>
  <c r="BQ28" i="3"/>
  <c r="BQ63" i="3"/>
  <c r="BQ64" i="3" s="1"/>
  <c r="JD24" i="3"/>
  <c r="JE13" i="3"/>
  <c r="JE9" i="3"/>
  <c r="JF78" i="3" s="1"/>
  <c r="JD53" i="3"/>
  <c r="BR18" i="9" l="1"/>
  <c r="BR17" i="13"/>
  <c r="BR44" i="13" s="1"/>
  <c r="BR28" i="13"/>
  <c r="BR63" i="13"/>
  <c r="BR64" i="13" s="1"/>
  <c r="JI78" i="13"/>
  <c r="JH54" i="13"/>
  <c r="JH53" i="13"/>
  <c r="JH55" i="13"/>
  <c r="JI9" i="13"/>
  <c r="JH24" i="13"/>
  <c r="JI13" i="13"/>
  <c r="BQ685" i="12"/>
  <c r="BQ678" i="12"/>
  <c r="BQ671" i="12"/>
  <c r="BQ664" i="12"/>
  <c r="BQ686" i="12"/>
  <c r="BQ679" i="12"/>
  <c r="BQ672" i="12"/>
  <c r="BS133" i="10"/>
  <c r="BQ665" i="12" s="1"/>
  <c r="BS131" i="11"/>
  <c r="BR19" i="9"/>
  <c r="BS12" i="9"/>
  <c r="BS130" i="11"/>
  <c r="BS132" i="10"/>
  <c r="BS23" i="9"/>
  <c r="BR29" i="9"/>
  <c r="BR46" i="9"/>
  <c r="JH24" i="9"/>
  <c r="JI13" i="9"/>
  <c r="JI78" i="9"/>
  <c r="JH55" i="9"/>
  <c r="JH54" i="9"/>
  <c r="JH53" i="9"/>
  <c r="JI9" i="9"/>
  <c r="BR132" i="6"/>
  <c r="BQ29" i="3"/>
  <c r="BR23" i="3"/>
  <c r="BP671" i="7"/>
  <c r="BP664" i="7"/>
  <c r="BR130" i="8"/>
  <c r="BP685" i="7"/>
  <c r="BP678" i="7"/>
  <c r="CC53" i="3"/>
  <c r="C66" i="3"/>
  <c r="JF9" i="3"/>
  <c r="JG78" i="3" s="1"/>
  <c r="JE53" i="3"/>
  <c r="JE24" i="3"/>
  <c r="JF13" i="3"/>
  <c r="BQ685" i="16" l="1"/>
  <c r="BQ678" i="16"/>
  <c r="BS132" i="14"/>
  <c r="BQ671" i="16"/>
  <c r="BQ664" i="16"/>
  <c r="BS130" i="15"/>
  <c r="BR29" i="13"/>
  <c r="BS23" i="13"/>
  <c r="BR15" i="13"/>
  <c r="JJ78" i="13"/>
  <c r="JI54" i="13"/>
  <c r="JI55" i="13"/>
  <c r="JI53" i="13"/>
  <c r="JJ9" i="13"/>
  <c r="JI24" i="13"/>
  <c r="JJ13" i="13"/>
  <c r="BS17" i="9"/>
  <c r="BS44" i="9" s="1"/>
  <c r="BS31" i="9"/>
  <c r="BS32" i="9" s="1"/>
  <c r="BS33" i="9" s="1"/>
  <c r="BS27" i="9"/>
  <c r="BS62" i="9" s="1"/>
  <c r="JI24" i="9"/>
  <c r="JJ13" i="9"/>
  <c r="JJ78" i="9"/>
  <c r="JI55" i="9"/>
  <c r="JI54" i="9"/>
  <c r="JI53" i="9"/>
  <c r="JJ9" i="9"/>
  <c r="BR27" i="3"/>
  <c r="BR62" i="3" s="1"/>
  <c r="BR31" i="3"/>
  <c r="BR32" i="3" s="1"/>
  <c r="BR33" i="3" s="1"/>
  <c r="JG13" i="3"/>
  <c r="JF24" i="3"/>
  <c r="JG9" i="3"/>
  <c r="JH78" i="3" s="1"/>
  <c r="JF53" i="3"/>
  <c r="BR16" i="13" l="1"/>
  <c r="BR45" i="13" s="1"/>
  <c r="BR46" i="13" s="1"/>
  <c r="BR18" i="13"/>
  <c r="BR53" i="13" s="1"/>
  <c r="BS31" i="13"/>
  <c r="BS32" i="13" s="1"/>
  <c r="BS33" i="13" s="1"/>
  <c r="BS27" i="13"/>
  <c r="BS62" i="13" s="1"/>
  <c r="JJ24" i="13"/>
  <c r="JK13" i="13"/>
  <c r="JK78" i="13"/>
  <c r="JJ55" i="13"/>
  <c r="JJ54" i="13"/>
  <c r="JJ53" i="13"/>
  <c r="JK9" i="13"/>
  <c r="BS26" i="9"/>
  <c r="BS34" i="9"/>
  <c r="BS15" i="9" s="1"/>
  <c r="JK78" i="9"/>
  <c r="JJ55" i="9"/>
  <c r="JJ54" i="9"/>
  <c r="JJ53" i="9"/>
  <c r="JK9" i="9"/>
  <c r="JJ24" i="9"/>
  <c r="JK13" i="9"/>
  <c r="BR26" i="3"/>
  <c r="BR34" i="3"/>
  <c r="JH9" i="3"/>
  <c r="JI78" i="3" s="1"/>
  <c r="JG53" i="3"/>
  <c r="JG24" i="3"/>
  <c r="JH13" i="3"/>
  <c r="BQ686" i="16" l="1"/>
  <c r="BS133" i="14"/>
  <c r="BQ665" i="16" s="1"/>
  <c r="BQ672" i="16"/>
  <c r="BQ679" i="16"/>
  <c r="BS131" i="15"/>
  <c r="BS26" i="13"/>
  <c r="BS34" i="13"/>
  <c r="BR19" i="13"/>
  <c r="BS12" i="13"/>
  <c r="JK24" i="13"/>
  <c r="JL13" i="13"/>
  <c r="JL78" i="13"/>
  <c r="JK55" i="13"/>
  <c r="JK54" i="13"/>
  <c r="JK53" i="13"/>
  <c r="JL9" i="13"/>
  <c r="BS16" i="9"/>
  <c r="BS18" i="9" s="1"/>
  <c r="BS63" i="9"/>
  <c r="BS64" i="9" s="1"/>
  <c r="BS28" i="9"/>
  <c r="JK24" i="9"/>
  <c r="JL13" i="9"/>
  <c r="JL78" i="9"/>
  <c r="JK55" i="9"/>
  <c r="JK54" i="9"/>
  <c r="JK53" i="9"/>
  <c r="JL9" i="9"/>
  <c r="BR28" i="3"/>
  <c r="BR63" i="3"/>
  <c r="BR64" i="3" s="1"/>
  <c r="JH24" i="3"/>
  <c r="JI13" i="3"/>
  <c r="JI9" i="3"/>
  <c r="JJ78" i="3" s="1"/>
  <c r="JH53" i="3"/>
  <c r="BS45" i="9" l="1"/>
  <c r="BS17" i="13"/>
  <c r="BS44" i="13" s="1"/>
  <c r="BS28" i="13"/>
  <c r="BS63" i="13"/>
  <c r="BS64" i="13" s="1"/>
  <c r="JL24" i="13"/>
  <c r="JM13" i="13"/>
  <c r="JM78" i="13"/>
  <c r="JL55" i="13"/>
  <c r="JL54" i="13"/>
  <c r="JL53" i="13"/>
  <c r="JM9" i="13"/>
  <c r="BR685" i="12"/>
  <c r="BR678" i="12"/>
  <c r="BR671" i="12"/>
  <c r="BR664" i="12"/>
  <c r="BR686" i="12"/>
  <c r="BR679" i="12"/>
  <c r="BR672" i="12"/>
  <c r="BT12" i="9"/>
  <c r="BT131" i="11"/>
  <c r="BT133" i="10"/>
  <c r="BR665" i="12" s="1"/>
  <c r="BS19" i="9"/>
  <c r="BS46" i="9"/>
  <c r="BT132" i="10"/>
  <c r="BT130" i="11"/>
  <c r="BT23" i="9"/>
  <c r="BS29" i="9"/>
  <c r="JM78" i="9"/>
  <c r="JL53" i="9"/>
  <c r="JL55" i="9"/>
  <c r="JL54" i="9"/>
  <c r="JM9" i="9"/>
  <c r="JL24" i="9"/>
  <c r="JM13" i="9"/>
  <c r="BQ685" i="7"/>
  <c r="BQ678" i="7"/>
  <c r="BR29" i="3"/>
  <c r="BQ664" i="7"/>
  <c r="BS132" i="6"/>
  <c r="BS23" i="3"/>
  <c r="BQ671" i="7"/>
  <c r="BS130" i="8"/>
  <c r="CD53" i="3"/>
  <c r="JJ9" i="3"/>
  <c r="JK78" i="3" s="1"/>
  <c r="JI53" i="3"/>
  <c r="JJ13" i="3"/>
  <c r="JI24" i="3"/>
  <c r="BR671" i="16" l="1"/>
  <c r="BR664" i="16"/>
  <c r="BR685" i="16"/>
  <c r="BT132" i="14"/>
  <c r="BR678" i="16"/>
  <c r="BT130" i="15"/>
  <c r="BT23" i="13"/>
  <c r="BS29" i="13"/>
  <c r="BS15" i="13"/>
  <c r="JM24" i="13"/>
  <c r="JN13" i="13"/>
  <c r="JN78" i="13"/>
  <c r="JM54" i="13"/>
  <c r="JM53" i="13"/>
  <c r="JM55" i="13"/>
  <c r="JN9" i="13"/>
  <c r="BT31" i="9"/>
  <c r="BT32" i="9" s="1"/>
  <c r="BT33" i="9" s="1"/>
  <c r="BT27" i="9"/>
  <c r="BT62" i="9" s="1"/>
  <c r="BT17" i="9"/>
  <c r="BT44" i="9" s="1"/>
  <c r="JM24" i="9"/>
  <c r="JN13" i="9"/>
  <c r="JN78" i="9"/>
  <c r="JM53" i="9"/>
  <c r="JM55" i="9"/>
  <c r="JM54" i="9"/>
  <c r="JN9" i="9"/>
  <c r="BS31" i="3"/>
  <c r="BS32" i="3" s="1"/>
  <c r="BS33" i="3" s="1"/>
  <c r="BS27" i="3"/>
  <c r="BS62" i="3" s="1"/>
  <c r="JK13" i="3"/>
  <c r="JJ24" i="3"/>
  <c r="JK9" i="3"/>
  <c r="JL78" i="3" s="1"/>
  <c r="JJ53" i="3"/>
  <c r="BS16" i="13" l="1"/>
  <c r="BS45" i="13" s="1"/>
  <c r="BS46" i="13" s="1"/>
  <c r="BT27" i="13"/>
  <c r="BT62" i="13"/>
  <c r="BT31" i="13"/>
  <c r="BT32" i="13" s="1"/>
  <c r="BT33" i="13" s="1"/>
  <c r="JO78" i="13"/>
  <c r="JN54" i="13"/>
  <c r="JN53" i="13"/>
  <c r="JN55" i="13"/>
  <c r="JO9" i="13"/>
  <c r="JN24" i="13"/>
  <c r="JO13" i="13"/>
  <c r="BT26" i="9"/>
  <c r="BT34" i="9"/>
  <c r="BT15" i="9" s="1"/>
  <c r="JO78" i="9"/>
  <c r="JN55" i="9"/>
  <c r="JN54" i="9"/>
  <c r="JN53" i="9"/>
  <c r="JO9" i="9"/>
  <c r="JN24" i="9"/>
  <c r="JO13" i="9"/>
  <c r="BS26" i="3"/>
  <c r="BS34" i="3"/>
  <c r="JL9" i="3"/>
  <c r="JM78" i="3" s="1"/>
  <c r="JK53" i="3"/>
  <c r="JK24" i="3"/>
  <c r="JL13" i="3"/>
  <c r="BT26" i="13" l="1"/>
  <c r="BT34" i="13"/>
  <c r="BS18" i="13"/>
  <c r="BS53" i="13" s="1"/>
  <c r="JP78" i="13"/>
  <c r="JO55" i="13"/>
  <c r="JO54" i="13"/>
  <c r="JO53" i="13"/>
  <c r="JP9" i="13"/>
  <c r="JO24" i="13"/>
  <c r="JP13" i="13"/>
  <c r="BT16" i="9"/>
  <c r="BT18" i="9" s="1"/>
  <c r="BT63" i="9"/>
  <c r="BT64" i="9" s="1"/>
  <c r="BT28" i="9"/>
  <c r="JP78" i="9"/>
  <c r="JO55" i="9"/>
  <c r="JO53" i="9"/>
  <c r="JO54" i="9"/>
  <c r="JP9" i="9"/>
  <c r="JO24" i="9"/>
  <c r="JP13" i="9"/>
  <c r="BS28" i="3"/>
  <c r="BS63" i="3"/>
  <c r="BS64" i="3" s="1"/>
  <c r="JM13" i="3"/>
  <c r="JL24" i="3"/>
  <c r="JM9" i="3"/>
  <c r="JN78" i="3" s="1"/>
  <c r="JL53" i="3"/>
  <c r="BT45" i="9" l="1"/>
  <c r="BT46" i="9" s="1"/>
  <c r="BR686" i="16"/>
  <c r="BR679" i="16"/>
  <c r="BR672" i="16"/>
  <c r="BT131" i="15"/>
  <c r="BT133" i="14"/>
  <c r="BR665" i="16" s="1"/>
  <c r="BT12" i="13"/>
  <c r="BS19" i="13"/>
  <c r="BT28" i="13"/>
  <c r="BT63" i="13"/>
  <c r="BT64" i="13" s="1"/>
  <c r="JQ78" i="13"/>
  <c r="JP53" i="13"/>
  <c r="JP55" i="13"/>
  <c r="JP54" i="13"/>
  <c r="JQ9" i="13"/>
  <c r="JP24" i="13"/>
  <c r="JQ13" i="13"/>
  <c r="BS685" i="12"/>
  <c r="BS671" i="12"/>
  <c r="BS664" i="12"/>
  <c r="BS678" i="12"/>
  <c r="BS686" i="12"/>
  <c r="BS679" i="12"/>
  <c r="BS672" i="12"/>
  <c r="BU130" i="11"/>
  <c r="BU132" i="10"/>
  <c r="BT29" i="9"/>
  <c r="BU23" i="9"/>
  <c r="BU133" i="10"/>
  <c r="BS665" i="12" s="1"/>
  <c r="BU131" i="11"/>
  <c r="BU12" i="9"/>
  <c r="BT19" i="9"/>
  <c r="JQ78" i="9"/>
  <c r="JP55" i="9"/>
  <c r="JP54" i="9"/>
  <c r="JP53" i="9"/>
  <c r="JQ9" i="9"/>
  <c r="JP24" i="9"/>
  <c r="JQ13" i="9"/>
  <c r="BT23" i="3"/>
  <c r="BR664" i="7"/>
  <c r="BR678" i="7"/>
  <c r="BS29" i="3"/>
  <c r="BR685" i="7"/>
  <c r="BR671" i="7"/>
  <c r="BT130" i="8"/>
  <c r="BT132" i="6"/>
  <c r="JN13" i="3"/>
  <c r="JM24" i="3"/>
  <c r="JN9" i="3"/>
  <c r="JO78" i="3" s="1"/>
  <c r="JM53" i="3"/>
  <c r="BS678" i="16" l="1"/>
  <c r="BS685" i="16"/>
  <c r="BS671" i="16"/>
  <c r="BS664" i="16"/>
  <c r="BU130" i="15"/>
  <c r="BU132" i="14"/>
  <c r="BT29" i="13"/>
  <c r="BU23" i="13"/>
  <c r="BT17" i="13"/>
  <c r="JQ55" i="13"/>
  <c r="JQ54" i="13"/>
  <c r="JQ53" i="13"/>
  <c r="JR78" i="13"/>
  <c r="JR9" i="13"/>
  <c r="JQ24" i="13"/>
  <c r="JR13" i="13"/>
  <c r="BU27" i="9"/>
  <c r="BU62" i="9" s="1"/>
  <c r="BU31" i="9"/>
  <c r="BU32" i="9" s="1"/>
  <c r="BU33" i="9" s="1"/>
  <c r="BU17" i="9"/>
  <c r="BU44" i="9" s="1"/>
  <c r="JR78" i="9"/>
  <c r="JQ55" i="9"/>
  <c r="JQ54" i="9"/>
  <c r="JQ53" i="9"/>
  <c r="JR9" i="9"/>
  <c r="JQ24" i="9"/>
  <c r="JR13" i="9"/>
  <c r="BT27" i="3"/>
  <c r="BT62" i="3" s="1"/>
  <c r="BT31" i="3"/>
  <c r="BT32" i="3" s="1"/>
  <c r="BT33" i="3" s="1"/>
  <c r="CE53" i="3"/>
  <c r="JO9" i="3"/>
  <c r="JP78" i="3" s="1"/>
  <c r="JN53" i="3"/>
  <c r="JO13" i="3"/>
  <c r="JN24" i="3"/>
  <c r="BT44" i="13" l="1"/>
  <c r="BT15" i="13"/>
  <c r="BU31" i="13"/>
  <c r="BU32" i="13" s="1"/>
  <c r="BU33" i="13" s="1"/>
  <c r="BU27" i="13"/>
  <c r="BU62" i="13" s="1"/>
  <c r="JS78" i="13"/>
  <c r="JR54" i="13"/>
  <c r="JR55" i="13"/>
  <c r="JR53" i="13"/>
  <c r="JS9" i="13"/>
  <c r="JR24" i="13"/>
  <c r="JS13" i="13"/>
  <c r="BU26" i="9"/>
  <c r="BU34" i="9"/>
  <c r="BU15" i="9" s="1"/>
  <c r="JR24" i="9"/>
  <c r="JS13" i="9"/>
  <c r="JS78" i="9"/>
  <c r="JR55" i="9"/>
  <c r="JR54" i="9"/>
  <c r="JR53" i="9"/>
  <c r="JS9" i="9"/>
  <c r="BT26" i="3"/>
  <c r="BT34" i="3"/>
  <c r="JP9" i="3"/>
  <c r="JQ78" i="3" s="1"/>
  <c r="JO53" i="3"/>
  <c r="JO24" i="3"/>
  <c r="JP13" i="3"/>
  <c r="BU26" i="13" l="1"/>
  <c r="BU34" i="13"/>
  <c r="BT16" i="13"/>
  <c r="BT45" i="13" s="1"/>
  <c r="BT46" i="13" s="1"/>
  <c r="JT78" i="13"/>
  <c r="JS55" i="13"/>
  <c r="JS53" i="13"/>
  <c r="JS54" i="13"/>
  <c r="JT9" i="13"/>
  <c r="JS24" i="13"/>
  <c r="JT13" i="13"/>
  <c r="BU16" i="9"/>
  <c r="BU18" i="9" s="1"/>
  <c r="BU28" i="9"/>
  <c r="BU63" i="9"/>
  <c r="BU64" i="9" s="1"/>
  <c r="JT78" i="9"/>
  <c r="JS55" i="9"/>
  <c r="JS53" i="9"/>
  <c r="JS54" i="9"/>
  <c r="JT9" i="9"/>
  <c r="JS24" i="9"/>
  <c r="JT13" i="9"/>
  <c r="BT28" i="3"/>
  <c r="BT63" i="3"/>
  <c r="BT64" i="3" s="1"/>
  <c r="JP24" i="3"/>
  <c r="JQ13" i="3"/>
  <c r="JP53" i="3"/>
  <c r="JQ9" i="3"/>
  <c r="JR78" i="3" s="1"/>
  <c r="BU45" i="9" l="1"/>
  <c r="BU46" i="9" s="1"/>
  <c r="BT18" i="13"/>
  <c r="BT53" i="13" s="1"/>
  <c r="BU28" i="13"/>
  <c r="BU63" i="13"/>
  <c r="BU64" i="13" s="1"/>
  <c r="JU78" i="13"/>
  <c r="JT54" i="13"/>
  <c r="JT53" i="13"/>
  <c r="JT55" i="13"/>
  <c r="JU9" i="13"/>
  <c r="JT24" i="13"/>
  <c r="JU13" i="13"/>
  <c r="BT685" i="12"/>
  <c r="BT671" i="12"/>
  <c r="BT678" i="12"/>
  <c r="BT664" i="12"/>
  <c r="BT686" i="12"/>
  <c r="BT679" i="12"/>
  <c r="BT672" i="12"/>
  <c r="BV131" i="11"/>
  <c r="BV133" i="10"/>
  <c r="BT665" i="12" s="1"/>
  <c r="BU19" i="9"/>
  <c r="BV12" i="9"/>
  <c r="BV130" i="11"/>
  <c r="BV132" i="10"/>
  <c r="BV23" i="9"/>
  <c r="BU29" i="9"/>
  <c r="JT24" i="9"/>
  <c r="JU13" i="9"/>
  <c r="JU78" i="9"/>
  <c r="JT54" i="9"/>
  <c r="JT55" i="9"/>
  <c r="JT53" i="9"/>
  <c r="JU9" i="9"/>
  <c r="BU130" i="8"/>
  <c r="BU132" i="6"/>
  <c r="BS678" i="7"/>
  <c r="BS685" i="7"/>
  <c r="BU23" i="3"/>
  <c r="BS664" i="7"/>
  <c r="BS671" i="7"/>
  <c r="BT29" i="3"/>
  <c r="JR13" i="3"/>
  <c r="JQ24" i="3"/>
  <c r="JR9" i="3"/>
  <c r="JS78" i="3" s="1"/>
  <c r="JQ53" i="3"/>
  <c r="BT685" i="16" l="1"/>
  <c r="BT678" i="16"/>
  <c r="BV132" i="14"/>
  <c r="BT671" i="16"/>
  <c r="BT664" i="16"/>
  <c r="BV130" i="15"/>
  <c r="BS679" i="16"/>
  <c r="BU133" i="14"/>
  <c r="BS665" i="16" s="1"/>
  <c r="BS672" i="16"/>
  <c r="BS686" i="16"/>
  <c r="BU131" i="15"/>
  <c r="BV23" i="13"/>
  <c r="BU29" i="13"/>
  <c r="BT19" i="13"/>
  <c r="BU12" i="13"/>
  <c r="JV78" i="13"/>
  <c r="JU54" i="13"/>
  <c r="JU53" i="13"/>
  <c r="JU55" i="13"/>
  <c r="JV9" i="13"/>
  <c r="JU24" i="13"/>
  <c r="JV13" i="13"/>
  <c r="BV17" i="9"/>
  <c r="BV44" i="9" s="1"/>
  <c r="BV31" i="9"/>
  <c r="BV32" i="9" s="1"/>
  <c r="BV33" i="9" s="1"/>
  <c r="BV27" i="9"/>
  <c r="BV62" i="9" s="1"/>
  <c r="JV78" i="9"/>
  <c r="JU55" i="9"/>
  <c r="JU53" i="9"/>
  <c r="JU54" i="9"/>
  <c r="JV9" i="9"/>
  <c r="JU24" i="9"/>
  <c r="JV13" i="9"/>
  <c r="BU31" i="3"/>
  <c r="BU32" i="3" s="1"/>
  <c r="BU33" i="3" s="1"/>
  <c r="BU27" i="3"/>
  <c r="BU62" i="3"/>
  <c r="CF53" i="3"/>
  <c r="JR53" i="3"/>
  <c r="JS9" i="3"/>
  <c r="JT78" i="3" s="1"/>
  <c r="JR24" i="3"/>
  <c r="JS13" i="3"/>
  <c r="BU17" i="13" l="1"/>
  <c r="BU44" i="13" s="1"/>
  <c r="BU15" i="13"/>
  <c r="BU16" i="13" s="1"/>
  <c r="BU45" i="13" s="1"/>
  <c r="BU46" i="13" s="1"/>
  <c r="BV27" i="13"/>
  <c r="BV62" i="13" s="1"/>
  <c r="BV31" i="13"/>
  <c r="BV32" i="13" s="1"/>
  <c r="BV33" i="13" s="1"/>
  <c r="JV24" i="13"/>
  <c r="JW13" i="13"/>
  <c r="JW78" i="13"/>
  <c r="JV54" i="13"/>
  <c r="JV55" i="13"/>
  <c r="JV53" i="13"/>
  <c r="JW9" i="13"/>
  <c r="BV26" i="9"/>
  <c r="BV34" i="9"/>
  <c r="BV15" i="9" s="1"/>
  <c r="JW78" i="9"/>
  <c r="JV55" i="9"/>
  <c r="JV54" i="9"/>
  <c r="JV53" i="9"/>
  <c r="JW9" i="9"/>
  <c r="JV24" i="9"/>
  <c r="JW13" i="9"/>
  <c r="BU26" i="3"/>
  <c r="BU34" i="3"/>
  <c r="JT9" i="3"/>
  <c r="JU78" i="3" s="1"/>
  <c r="JS53" i="3"/>
  <c r="JS24" i="3"/>
  <c r="JT13" i="3"/>
  <c r="BU18" i="13" l="1"/>
  <c r="BU53" i="13" s="1"/>
  <c r="BV26" i="13"/>
  <c r="BV34" i="13"/>
  <c r="JW24" i="13"/>
  <c r="JX13" i="13"/>
  <c r="JX78" i="13"/>
  <c r="JW55" i="13"/>
  <c r="JW53" i="13"/>
  <c r="JW54" i="13"/>
  <c r="JX9" i="13"/>
  <c r="BV16" i="9"/>
  <c r="BV45" i="9" s="1"/>
  <c r="BV46" i="9" s="1"/>
  <c r="BV28" i="9"/>
  <c r="BV63" i="9"/>
  <c r="BV64" i="9" s="1"/>
  <c r="JX78" i="9"/>
  <c r="JW55" i="9"/>
  <c r="JW53" i="9"/>
  <c r="JW54" i="9"/>
  <c r="JX9" i="9"/>
  <c r="JW24" i="9"/>
  <c r="JX13" i="9"/>
  <c r="BU63" i="3"/>
  <c r="BU64" i="3" s="1"/>
  <c r="BU28" i="3"/>
  <c r="JU9" i="3"/>
  <c r="JV78" i="3" s="1"/>
  <c r="JT53" i="3"/>
  <c r="JT24" i="3"/>
  <c r="JU13" i="3"/>
  <c r="BT672" i="16" l="1"/>
  <c r="BT686" i="16"/>
  <c r="BV131" i="15"/>
  <c r="BT679" i="16"/>
  <c r="BV133" i="14"/>
  <c r="BT665" i="16" s="1"/>
  <c r="BV63" i="13"/>
  <c r="BV64" i="13" s="1"/>
  <c r="BV28" i="13"/>
  <c r="BU19" i="13"/>
  <c r="BV12" i="13"/>
  <c r="JY78" i="13"/>
  <c r="JX55" i="13"/>
  <c r="JX54" i="13"/>
  <c r="JX53" i="13"/>
  <c r="JY9" i="13"/>
  <c r="JX24" i="13"/>
  <c r="JY13" i="13"/>
  <c r="BU678" i="12"/>
  <c r="BU671" i="12"/>
  <c r="BU664" i="12"/>
  <c r="BU685" i="12"/>
  <c r="BV18" i="9"/>
  <c r="BW131" i="11" s="1"/>
  <c r="BW130" i="11"/>
  <c r="BW132" i="10"/>
  <c r="BW23" i="9"/>
  <c r="BV29" i="9"/>
  <c r="JY78" i="9"/>
  <c r="JX53" i="9"/>
  <c r="JX55" i="9"/>
  <c r="JX54" i="9"/>
  <c r="JY9" i="9"/>
  <c r="JX24" i="9"/>
  <c r="JY13" i="9"/>
  <c r="BV132" i="6"/>
  <c r="BV130" i="8"/>
  <c r="BU29" i="3"/>
  <c r="BT671" i="7"/>
  <c r="BT678" i="7"/>
  <c r="BV23" i="3"/>
  <c r="BT664" i="7"/>
  <c r="BT685" i="7"/>
  <c r="JV13" i="3"/>
  <c r="JU24" i="3"/>
  <c r="JV9" i="3"/>
  <c r="JW78" i="3" s="1"/>
  <c r="JU53" i="3"/>
  <c r="BU685" i="16" l="1"/>
  <c r="BU678" i="16"/>
  <c r="BU671" i="16"/>
  <c r="BW132" i="14"/>
  <c r="BU664" i="16"/>
  <c r="BW130" i="15"/>
  <c r="BW23" i="13"/>
  <c r="BV29" i="13"/>
  <c r="BV17" i="13"/>
  <c r="BV44" i="13" s="1"/>
  <c r="JZ78" i="13"/>
  <c r="JY55" i="13"/>
  <c r="JY53" i="13"/>
  <c r="JY54" i="13"/>
  <c r="JZ9" i="13"/>
  <c r="JY24" i="13"/>
  <c r="JZ13" i="13"/>
  <c r="BW12" i="9"/>
  <c r="BW17" i="9" s="1"/>
  <c r="BW44" i="9" s="1"/>
  <c r="BW133" i="10"/>
  <c r="BU665" i="12" s="1"/>
  <c r="BV19" i="9"/>
  <c r="BU686" i="12"/>
  <c r="BU679" i="12"/>
  <c r="BU672" i="12"/>
  <c r="BW27" i="9"/>
  <c r="BW62" i="9" s="1"/>
  <c r="BW31" i="9"/>
  <c r="BW32" i="9" s="1"/>
  <c r="BW33" i="9" s="1"/>
  <c r="JZ78" i="9"/>
  <c r="JY55" i="9"/>
  <c r="JY54" i="9"/>
  <c r="JY53" i="9"/>
  <c r="JZ9" i="9"/>
  <c r="JY24" i="9"/>
  <c r="JZ13" i="9"/>
  <c r="BV27" i="3"/>
  <c r="BV62" i="3" s="1"/>
  <c r="BV31" i="3"/>
  <c r="BV32" i="3" s="1"/>
  <c r="BV33" i="3" s="1"/>
  <c r="CG53" i="3"/>
  <c r="JW9" i="3"/>
  <c r="JX78" i="3" s="1"/>
  <c r="JV53" i="3"/>
  <c r="JW13" i="3"/>
  <c r="JV24" i="3"/>
  <c r="BW27" i="13" l="1"/>
  <c r="BW31" i="13"/>
  <c r="BW32" i="13" s="1"/>
  <c r="BW33" i="13" s="1"/>
  <c r="BW62" i="13"/>
  <c r="BV15" i="13"/>
  <c r="KA78" i="13"/>
  <c r="JZ55" i="13"/>
  <c r="JZ54" i="13"/>
  <c r="JZ53" i="13"/>
  <c r="KA9" i="13"/>
  <c r="JZ24" i="13"/>
  <c r="KA13" i="13"/>
  <c r="BW26" i="9"/>
  <c r="BW34" i="9"/>
  <c r="BW15" i="9" s="1"/>
  <c r="JZ24" i="9"/>
  <c r="KA13" i="9"/>
  <c r="KA78" i="9"/>
  <c r="JZ54" i="9"/>
  <c r="JZ55" i="9"/>
  <c r="JZ53" i="9"/>
  <c r="KA9" i="9"/>
  <c r="BV26" i="3"/>
  <c r="BV34" i="3"/>
  <c r="JW24" i="3"/>
  <c r="JX13" i="3"/>
  <c r="JX9" i="3"/>
  <c r="JY78" i="3" s="1"/>
  <c r="JW53" i="3"/>
  <c r="BW26" i="13" l="1"/>
  <c r="BW34" i="13"/>
  <c r="BV16" i="13"/>
  <c r="BV45" i="13" s="1"/>
  <c r="KB78" i="13"/>
  <c r="KA55" i="13"/>
  <c r="KA53" i="13"/>
  <c r="KA54" i="13"/>
  <c r="KB9" i="13"/>
  <c r="KA24" i="13"/>
  <c r="KB13" i="13"/>
  <c r="BW16" i="9"/>
  <c r="BW45" i="9" s="1"/>
  <c r="BW28" i="9"/>
  <c r="BW63" i="9"/>
  <c r="BW64" i="9" s="1"/>
  <c r="KB78" i="9"/>
  <c r="KA55" i="9"/>
  <c r="KA54" i="9"/>
  <c r="KA53" i="9"/>
  <c r="KB9" i="9"/>
  <c r="KA24" i="9"/>
  <c r="KB13" i="9"/>
  <c r="BV28" i="3"/>
  <c r="BV63" i="3"/>
  <c r="BV64" i="3" s="1"/>
  <c r="JY13" i="3"/>
  <c r="JX24" i="3"/>
  <c r="JY9" i="3"/>
  <c r="JZ78" i="3" s="1"/>
  <c r="JX53" i="3"/>
  <c r="BW18" i="9" l="1"/>
  <c r="BV46" i="13"/>
  <c r="BV18" i="13"/>
  <c r="BV53" i="13" s="1"/>
  <c r="BW28" i="13"/>
  <c r="BW63" i="13"/>
  <c r="BW64" i="13" s="1"/>
  <c r="KB24" i="13"/>
  <c r="KC13" i="13"/>
  <c r="KC78" i="13"/>
  <c r="KB55" i="13"/>
  <c r="KB54" i="13"/>
  <c r="KB53" i="13"/>
  <c r="KC9" i="13"/>
  <c r="BV686" i="12"/>
  <c r="BV672" i="12"/>
  <c r="BV679" i="12"/>
  <c r="BV678" i="12"/>
  <c r="BV671" i="12"/>
  <c r="BV664" i="12"/>
  <c r="BV685" i="12"/>
  <c r="BX130" i="11"/>
  <c r="BX132" i="10"/>
  <c r="BX23" i="9"/>
  <c r="BW29" i="9"/>
  <c r="BW19" i="9"/>
  <c r="BX131" i="11"/>
  <c r="BX133" i="10"/>
  <c r="BV665" i="12" s="1"/>
  <c r="BX12" i="9"/>
  <c r="BW46" i="9"/>
  <c r="KB24" i="9"/>
  <c r="KC13" i="9"/>
  <c r="KC78" i="9"/>
  <c r="KB55" i="9"/>
  <c r="KB54" i="9"/>
  <c r="KB53" i="9"/>
  <c r="KC9" i="9"/>
  <c r="BU678" i="7"/>
  <c r="BW23" i="3"/>
  <c r="BU664" i="7"/>
  <c r="BW132" i="6"/>
  <c r="BU671" i="7"/>
  <c r="BU685" i="7"/>
  <c r="BV29" i="3"/>
  <c r="BW130" i="8"/>
  <c r="JZ13" i="3"/>
  <c r="JY24" i="3"/>
  <c r="JZ9" i="3"/>
  <c r="KA78" i="3" s="1"/>
  <c r="JY53" i="3"/>
  <c r="BV685" i="16" l="1"/>
  <c r="BX132" i="14"/>
  <c r="BV664" i="16"/>
  <c r="BV678" i="16"/>
  <c r="BX130" i="15"/>
  <c r="BV671" i="16"/>
  <c r="BU686" i="16"/>
  <c r="BU679" i="16"/>
  <c r="BU672" i="16"/>
  <c r="BW131" i="15"/>
  <c r="BW133" i="14"/>
  <c r="BU665" i="16" s="1"/>
  <c r="BW12" i="13"/>
  <c r="BV19" i="13"/>
  <c r="BW29" i="13"/>
  <c r="BX23" i="13"/>
  <c r="KC24" i="13"/>
  <c r="KD13" i="13"/>
  <c r="KC55" i="13"/>
  <c r="KD78" i="13"/>
  <c r="KC54" i="13"/>
  <c r="KC53" i="13"/>
  <c r="KD9" i="13"/>
  <c r="BX31" i="9"/>
  <c r="BX32" i="9" s="1"/>
  <c r="BX33" i="9" s="1"/>
  <c r="BX27" i="9"/>
  <c r="BX62" i="9" s="1"/>
  <c r="BX17" i="9"/>
  <c r="BX44" i="9" s="1"/>
  <c r="KD78" i="9"/>
  <c r="KC53" i="9"/>
  <c r="KC55" i="9"/>
  <c r="KC54" i="9"/>
  <c r="KD9" i="9"/>
  <c r="KC24" i="9"/>
  <c r="KD13" i="9"/>
  <c r="BW31" i="3"/>
  <c r="BW32" i="3" s="1"/>
  <c r="BW33" i="3" s="1"/>
  <c r="BW27" i="3"/>
  <c r="BW62" i="3" s="1"/>
  <c r="CH53" i="3"/>
  <c r="KA9" i="3"/>
  <c r="KB78" i="3" s="1"/>
  <c r="JZ53" i="3"/>
  <c r="JZ24" i="3"/>
  <c r="KA13" i="3"/>
  <c r="BX31" i="13" l="1"/>
  <c r="BX32" i="13" s="1"/>
  <c r="BX33" i="13" s="1"/>
  <c r="BX27" i="13"/>
  <c r="BX62" i="13"/>
  <c r="BW17" i="13"/>
  <c r="BW44" i="13" s="1"/>
  <c r="KE78" i="13"/>
  <c r="KD54" i="13"/>
  <c r="KD53" i="13"/>
  <c r="KD55" i="13"/>
  <c r="KE9" i="13"/>
  <c r="KD24" i="13"/>
  <c r="KE13" i="13"/>
  <c r="BX26" i="9"/>
  <c r="BX34" i="9"/>
  <c r="BX15" i="9" s="1"/>
  <c r="KE78" i="9"/>
  <c r="KD53" i="9"/>
  <c r="KD55" i="9"/>
  <c r="KD54" i="9"/>
  <c r="KE9" i="9"/>
  <c r="KD24" i="9"/>
  <c r="KE13" i="9"/>
  <c r="BW34" i="3"/>
  <c r="BW26" i="3"/>
  <c r="KB9" i="3"/>
  <c r="KC78" i="3" s="1"/>
  <c r="KA53" i="3"/>
  <c r="KB13" i="3"/>
  <c r="KA24" i="3"/>
  <c r="BW15" i="13" l="1"/>
  <c r="BX26" i="13"/>
  <c r="BX34" i="13"/>
  <c r="KE24" i="13"/>
  <c r="KF13" i="13"/>
  <c r="KF78" i="13"/>
  <c r="KE54" i="13"/>
  <c r="KE53" i="13"/>
  <c r="KE55" i="13"/>
  <c r="KF9" i="13"/>
  <c r="BX16" i="9"/>
  <c r="BX18" i="9" s="1"/>
  <c r="BX63" i="9"/>
  <c r="BX64" i="9" s="1"/>
  <c r="BX28" i="9"/>
  <c r="KE24" i="9"/>
  <c r="KF13" i="9"/>
  <c r="KF78" i="9"/>
  <c r="KE55" i="9"/>
  <c r="KE53" i="9"/>
  <c r="KE54" i="9"/>
  <c r="KF9" i="9"/>
  <c r="BW28" i="3"/>
  <c r="BW63" i="3"/>
  <c r="BW64" i="3" s="1"/>
  <c r="KC9" i="3"/>
  <c r="KD78" i="3" s="1"/>
  <c r="KB53" i="3"/>
  <c r="KB24" i="3"/>
  <c r="KC13" i="3"/>
  <c r="BX63" i="13" l="1"/>
  <c r="BX64" i="13" s="1"/>
  <c r="BX28" i="13"/>
  <c r="BW16" i="13"/>
  <c r="BW18" i="13" s="1"/>
  <c r="BW53" i="13" s="1"/>
  <c r="KG78" i="13"/>
  <c r="KF54" i="13"/>
  <c r="KF53" i="13"/>
  <c r="KF55" i="13"/>
  <c r="KG9" i="13"/>
  <c r="KF24" i="13"/>
  <c r="KG13" i="13"/>
  <c r="BW685" i="12"/>
  <c r="BW678" i="12"/>
  <c r="BW664" i="12"/>
  <c r="BW671" i="12"/>
  <c r="BW686" i="12"/>
  <c r="BW672" i="12"/>
  <c r="BW679" i="12"/>
  <c r="BY131" i="11"/>
  <c r="BY133" i="10"/>
  <c r="BW665" i="12" s="1"/>
  <c r="BX19" i="9"/>
  <c r="BY12" i="9"/>
  <c r="BY130" i="11"/>
  <c r="BY132" i="10"/>
  <c r="BY23" i="9"/>
  <c r="BX29" i="9"/>
  <c r="BX45" i="9"/>
  <c r="BX46" i="9" s="1"/>
  <c r="KF24" i="9"/>
  <c r="KG13" i="9"/>
  <c r="KG78" i="9"/>
  <c r="KF55" i="9"/>
  <c r="KF54" i="9"/>
  <c r="KF53" i="9"/>
  <c r="KG9" i="9"/>
  <c r="BV671" i="7"/>
  <c r="BW29" i="3"/>
  <c r="BV685" i="7"/>
  <c r="BX23" i="3"/>
  <c r="BV678" i="7"/>
  <c r="BX130" i="8"/>
  <c r="BX132" i="6"/>
  <c r="BV664" i="7"/>
  <c r="KD9" i="3"/>
  <c r="KE78" i="3" s="1"/>
  <c r="KC53" i="3"/>
  <c r="KD13" i="3"/>
  <c r="KC24" i="3"/>
  <c r="BW685" i="16" l="1"/>
  <c r="BW678" i="16"/>
  <c r="BW671" i="16"/>
  <c r="BW664" i="16"/>
  <c r="BY132" i="14"/>
  <c r="BY130" i="15"/>
  <c r="BV686" i="16"/>
  <c r="BV679" i="16"/>
  <c r="BV672" i="16"/>
  <c r="BX131" i="15"/>
  <c r="BX133" i="14"/>
  <c r="BV665" i="16" s="1"/>
  <c r="BW45" i="13"/>
  <c r="BW46" i="13" s="1"/>
  <c r="BX29" i="13"/>
  <c r="BY23" i="13"/>
  <c r="BX12" i="13"/>
  <c r="BW19" i="13"/>
  <c r="KH78" i="13"/>
  <c r="KG55" i="13"/>
  <c r="KG54" i="13"/>
  <c r="KG53" i="13"/>
  <c r="KH9" i="13"/>
  <c r="KG24" i="13"/>
  <c r="KH13" i="13"/>
  <c r="BY17" i="9"/>
  <c r="BY44" i="9" s="1"/>
  <c r="BY31" i="9"/>
  <c r="BY32" i="9" s="1"/>
  <c r="BY33" i="9" s="1"/>
  <c r="BY27" i="9"/>
  <c r="BY62" i="9" s="1"/>
  <c r="KH78" i="9"/>
  <c r="KG55" i="9"/>
  <c r="KG53" i="9"/>
  <c r="KG54" i="9"/>
  <c r="KH9" i="9"/>
  <c r="KG24" i="9"/>
  <c r="KH13" i="9"/>
  <c r="BX27" i="3"/>
  <c r="BX62" i="3" s="1"/>
  <c r="BX31" i="3"/>
  <c r="BX32" i="3" s="1"/>
  <c r="BX33" i="3" s="1"/>
  <c r="KE13" i="3"/>
  <c r="KD24" i="3"/>
  <c r="KE9" i="3"/>
  <c r="KF78" i="3" s="1"/>
  <c r="KD53" i="3"/>
  <c r="BY27" i="13" l="1"/>
  <c r="BY62" i="13"/>
  <c r="BY31" i="13"/>
  <c r="BY32" i="13" s="1"/>
  <c r="BY33" i="13" s="1"/>
  <c r="BX17" i="13"/>
  <c r="BX44" i="13" s="1"/>
  <c r="KI78" i="13"/>
  <c r="KH55" i="13"/>
  <c r="KH54" i="13"/>
  <c r="KH53" i="13"/>
  <c r="KI9" i="13"/>
  <c r="KH24" i="13"/>
  <c r="KI13" i="13"/>
  <c r="BY26" i="9"/>
  <c r="BY34" i="9"/>
  <c r="BY15" i="9" s="1"/>
  <c r="KH24" i="9"/>
  <c r="KI13" i="9"/>
  <c r="KI78" i="9"/>
  <c r="KH55" i="9"/>
  <c r="KH54" i="9"/>
  <c r="KH53" i="9"/>
  <c r="KI9" i="9"/>
  <c r="BX26" i="3"/>
  <c r="BX34" i="3"/>
  <c r="CI53" i="3"/>
  <c r="KF9" i="3"/>
  <c r="KG78" i="3" s="1"/>
  <c r="KE53" i="3"/>
  <c r="KF13" i="3"/>
  <c r="KE24" i="3"/>
  <c r="BY26" i="13" l="1"/>
  <c r="BY34" i="13"/>
  <c r="C72" i="13" s="1"/>
  <c r="BX15" i="13"/>
  <c r="KI55" i="13"/>
  <c r="KJ78" i="13"/>
  <c r="KI54" i="13"/>
  <c r="KI53" i="13"/>
  <c r="KJ9" i="13"/>
  <c r="KI24" i="13"/>
  <c r="KJ13" i="13"/>
  <c r="BY16" i="9"/>
  <c r="BY45" i="9" s="1"/>
  <c r="BY63" i="9"/>
  <c r="BY64" i="9" s="1"/>
  <c r="BY28" i="9"/>
  <c r="KI24" i="9"/>
  <c r="KJ13" i="9"/>
  <c r="KJ78" i="9"/>
  <c r="KI55" i="9"/>
  <c r="KI54" i="9"/>
  <c r="KI53" i="9"/>
  <c r="KJ9" i="9"/>
  <c r="BX28" i="3"/>
  <c r="BX63" i="3"/>
  <c r="BX64" i="3" s="1"/>
  <c r="KF24" i="3"/>
  <c r="KG13" i="3"/>
  <c r="KG9" i="3"/>
  <c r="KH78" i="3" s="1"/>
  <c r="KF53" i="3"/>
  <c r="D64" i="14" l="1"/>
  <c r="C7" i="14" s="1"/>
  <c r="D64" i="15"/>
  <c r="C30" i="15" s="1"/>
  <c r="BX16" i="13"/>
  <c r="BX45" i="13" s="1"/>
  <c r="BX18" i="13"/>
  <c r="BX53" i="13" s="1"/>
  <c r="BY28" i="13"/>
  <c r="BY63" i="13"/>
  <c r="BY64" i="13" s="1"/>
  <c r="KJ24" i="13"/>
  <c r="KK13" i="13"/>
  <c r="KK78" i="13"/>
  <c r="KJ54" i="13"/>
  <c r="KJ53" i="13"/>
  <c r="KJ55" i="13"/>
  <c r="KK9" i="13"/>
  <c r="BX685" i="12"/>
  <c r="BX678" i="12"/>
  <c r="BX671" i="12"/>
  <c r="BX664" i="12"/>
  <c r="BY18" i="9"/>
  <c r="BY19" i="9" s="1"/>
  <c r="BZ130" i="11"/>
  <c r="BZ132" i="10"/>
  <c r="BZ23" i="9"/>
  <c r="BY29" i="9"/>
  <c r="BY46" i="9"/>
  <c r="KK78" i="9"/>
  <c r="KJ53" i="9"/>
  <c r="KJ54" i="9"/>
  <c r="KJ55" i="9"/>
  <c r="KK9" i="9"/>
  <c r="KJ24" i="9"/>
  <c r="KK13" i="9"/>
  <c r="BW664" i="7"/>
  <c r="BX29" i="3"/>
  <c r="BW671" i="7"/>
  <c r="BW678" i="7"/>
  <c r="BY130" i="8"/>
  <c r="BY23" i="3"/>
  <c r="BY132" i="6"/>
  <c r="BW685" i="7"/>
  <c r="KG24" i="3"/>
  <c r="KH13" i="3"/>
  <c r="KH9" i="3"/>
  <c r="KI78" i="3" s="1"/>
  <c r="KG53" i="3"/>
  <c r="BX678" i="16" l="1"/>
  <c r="BX685" i="16"/>
  <c r="BZ132" i="14"/>
  <c r="BX671" i="16"/>
  <c r="BX664" i="16"/>
  <c r="BZ130" i="15"/>
  <c r="BW686" i="16"/>
  <c r="BW679" i="16"/>
  <c r="BY133" i="14"/>
  <c r="BW665" i="16" s="1"/>
  <c r="BW672" i="16"/>
  <c r="BY131" i="15"/>
  <c r="BY29" i="13"/>
  <c r="BZ23" i="13"/>
  <c r="BY12" i="13"/>
  <c r="BX19" i="13"/>
  <c r="BX46" i="13"/>
  <c r="KK24" i="13"/>
  <c r="KL13" i="13"/>
  <c r="KL78" i="13"/>
  <c r="KK55" i="13"/>
  <c r="KK53" i="13"/>
  <c r="KK54" i="13"/>
  <c r="KL9" i="13"/>
  <c r="BX686" i="12"/>
  <c r="BX679" i="12"/>
  <c r="BX672" i="12"/>
  <c r="BZ133" i="10"/>
  <c r="BX665" i="12" s="1"/>
  <c r="BZ12" i="9"/>
  <c r="BZ17" i="9" s="1"/>
  <c r="BZ44" i="9" s="1"/>
  <c r="BZ131" i="11"/>
  <c r="BZ27" i="9"/>
  <c r="BZ62" i="9" s="1"/>
  <c r="BZ31" i="9"/>
  <c r="BZ32" i="9" s="1"/>
  <c r="BZ33" i="9" s="1"/>
  <c r="KL78" i="9"/>
  <c r="KK55" i="9"/>
  <c r="KK53" i="9"/>
  <c r="KK54" i="9"/>
  <c r="KL9" i="9"/>
  <c r="KK24" i="9"/>
  <c r="KL13" i="9"/>
  <c r="BY31" i="3"/>
  <c r="BY32" i="3" s="1"/>
  <c r="BY33" i="3" s="1"/>
  <c r="BY27" i="3"/>
  <c r="BY62" i="3" s="1"/>
  <c r="CJ53" i="3"/>
  <c r="KH24" i="3"/>
  <c r="KI13" i="3"/>
  <c r="KI9" i="3"/>
  <c r="KJ78" i="3" s="1"/>
  <c r="KH53" i="3"/>
  <c r="BY17" i="13" l="1"/>
  <c r="BY44" i="13" s="1"/>
  <c r="C49" i="13" s="1"/>
  <c r="BY15" i="13"/>
  <c r="BZ27" i="13"/>
  <c r="BZ62" i="13" s="1"/>
  <c r="BZ31" i="13"/>
  <c r="BZ32" i="13" s="1"/>
  <c r="BZ33" i="13" s="1"/>
  <c r="KM78" i="13"/>
  <c r="KL54" i="13"/>
  <c r="KL53" i="13"/>
  <c r="KL55" i="13"/>
  <c r="KM9" i="13"/>
  <c r="KL24" i="13"/>
  <c r="KM13" i="13"/>
  <c r="BZ26" i="9"/>
  <c r="BZ34" i="9"/>
  <c r="BZ15" i="9" s="1"/>
  <c r="KL24" i="9"/>
  <c r="KM13" i="9"/>
  <c r="KM78" i="9"/>
  <c r="KL55" i="9"/>
  <c r="KL54" i="9"/>
  <c r="KL53" i="9"/>
  <c r="KM9" i="9"/>
  <c r="BY26" i="3"/>
  <c r="BY34" i="3"/>
  <c r="KJ9" i="3"/>
  <c r="KK78" i="3" s="1"/>
  <c r="KI53" i="3"/>
  <c r="KJ13" i="3"/>
  <c r="KI24" i="3"/>
  <c r="D10" i="15" l="1"/>
  <c r="F10" i="15" s="1"/>
  <c r="D15" i="14"/>
  <c r="F15" i="14" s="1"/>
  <c r="BZ26" i="13"/>
  <c r="BZ34" i="13"/>
  <c r="BY16" i="13"/>
  <c r="BY18" i="13" s="1"/>
  <c r="KN78" i="13"/>
  <c r="KM54" i="13"/>
  <c r="KM53" i="13"/>
  <c r="KM55" i="13"/>
  <c r="KN9" i="13"/>
  <c r="KM24" i="13"/>
  <c r="KN13" i="13"/>
  <c r="BZ16" i="9"/>
  <c r="BZ18" i="9" s="1"/>
  <c r="BZ28" i="9"/>
  <c r="BZ63" i="9"/>
  <c r="BZ64" i="9" s="1"/>
  <c r="KM24" i="9"/>
  <c r="KN13" i="9"/>
  <c r="KN78" i="9"/>
  <c r="KM55" i="9"/>
  <c r="KM54" i="9"/>
  <c r="KM53" i="9"/>
  <c r="KN9" i="9"/>
  <c r="BY28" i="3"/>
  <c r="BY63" i="3"/>
  <c r="BY64" i="3" s="1"/>
  <c r="KJ24" i="3"/>
  <c r="KK13" i="3"/>
  <c r="KK9" i="3"/>
  <c r="KL78" i="3" s="1"/>
  <c r="KJ53" i="3"/>
  <c r="BY53" i="13" l="1"/>
  <c r="C48" i="13"/>
  <c r="BX686" i="16"/>
  <c r="BX679" i="16"/>
  <c r="BX672" i="16"/>
  <c r="BZ133" i="14"/>
  <c r="BX665" i="16" s="1"/>
  <c r="BZ131" i="15"/>
  <c r="BY45" i="13"/>
  <c r="BY46" i="13" s="1"/>
  <c r="BZ12" i="13"/>
  <c r="BY19" i="13"/>
  <c r="C51" i="13" s="1"/>
  <c r="BZ28" i="13"/>
  <c r="BZ63" i="13"/>
  <c r="BZ64" i="13" s="1"/>
  <c r="KN24" i="13"/>
  <c r="KO13" i="13"/>
  <c r="KO78" i="13"/>
  <c r="KN55" i="13"/>
  <c r="KN54" i="13"/>
  <c r="KN53" i="13"/>
  <c r="KO9" i="13"/>
  <c r="BY685" i="12"/>
  <c r="BY678" i="12"/>
  <c r="BY671" i="12"/>
  <c r="BY664" i="12"/>
  <c r="BY686" i="12"/>
  <c r="BY679" i="12"/>
  <c r="BY672" i="12"/>
  <c r="CA133" i="10"/>
  <c r="BY665" i="12" s="1"/>
  <c r="CA131" i="11"/>
  <c r="BZ19" i="9"/>
  <c r="CA12" i="9"/>
  <c r="CA132" i="10"/>
  <c r="CA130" i="11"/>
  <c r="BZ29" i="9"/>
  <c r="CA23" i="9"/>
  <c r="BZ45" i="9"/>
  <c r="KN24" i="9"/>
  <c r="KO13" i="9"/>
  <c r="KO78" i="9"/>
  <c r="KN55" i="9"/>
  <c r="KN54" i="9"/>
  <c r="KN53" i="9"/>
  <c r="KO9" i="9"/>
  <c r="BY29" i="3"/>
  <c r="BX678" i="7"/>
  <c r="BZ130" i="8"/>
  <c r="BZ132" i="6"/>
  <c r="BZ23" i="3"/>
  <c r="BX685" i="7"/>
  <c r="BX671" i="7"/>
  <c r="BX664" i="7"/>
  <c r="KL9" i="3"/>
  <c r="KM78" i="3" s="1"/>
  <c r="KK53" i="3"/>
  <c r="KK24" i="3"/>
  <c r="KL13" i="3"/>
  <c r="C76" i="13" l="1"/>
  <c r="C75" i="13"/>
  <c r="D8" i="15"/>
  <c r="D13" i="14"/>
  <c r="C73" i="13"/>
  <c r="C74" i="13"/>
  <c r="D18" i="14"/>
  <c r="D13" i="15"/>
  <c r="BY671" i="16"/>
  <c r="BY664" i="16"/>
  <c r="CA130" i="15"/>
  <c r="BY685" i="16"/>
  <c r="BY678" i="16"/>
  <c r="CA132" i="14"/>
  <c r="BZ17" i="13"/>
  <c r="BZ44" i="13" s="1"/>
  <c r="BZ15" i="13"/>
  <c r="BZ16" i="13" s="1"/>
  <c r="BZ45" i="13" s="1"/>
  <c r="BZ46" i="13" s="1"/>
  <c r="BZ29" i="13"/>
  <c r="CA23" i="13"/>
  <c r="KO24" i="13"/>
  <c r="KP13" i="13"/>
  <c r="KP78" i="13"/>
  <c r="KO55" i="13"/>
  <c r="KO53" i="13"/>
  <c r="KO54" i="13"/>
  <c r="KP9" i="13"/>
  <c r="CA17" i="9"/>
  <c r="CA44" i="9" s="1"/>
  <c r="CA31" i="9"/>
  <c r="CA32" i="9" s="1"/>
  <c r="CA33" i="9" s="1"/>
  <c r="CA27" i="9"/>
  <c r="CA62" i="9" s="1"/>
  <c r="BZ46" i="9"/>
  <c r="KO24" i="9"/>
  <c r="KP13" i="9"/>
  <c r="KP78" i="9"/>
  <c r="KO55" i="9"/>
  <c r="KO54" i="9"/>
  <c r="KO53" i="9"/>
  <c r="KP9" i="9"/>
  <c r="BZ31" i="3"/>
  <c r="BZ32" i="3" s="1"/>
  <c r="BZ33" i="3" s="1"/>
  <c r="BZ27" i="3"/>
  <c r="BZ62" i="3" s="1"/>
  <c r="CK53" i="3"/>
  <c r="KM9" i="3"/>
  <c r="KN78" i="3" s="1"/>
  <c r="KL53" i="3"/>
  <c r="KM13" i="3"/>
  <c r="KL24" i="3"/>
  <c r="D69" i="15" l="1"/>
  <c r="D61" i="14"/>
  <c r="D69" i="14"/>
  <c r="D61" i="15"/>
  <c r="D60" i="14"/>
  <c r="D60" i="15"/>
  <c r="D70" i="15"/>
  <c r="D70" i="14"/>
  <c r="D63" i="15"/>
  <c r="D63" i="14"/>
  <c r="E61" i="14"/>
  <c r="E61" i="15"/>
  <c r="D71" i="14"/>
  <c r="D71" i="15"/>
  <c r="CA31" i="13"/>
  <c r="CA32" i="13" s="1"/>
  <c r="CA33" i="13" s="1"/>
  <c r="CA27" i="13"/>
  <c r="CA62" i="13" s="1"/>
  <c r="BZ18" i="13"/>
  <c r="KQ78" i="13"/>
  <c r="KP54" i="13"/>
  <c r="KP53" i="13"/>
  <c r="KP55" i="13"/>
  <c r="KQ9" i="13"/>
  <c r="KP24" i="13"/>
  <c r="KQ13" i="13"/>
  <c r="CA26" i="9"/>
  <c r="CA34" i="9"/>
  <c r="CA15" i="9" s="1"/>
  <c r="KP24" i="9"/>
  <c r="KQ13" i="9"/>
  <c r="KP53" i="9"/>
  <c r="KP55" i="9"/>
  <c r="KQ78" i="9"/>
  <c r="KP54" i="9"/>
  <c r="KQ9" i="9"/>
  <c r="BZ26" i="3"/>
  <c r="BZ34" i="3"/>
  <c r="KM24" i="3"/>
  <c r="KN13" i="3"/>
  <c r="KN9" i="3"/>
  <c r="KO78" i="3" s="1"/>
  <c r="KM53" i="3"/>
  <c r="H5" i="15" l="1"/>
  <c r="I5" i="15"/>
  <c r="F10" i="14"/>
  <c r="D10" i="14"/>
  <c r="BY686" i="16"/>
  <c r="BY679" i="16"/>
  <c r="BY672" i="16"/>
  <c r="CA133" i="14"/>
  <c r="BY665" i="16" s="1"/>
  <c r="CA131" i="15"/>
  <c r="BZ19" i="13"/>
  <c r="CA12" i="13"/>
  <c r="CA26" i="13"/>
  <c r="CA34" i="13"/>
  <c r="KQ24" i="13"/>
  <c r="KR13" i="13"/>
  <c r="KR78" i="13"/>
  <c r="KQ54" i="13"/>
  <c r="KQ53" i="13"/>
  <c r="KQ55" i="13"/>
  <c r="KR9" i="13"/>
  <c r="CA16" i="9"/>
  <c r="CA18" i="9" s="1"/>
  <c r="CA63" i="9"/>
  <c r="CA64" i="9" s="1"/>
  <c r="CA28" i="9"/>
  <c r="KQ24" i="9"/>
  <c r="KR13" i="9"/>
  <c r="KR78" i="9"/>
  <c r="KQ54" i="9"/>
  <c r="KQ53" i="9"/>
  <c r="KQ55" i="9"/>
  <c r="KR9" i="9"/>
  <c r="BZ28" i="3"/>
  <c r="BZ63" i="3"/>
  <c r="BZ64" i="3" s="1"/>
  <c r="KO9" i="3"/>
  <c r="KP78" i="3" s="1"/>
  <c r="KN53" i="3"/>
  <c r="KO13" i="3"/>
  <c r="KN24" i="3"/>
  <c r="CA17" i="13" l="1"/>
  <c r="CA44" i="13" s="1"/>
  <c r="CA28" i="13"/>
  <c r="CA63" i="13"/>
  <c r="CA64" i="13" s="1"/>
  <c r="KR24" i="13"/>
  <c r="KS13" i="13"/>
  <c r="KS78" i="13"/>
  <c r="KR54" i="13"/>
  <c r="KR53" i="13"/>
  <c r="KR55" i="13"/>
  <c r="KS9" i="13"/>
  <c r="BZ685" i="12"/>
  <c r="BZ678" i="12"/>
  <c r="BZ671" i="12"/>
  <c r="BZ664" i="12"/>
  <c r="BZ686" i="12"/>
  <c r="BZ679" i="12"/>
  <c r="BZ672" i="12"/>
  <c r="CB131" i="11"/>
  <c r="CB133" i="10"/>
  <c r="BZ665" i="12" s="1"/>
  <c r="CA19" i="9"/>
  <c r="CB12" i="9"/>
  <c r="CB132" i="10"/>
  <c r="CB130" i="11"/>
  <c r="CB23" i="9"/>
  <c r="CA29" i="9"/>
  <c r="CA45" i="9"/>
  <c r="KR24" i="9"/>
  <c r="KS13" i="9"/>
  <c r="KS78" i="9"/>
  <c r="KR53" i="9"/>
  <c r="KR55" i="9"/>
  <c r="KR54" i="9"/>
  <c r="KS9" i="9"/>
  <c r="BY685" i="7"/>
  <c r="CA132" i="6"/>
  <c r="BZ29" i="3"/>
  <c r="CA130" i="8"/>
  <c r="BY678" i="7"/>
  <c r="BY664" i="7"/>
  <c r="BY671" i="7"/>
  <c r="CA23" i="3"/>
  <c r="KO24" i="3"/>
  <c r="KP13" i="3"/>
  <c r="KP9" i="3"/>
  <c r="KQ78" i="3" s="1"/>
  <c r="KO53" i="3"/>
  <c r="BZ678" i="16" l="1"/>
  <c r="BZ671" i="16"/>
  <c r="BZ664" i="16"/>
  <c r="CB132" i="14"/>
  <c r="BZ685" i="16"/>
  <c r="CB130" i="15"/>
  <c r="CA15" i="13"/>
  <c r="CA16" i="13" s="1"/>
  <c r="CA45" i="13" s="1"/>
  <c r="CA46" i="13" s="1"/>
  <c r="CA18" i="13"/>
  <c r="CA29" i="13"/>
  <c r="CB23" i="13"/>
  <c r="KS24" i="13"/>
  <c r="KT13" i="13"/>
  <c r="KT78" i="13"/>
  <c r="KS55" i="13"/>
  <c r="KS53" i="13"/>
  <c r="KS54" i="13"/>
  <c r="KT9" i="13"/>
  <c r="CB17" i="9"/>
  <c r="CB44" i="9" s="1"/>
  <c r="CA46" i="9"/>
  <c r="CB31" i="9"/>
  <c r="CB32" i="9" s="1"/>
  <c r="CB33" i="9" s="1"/>
  <c r="CB27" i="9"/>
  <c r="CB62" i="9" s="1"/>
  <c r="KS24" i="9"/>
  <c r="KT13" i="9"/>
  <c r="KT78" i="9"/>
  <c r="KS55" i="9"/>
  <c r="KS53" i="9"/>
  <c r="KS54" i="9"/>
  <c r="KT9" i="9"/>
  <c r="CA31" i="3"/>
  <c r="CA32" i="3" s="1"/>
  <c r="CA33" i="3" s="1"/>
  <c r="CA27" i="3"/>
  <c r="CA62" i="3" s="1"/>
  <c r="CL53" i="3"/>
  <c r="KQ9" i="3"/>
  <c r="KR78" i="3" s="1"/>
  <c r="KP53" i="3"/>
  <c r="KQ13" i="3"/>
  <c r="KP24" i="3"/>
  <c r="BZ672" i="16" l="1"/>
  <c r="BZ686" i="16"/>
  <c r="BZ679" i="16"/>
  <c r="CB131" i="15"/>
  <c r="CB133" i="14"/>
  <c r="BZ665" i="16" s="1"/>
  <c r="CA19" i="13"/>
  <c r="CB12" i="13"/>
  <c r="CB31" i="13"/>
  <c r="CB32" i="13" s="1"/>
  <c r="CB33" i="13" s="1"/>
  <c r="CB27" i="13"/>
  <c r="CB62" i="13" s="1"/>
  <c r="KT24" i="13"/>
  <c r="KU13" i="13"/>
  <c r="KU78" i="13"/>
  <c r="KT54" i="13"/>
  <c r="KT53" i="13"/>
  <c r="KT55" i="13"/>
  <c r="KU9" i="13"/>
  <c r="CB26" i="9"/>
  <c r="CB34" i="9"/>
  <c r="CB15" i="9" s="1"/>
  <c r="KU78" i="9"/>
  <c r="KT55" i="9"/>
  <c r="KT54" i="9"/>
  <c r="KT53" i="9"/>
  <c r="KU9" i="9"/>
  <c r="KT24" i="9"/>
  <c r="KU13" i="9"/>
  <c r="CA26" i="3"/>
  <c r="CA34" i="3"/>
  <c r="KR13" i="3"/>
  <c r="KQ24" i="3"/>
  <c r="KR9" i="3"/>
  <c r="KS78" i="3" s="1"/>
  <c r="KQ53" i="3"/>
  <c r="CB17" i="13" l="1"/>
  <c r="CB44" i="13" s="1"/>
  <c r="CB26" i="13"/>
  <c r="CB34" i="13"/>
  <c r="CB15" i="13" s="1"/>
  <c r="KU24" i="13"/>
  <c r="KV13" i="13"/>
  <c r="KV78" i="13"/>
  <c r="KU55" i="13"/>
  <c r="KU54" i="13"/>
  <c r="KU53" i="13"/>
  <c r="KV9" i="13"/>
  <c r="CB16" i="9"/>
  <c r="CB18" i="9" s="1"/>
  <c r="CB63" i="9"/>
  <c r="CB64" i="9" s="1"/>
  <c r="CB28" i="9"/>
  <c r="KU24" i="9"/>
  <c r="KV13" i="9"/>
  <c r="KV78" i="9"/>
  <c r="KU55" i="9"/>
  <c r="KU54" i="9"/>
  <c r="KU53" i="9"/>
  <c r="KV9" i="9"/>
  <c r="CA28" i="3"/>
  <c r="CA63" i="3"/>
  <c r="CA64" i="3" s="1"/>
  <c r="KS9" i="3"/>
  <c r="KT78" i="3" s="1"/>
  <c r="KR53" i="3"/>
  <c r="KR24" i="3"/>
  <c r="KS13" i="3"/>
  <c r="CB45" i="9" l="1"/>
  <c r="CB63" i="13"/>
  <c r="CB64" i="13" s="1"/>
  <c r="CB28" i="13"/>
  <c r="CB16" i="13"/>
  <c r="CB45" i="13" s="1"/>
  <c r="CB46" i="13" s="1"/>
  <c r="KW78" i="13"/>
  <c r="KV55" i="13"/>
  <c r="KV53" i="13"/>
  <c r="KV54" i="13"/>
  <c r="KW9" i="13"/>
  <c r="KV24" i="13"/>
  <c r="KW13" i="13"/>
  <c r="CA686" i="12"/>
  <c r="CA679" i="12"/>
  <c r="CA672" i="12"/>
  <c r="CA685" i="12"/>
  <c r="CA678" i="12"/>
  <c r="CA671" i="12"/>
  <c r="CA664" i="12"/>
  <c r="CC131" i="11"/>
  <c r="CC133" i="10"/>
  <c r="CA665" i="12" s="1"/>
  <c r="CC12" i="9"/>
  <c r="CC17" i="9" s="1"/>
  <c r="CC44" i="9" s="1"/>
  <c r="CB19" i="9"/>
  <c r="CC130" i="11"/>
  <c r="CC132" i="10"/>
  <c r="CC23" i="9"/>
  <c r="CB29" i="9"/>
  <c r="CB46" i="9"/>
  <c r="KV24" i="9"/>
  <c r="KW13" i="9"/>
  <c r="KW78" i="9"/>
  <c r="KV53" i="9"/>
  <c r="KV55" i="9"/>
  <c r="KV54" i="9"/>
  <c r="KW9" i="9"/>
  <c r="CB23" i="3"/>
  <c r="BZ685" i="7"/>
  <c r="BZ678" i="7"/>
  <c r="CA29" i="3"/>
  <c r="CB132" i="6"/>
  <c r="CB130" i="8"/>
  <c r="BZ664" i="7"/>
  <c r="BZ671" i="7"/>
  <c r="KT9" i="3"/>
  <c r="KU78" i="3" s="1"/>
  <c r="KS53" i="3"/>
  <c r="KS24" i="3"/>
  <c r="KT13" i="3"/>
  <c r="CA685" i="16" l="1"/>
  <c r="CA678" i="16"/>
  <c r="CC132" i="14"/>
  <c r="CA671" i="16"/>
  <c r="CA664" i="16"/>
  <c r="CC130" i="15"/>
  <c r="CB18" i="13"/>
  <c r="CA686" i="16"/>
  <c r="CA672" i="16"/>
  <c r="CC131" i="15"/>
  <c r="CC133" i="14"/>
  <c r="CA665" i="16" s="1"/>
  <c r="CA679" i="16"/>
  <c r="CC23" i="13"/>
  <c r="CB29" i="13"/>
  <c r="CB19" i="13"/>
  <c r="CC12" i="13"/>
  <c r="KW24" i="13"/>
  <c r="KX13" i="13"/>
  <c r="KX78" i="13"/>
  <c r="KW54" i="13"/>
  <c r="KW53" i="13"/>
  <c r="KW55" i="13"/>
  <c r="KX9" i="13"/>
  <c r="CC27" i="9"/>
  <c r="CC62" i="9" s="1"/>
  <c r="CC31" i="9"/>
  <c r="CC32" i="9" s="1"/>
  <c r="CC33" i="9" s="1"/>
  <c r="KX78" i="9"/>
  <c r="KW55" i="9"/>
  <c r="KW54" i="9"/>
  <c r="KW53" i="9"/>
  <c r="KX9" i="9"/>
  <c r="KW24" i="9"/>
  <c r="KX13" i="9"/>
  <c r="CB31" i="3"/>
  <c r="CB32" i="3" s="1"/>
  <c r="CB33" i="3" s="1"/>
  <c r="CB27" i="3"/>
  <c r="CB62" i="3" s="1"/>
  <c r="KU13" i="3"/>
  <c r="KT24" i="3"/>
  <c r="KT53" i="3"/>
  <c r="KU9" i="3"/>
  <c r="KV78" i="3" s="1"/>
  <c r="CC17" i="13" l="1"/>
  <c r="CC44" i="13" s="1"/>
  <c r="CC31" i="13"/>
  <c r="CC32" i="13" s="1"/>
  <c r="CC33" i="13" s="1"/>
  <c r="CC27" i="13"/>
  <c r="CC62" i="13" s="1"/>
  <c r="KX24" i="13"/>
  <c r="KY13" i="13"/>
  <c r="KY78" i="13"/>
  <c r="KX54" i="13"/>
  <c r="KX53" i="13"/>
  <c r="KX55" i="13"/>
  <c r="KY9" i="13"/>
  <c r="CC26" i="9"/>
  <c r="CC34" i="9"/>
  <c r="CC15" i="9" s="1"/>
  <c r="KY78" i="9"/>
  <c r="KX55" i="9"/>
  <c r="KX54" i="9"/>
  <c r="KX53" i="9"/>
  <c r="KY9" i="9"/>
  <c r="KX24" i="9"/>
  <c r="KY13" i="9"/>
  <c r="CB26" i="3"/>
  <c r="CB34" i="3"/>
  <c r="CM53" i="3"/>
  <c r="KV9" i="3"/>
  <c r="KW78" i="3" s="1"/>
  <c r="KU53" i="3"/>
  <c r="KV13" i="3"/>
  <c r="KU24" i="3"/>
  <c r="CC26" i="13" l="1"/>
  <c r="CC34" i="13"/>
  <c r="CC15" i="13" s="1"/>
  <c r="KY24" i="13"/>
  <c r="KZ13" i="13"/>
  <c r="KZ78" i="13"/>
  <c r="KY54" i="13"/>
  <c r="KY55" i="13"/>
  <c r="KY53" i="13"/>
  <c r="KZ9" i="13"/>
  <c r="CC16" i="9"/>
  <c r="CC18" i="9" s="1"/>
  <c r="CC28" i="9"/>
  <c r="CC63" i="9"/>
  <c r="CC64" i="9" s="1"/>
  <c r="KY24" i="9"/>
  <c r="KZ13" i="9"/>
  <c r="KZ78" i="9"/>
  <c r="KY54" i="9"/>
  <c r="KY53" i="9"/>
  <c r="KY55" i="9"/>
  <c r="KZ9" i="9"/>
  <c r="CB28" i="3"/>
  <c r="CB63" i="3"/>
  <c r="CB64" i="3" s="1"/>
  <c r="KW13" i="3"/>
  <c r="KV24" i="3"/>
  <c r="KW9" i="3"/>
  <c r="KX78" i="3" s="1"/>
  <c r="KV53" i="3"/>
  <c r="CC45" i="9" l="1"/>
  <c r="CC46" i="9" s="1"/>
  <c r="CC16" i="13"/>
  <c r="CC45" i="13" s="1"/>
  <c r="CC28" i="13"/>
  <c r="CC63" i="13"/>
  <c r="CC64" i="13" s="1"/>
  <c r="KZ24" i="13"/>
  <c r="LA13" i="13"/>
  <c r="LA78" i="13"/>
  <c r="KZ55" i="13"/>
  <c r="KZ54" i="13"/>
  <c r="KZ53" i="13"/>
  <c r="LA9" i="13"/>
  <c r="CB685" i="12"/>
  <c r="CB678" i="12"/>
  <c r="CB671" i="12"/>
  <c r="CB664" i="12"/>
  <c r="CB686" i="12"/>
  <c r="CB679" i="12"/>
  <c r="CB672" i="12"/>
  <c r="CD130" i="11"/>
  <c r="CD132" i="10"/>
  <c r="CC29" i="9"/>
  <c r="CD23" i="9"/>
  <c r="CC19" i="9"/>
  <c r="CD131" i="11"/>
  <c r="CD133" i="10"/>
  <c r="CB665" i="12" s="1"/>
  <c r="CD12" i="9"/>
  <c r="LA78" i="9"/>
  <c r="KZ55" i="9"/>
  <c r="KZ54" i="9"/>
  <c r="KZ53" i="9"/>
  <c r="LA9" i="9"/>
  <c r="KZ24" i="9"/>
  <c r="LA13" i="9"/>
  <c r="CB29" i="3"/>
  <c r="CA685" i="7"/>
  <c r="CA664" i="7"/>
  <c r="CA678" i="7"/>
  <c r="CA671" i="7"/>
  <c r="CC130" i="8"/>
  <c r="CC132" i="6"/>
  <c r="CC23" i="3"/>
  <c r="KW53" i="3"/>
  <c r="KX9" i="3"/>
  <c r="KY78" i="3" s="1"/>
  <c r="KX13" i="3"/>
  <c r="KW24" i="3"/>
  <c r="CB685" i="16" l="1"/>
  <c r="CD132" i="14"/>
  <c r="CB671" i="16"/>
  <c r="CB678" i="16"/>
  <c r="CB664" i="16"/>
  <c r="CD130" i="15"/>
  <c r="CC18" i="13"/>
  <c r="CB686" i="16" s="1"/>
  <c r="CC29" i="13"/>
  <c r="CD23" i="13"/>
  <c r="CC46" i="13"/>
  <c r="LB78" i="13"/>
  <c r="LA55" i="13"/>
  <c r="LA54" i="13"/>
  <c r="LA53" i="13"/>
  <c r="LB9" i="13"/>
  <c r="LA24" i="13"/>
  <c r="LB13" i="13"/>
  <c r="CD31" i="9"/>
  <c r="CD32" i="9" s="1"/>
  <c r="CD33" i="9" s="1"/>
  <c r="CD27" i="9"/>
  <c r="CD62" i="9" s="1"/>
  <c r="CD17" i="9"/>
  <c r="CD44" i="9" s="1"/>
  <c r="LB78" i="9"/>
  <c r="LA55" i="9"/>
  <c r="LA54" i="9"/>
  <c r="LA53" i="9"/>
  <c r="LB9" i="9"/>
  <c r="LA24" i="9"/>
  <c r="LB13" i="9"/>
  <c r="CC31" i="3"/>
  <c r="CC32" i="3" s="1"/>
  <c r="CC33" i="3" s="1"/>
  <c r="CC27" i="3"/>
  <c r="CC62" i="3" s="1"/>
  <c r="CN53" i="3"/>
  <c r="KX24" i="3"/>
  <c r="KY13" i="3"/>
  <c r="KX53" i="3"/>
  <c r="KY9" i="3"/>
  <c r="KZ78" i="3" s="1"/>
  <c r="CD131" i="15" l="1"/>
  <c r="CD12" i="13"/>
  <c r="CB679" i="16"/>
  <c r="CD133" i="14"/>
  <c r="CB665" i="16" s="1"/>
  <c r="CB672" i="16"/>
  <c r="CC19" i="13"/>
  <c r="CD31" i="13"/>
  <c r="CD32" i="13" s="1"/>
  <c r="CD33" i="13" s="1"/>
  <c r="CD27" i="13"/>
  <c r="CD62" i="13"/>
  <c r="CD17" i="13"/>
  <c r="CD44" i="13" s="1"/>
  <c r="LB24" i="13"/>
  <c r="LC13" i="13"/>
  <c r="LC78" i="13"/>
  <c r="LB55" i="13"/>
  <c r="LB54" i="13"/>
  <c r="LB53" i="13"/>
  <c r="LC9" i="13"/>
  <c r="CD26" i="9"/>
  <c r="CD34" i="9"/>
  <c r="CD15" i="9" s="1"/>
  <c r="LB24" i="9"/>
  <c r="LC13" i="9"/>
  <c r="LC78" i="9"/>
  <c r="LB55" i="9"/>
  <c r="LB54" i="9"/>
  <c r="LB53" i="9"/>
  <c r="LC9" i="9"/>
  <c r="CC26" i="3"/>
  <c r="CC34" i="3"/>
  <c r="KZ9" i="3"/>
  <c r="LA78" i="3" s="1"/>
  <c r="KY53" i="3"/>
  <c r="KY24" i="3"/>
  <c r="KZ13" i="3"/>
  <c r="CD26" i="13" l="1"/>
  <c r="CD34" i="13"/>
  <c r="CD15" i="13" s="1"/>
  <c r="LD78" i="13"/>
  <c r="LC55" i="13"/>
  <c r="LC54" i="13"/>
  <c r="LC53" i="13"/>
  <c r="LD9" i="13"/>
  <c r="LC24" i="13"/>
  <c r="LD13" i="13"/>
  <c r="CD16" i="9"/>
  <c r="CD45" i="9" s="1"/>
  <c r="CD63" i="9"/>
  <c r="CD64" i="9" s="1"/>
  <c r="CD28" i="9"/>
  <c r="LC24" i="9"/>
  <c r="LD13" i="9"/>
  <c r="LD78" i="9"/>
  <c r="LC55" i="9"/>
  <c r="LC53" i="9"/>
  <c r="LC54" i="9"/>
  <c r="LD9" i="9"/>
  <c r="CC28" i="3"/>
  <c r="CC63" i="3"/>
  <c r="CC64" i="3" s="1"/>
  <c r="KZ53" i="3"/>
  <c r="LA9" i="3"/>
  <c r="LB78" i="3" s="1"/>
  <c r="LA13" i="3"/>
  <c r="KZ24" i="3"/>
  <c r="CD16" i="13" l="1"/>
  <c r="CD18" i="13" s="1"/>
  <c r="CD63" i="13"/>
  <c r="CD64" i="13" s="1"/>
  <c r="CD28" i="13"/>
  <c r="LE78" i="13"/>
  <c r="LD54" i="13"/>
  <c r="LD53" i="13"/>
  <c r="LD55" i="13"/>
  <c r="LE9" i="13"/>
  <c r="LD24" i="13"/>
  <c r="LE13" i="13"/>
  <c r="CC685" i="12"/>
  <c r="CC678" i="12"/>
  <c r="CC664" i="12"/>
  <c r="CC671" i="12"/>
  <c r="CD46" i="9"/>
  <c r="CE130" i="11"/>
  <c r="CE132" i="10"/>
  <c r="CE23" i="9"/>
  <c r="CD29" i="9"/>
  <c r="CD18" i="9"/>
  <c r="LE13" i="9"/>
  <c r="LD24" i="9"/>
  <c r="LE78" i="9"/>
  <c r="LD55" i="9"/>
  <c r="LD54" i="9"/>
  <c r="LD53" i="9"/>
  <c r="LE9" i="9"/>
  <c r="CD132" i="6"/>
  <c r="CD23" i="3"/>
  <c r="CB685" i="7"/>
  <c r="CD130" i="8"/>
  <c r="CB671" i="7"/>
  <c r="CB678" i="7"/>
  <c r="CB664" i="7"/>
  <c r="CC29" i="3"/>
  <c r="LA24" i="3"/>
  <c r="LB13" i="3"/>
  <c r="LB9" i="3"/>
  <c r="LC78" i="3" s="1"/>
  <c r="LA53" i="3"/>
  <c r="CC685" i="16" l="1"/>
  <c r="CE132" i="14"/>
  <c r="CC671" i="16"/>
  <c r="CC678" i="16"/>
  <c r="CC664" i="16"/>
  <c r="CE130" i="15"/>
  <c r="CC686" i="16"/>
  <c r="CC679" i="16"/>
  <c r="CE133" i="14"/>
  <c r="CC665" i="16" s="1"/>
  <c r="CC672" i="16"/>
  <c r="CE131" i="15"/>
  <c r="CE12" i="13"/>
  <c r="CD19" i="13"/>
  <c r="CD29" i="13"/>
  <c r="CE23" i="13"/>
  <c r="CD45" i="13"/>
  <c r="CD46" i="13" s="1"/>
  <c r="LF78" i="13"/>
  <c r="LE54" i="13"/>
  <c r="LE53" i="13"/>
  <c r="LE55" i="13"/>
  <c r="LF9" i="13"/>
  <c r="LE24" i="13"/>
  <c r="LF13" i="13"/>
  <c r="CC686" i="12"/>
  <c r="CC679" i="12"/>
  <c r="CC672" i="12"/>
  <c r="CE31" i="9"/>
  <c r="CE32" i="9" s="1"/>
  <c r="CE33" i="9" s="1"/>
  <c r="CE27" i="9"/>
  <c r="CE62" i="9" s="1"/>
  <c r="CE131" i="11"/>
  <c r="CE133" i="10"/>
  <c r="CC665" i="12" s="1"/>
  <c r="CD19" i="9"/>
  <c r="CE12" i="9"/>
  <c r="CE17" i="9" s="1"/>
  <c r="CE44" i="9" s="1"/>
  <c r="LF78" i="9"/>
  <c r="LE54" i="9"/>
  <c r="LE55" i="9"/>
  <c r="LE53" i="9"/>
  <c r="LF9" i="9"/>
  <c r="LE24" i="9"/>
  <c r="LF13" i="9"/>
  <c r="CD27" i="3"/>
  <c r="CD62" i="3" s="1"/>
  <c r="CD31" i="3"/>
  <c r="CD32" i="3" s="1"/>
  <c r="CD33" i="3" s="1"/>
  <c r="LC9" i="3"/>
  <c r="LD78" i="3" s="1"/>
  <c r="LB53" i="3"/>
  <c r="LB24" i="3"/>
  <c r="LC13" i="3"/>
  <c r="CE27" i="13" l="1"/>
  <c r="CE62" i="13" s="1"/>
  <c r="CE31" i="13"/>
  <c r="CE32" i="13" s="1"/>
  <c r="CE33" i="13" s="1"/>
  <c r="CE17" i="13"/>
  <c r="CE44" i="13" s="1"/>
  <c r="LF24" i="13"/>
  <c r="LG13" i="13"/>
  <c r="LG78" i="13"/>
  <c r="LF55" i="13"/>
  <c r="LF53" i="13"/>
  <c r="LF54" i="13"/>
  <c r="LG9" i="13"/>
  <c r="CE26" i="9"/>
  <c r="CE34" i="9"/>
  <c r="CE15" i="9" s="1"/>
  <c r="LF24" i="9"/>
  <c r="LG13" i="9"/>
  <c r="LG78" i="9"/>
  <c r="LF55" i="9"/>
  <c r="LF54" i="9"/>
  <c r="LF53" i="9"/>
  <c r="LG9" i="9"/>
  <c r="CD26" i="3"/>
  <c r="CD34" i="3"/>
  <c r="CO53" i="3"/>
  <c r="LC53" i="3"/>
  <c r="LD9" i="3"/>
  <c r="LE78" i="3" s="1"/>
  <c r="LC24" i="3"/>
  <c r="LD13" i="3"/>
  <c r="CE26" i="13" l="1"/>
  <c r="CE34" i="13"/>
  <c r="CE15" i="13" s="1"/>
  <c r="LG24" i="13"/>
  <c r="LH13" i="13"/>
  <c r="LH78" i="13"/>
  <c r="LG55" i="13"/>
  <c r="LG53" i="13"/>
  <c r="LG54" i="13"/>
  <c r="LH9" i="13"/>
  <c r="CE16" i="9"/>
  <c r="CE18" i="9" s="1"/>
  <c r="CE28" i="9"/>
  <c r="CE63" i="9"/>
  <c r="CE64" i="9" s="1"/>
  <c r="LG24" i="9"/>
  <c r="LH13" i="9"/>
  <c r="LH78" i="9"/>
  <c r="LG55" i="9"/>
  <c r="LG54" i="9"/>
  <c r="LG53" i="9"/>
  <c r="LH9" i="9"/>
  <c r="CD63" i="3"/>
  <c r="CD64" i="3" s="1"/>
  <c r="CD28" i="3"/>
  <c r="LD24" i="3"/>
  <c r="LE13" i="3"/>
  <c r="LD53" i="3"/>
  <c r="LE9" i="3"/>
  <c r="LF78" i="3" s="1"/>
  <c r="CE45" i="9" l="1"/>
  <c r="CE46" i="9" s="1"/>
  <c r="CE16" i="13"/>
  <c r="CE45" i="13" s="1"/>
  <c r="CE28" i="13"/>
  <c r="CE63" i="13"/>
  <c r="CE64" i="13" s="1"/>
  <c r="LI78" i="13"/>
  <c r="LH54" i="13"/>
  <c r="LH53" i="13"/>
  <c r="LH55" i="13"/>
  <c r="LI9" i="13"/>
  <c r="LH24" i="13"/>
  <c r="LI13" i="13"/>
  <c r="CD685" i="12"/>
  <c r="CD678" i="12"/>
  <c r="CD671" i="12"/>
  <c r="CD664" i="12"/>
  <c r="CD686" i="12"/>
  <c r="CD672" i="12"/>
  <c r="CD679" i="12"/>
  <c r="CF130" i="11"/>
  <c r="CF132" i="10"/>
  <c r="CF23" i="9"/>
  <c r="CE29" i="9"/>
  <c r="CF131" i="11"/>
  <c r="CF133" i="10"/>
  <c r="CD665" i="12" s="1"/>
  <c r="CF12" i="9"/>
  <c r="CE19" i="9"/>
  <c r="LI78" i="9"/>
  <c r="LH53" i="9"/>
  <c r="LH55" i="9"/>
  <c r="LH54" i="9"/>
  <c r="LI9" i="9"/>
  <c r="LH24" i="9"/>
  <c r="LI13" i="9"/>
  <c r="CC685" i="7"/>
  <c r="CC678" i="7"/>
  <c r="CE23" i="3"/>
  <c r="CC664" i="7"/>
  <c r="CC671" i="7"/>
  <c r="CD29" i="3"/>
  <c r="CE132" i="6"/>
  <c r="CE130" i="8"/>
  <c r="LE24" i="3"/>
  <c r="LF13" i="3"/>
  <c r="LF9" i="3"/>
  <c r="LG78" i="3" s="1"/>
  <c r="LE53" i="3"/>
  <c r="CD685" i="16" l="1"/>
  <c r="CD678" i="16"/>
  <c r="CD664" i="16"/>
  <c r="CF132" i="14"/>
  <c r="CD671" i="16"/>
  <c r="CF130" i="15"/>
  <c r="CF23" i="13"/>
  <c r="CE29" i="13"/>
  <c r="CE46" i="13"/>
  <c r="CE18" i="13"/>
  <c r="LI24" i="13"/>
  <c r="LJ13" i="13"/>
  <c r="LJ78" i="13"/>
  <c r="LI54" i="13"/>
  <c r="LI53" i="13"/>
  <c r="LI55" i="13"/>
  <c r="LJ9" i="13"/>
  <c r="CF27" i="9"/>
  <c r="CF62" i="9" s="1"/>
  <c r="CF31" i="9"/>
  <c r="CF32" i="9" s="1"/>
  <c r="CF33" i="9" s="1"/>
  <c r="CF17" i="9"/>
  <c r="CF44" i="9" s="1"/>
  <c r="LI24" i="9"/>
  <c r="LJ13" i="9"/>
  <c r="LJ78" i="9"/>
  <c r="LI55" i="9"/>
  <c r="LI54" i="9"/>
  <c r="LI53" i="9"/>
  <c r="LJ9" i="9"/>
  <c r="CE27" i="3"/>
  <c r="CE62" i="3" s="1"/>
  <c r="CE31" i="3"/>
  <c r="CE32" i="3" s="1"/>
  <c r="CE33" i="3" s="1"/>
  <c r="CP53" i="3"/>
  <c r="LF24" i="3"/>
  <c r="LG13" i="3"/>
  <c r="LG9" i="3"/>
  <c r="LH78" i="3" s="1"/>
  <c r="LF53" i="3"/>
  <c r="CD686" i="16" l="1"/>
  <c r="CD679" i="16"/>
  <c r="CD672" i="16"/>
  <c r="CF133" i="14"/>
  <c r="CD665" i="16" s="1"/>
  <c r="CF131" i="15"/>
  <c r="CF12" i="13"/>
  <c r="CE19" i="13"/>
  <c r="CF31" i="13"/>
  <c r="CF32" i="13" s="1"/>
  <c r="CF33" i="13" s="1"/>
  <c r="CF27" i="13"/>
  <c r="CF62" i="13" s="1"/>
  <c r="LK78" i="13"/>
  <c r="LJ55" i="13"/>
  <c r="LJ54" i="13"/>
  <c r="LJ53" i="13"/>
  <c r="LK9" i="13"/>
  <c r="LJ24" i="13"/>
  <c r="LK13" i="13"/>
  <c r="CF26" i="9"/>
  <c r="CF34" i="9"/>
  <c r="CF15" i="9" s="1"/>
  <c r="LJ24" i="9"/>
  <c r="LK13" i="9"/>
  <c r="LK78" i="9"/>
  <c r="LJ55" i="9"/>
  <c r="LJ53" i="9"/>
  <c r="LJ54" i="9"/>
  <c r="LK9" i="9"/>
  <c r="CE34" i="3"/>
  <c r="CE26" i="3"/>
  <c r="LH9" i="3"/>
  <c r="LI78" i="3" s="1"/>
  <c r="LG53" i="3"/>
  <c r="LG24" i="3"/>
  <c r="LH13" i="3"/>
  <c r="CF26" i="13" l="1"/>
  <c r="CF34" i="13"/>
  <c r="CF17" i="13"/>
  <c r="CF44" i="13" s="1"/>
  <c r="LL78" i="13"/>
  <c r="LK55" i="13"/>
  <c r="LK54" i="13"/>
  <c r="LK53" i="13"/>
  <c r="LL9" i="13"/>
  <c r="LK24" i="13"/>
  <c r="LL13" i="13"/>
  <c r="CF16" i="9"/>
  <c r="CF45" i="9" s="1"/>
  <c r="CF46" i="9" s="1"/>
  <c r="CF28" i="9"/>
  <c r="CF63" i="9"/>
  <c r="CF64" i="9" s="1"/>
  <c r="LL78" i="9"/>
  <c r="LK54" i="9"/>
  <c r="LK55" i="9"/>
  <c r="LK53" i="9"/>
  <c r="LL9" i="9"/>
  <c r="LK24" i="9"/>
  <c r="LL13" i="9"/>
  <c r="CE63" i="3"/>
  <c r="CE64" i="3" s="1"/>
  <c r="CE28" i="3"/>
  <c r="CQ53" i="3"/>
  <c r="LI13" i="3"/>
  <c r="LH24" i="3"/>
  <c r="LH53" i="3"/>
  <c r="LI9" i="3"/>
  <c r="LJ78" i="3" s="1"/>
  <c r="CF15" i="13" l="1"/>
  <c r="CF28" i="13"/>
  <c r="CF63" i="13"/>
  <c r="CF64" i="13" s="1"/>
  <c r="LL24" i="13"/>
  <c r="LM13" i="13"/>
  <c r="LM78" i="13"/>
  <c r="LL54" i="13"/>
  <c r="LL53" i="13"/>
  <c r="LL55" i="13"/>
  <c r="LM9" i="13"/>
  <c r="CE685" i="12"/>
  <c r="CE671" i="12"/>
  <c r="CE664" i="12"/>
  <c r="CE678" i="12"/>
  <c r="CG132" i="10"/>
  <c r="CG130" i="11"/>
  <c r="CF29" i="9"/>
  <c r="CG23" i="9"/>
  <c r="CF18" i="9"/>
  <c r="LL24" i="9"/>
  <c r="LM13" i="9"/>
  <c r="LM78" i="9"/>
  <c r="LL55" i="9"/>
  <c r="LL54" i="9"/>
  <c r="LL53" i="9"/>
  <c r="LM9" i="9"/>
  <c r="CD664" i="7"/>
  <c r="CD671" i="7"/>
  <c r="CD685" i="7"/>
  <c r="CE29" i="3"/>
  <c r="CF23" i="3"/>
  <c r="CF130" i="8"/>
  <c r="CD678" i="7"/>
  <c r="CF132" i="6"/>
  <c r="LJ9" i="3"/>
  <c r="LK78" i="3" s="1"/>
  <c r="LI53" i="3"/>
  <c r="LI24" i="3"/>
  <c r="LJ13" i="3"/>
  <c r="CE685" i="16" l="1"/>
  <c r="CE678" i="16"/>
  <c r="CE671" i="16"/>
  <c r="CE664" i="16"/>
  <c r="CG132" i="14"/>
  <c r="CG130" i="15"/>
  <c r="CF29" i="13"/>
  <c r="CG23" i="13"/>
  <c r="CF16" i="13"/>
  <c r="CF18" i="13" s="1"/>
  <c r="LN78" i="13"/>
  <c r="LM55" i="13"/>
  <c r="LM54" i="13"/>
  <c r="LM53" i="13"/>
  <c r="LN9" i="13"/>
  <c r="LM24" i="13"/>
  <c r="LN13" i="13"/>
  <c r="CE686" i="12"/>
  <c r="CE672" i="12"/>
  <c r="CE679" i="12"/>
  <c r="CG31" i="9"/>
  <c r="CG32" i="9" s="1"/>
  <c r="CG33" i="9" s="1"/>
  <c r="CG27" i="9"/>
  <c r="CG62" i="9" s="1"/>
  <c r="CG133" i="10"/>
  <c r="CE665" i="12" s="1"/>
  <c r="CG131" i="11"/>
  <c r="CF19" i="9"/>
  <c r="CG12" i="9"/>
  <c r="LM24" i="9"/>
  <c r="LN13" i="9"/>
  <c r="LN78" i="9"/>
  <c r="LM53" i="9"/>
  <c r="LM55" i="9"/>
  <c r="LM54" i="9"/>
  <c r="LN9" i="9"/>
  <c r="CF31" i="3"/>
  <c r="CF32" i="3" s="1"/>
  <c r="CF33" i="3" s="1"/>
  <c r="CF27" i="3"/>
  <c r="CF62" i="3" s="1"/>
  <c r="LK9" i="3"/>
  <c r="LL78" i="3" s="1"/>
  <c r="LJ53" i="3"/>
  <c r="LJ24" i="3"/>
  <c r="LK13" i="3"/>
  <c r="CE686" i="16" l="1"/>
  <c r="CE679" i="16"/>
  <c r="CG133" i="14"/>
  <c r="CE665" i="16" s="1"/>
  <c r="CE672" i="16"/>
  <c r="CG131" i="15"/>
  <c r="CF45" i="13"/>
  <c r="CF46" i="13" s="1"/>
  <c r="CG12" i="13"/>
  <c r="CF19" i="13"/>
  <c r="CG27" i="13"/>
  <c r="CG62" i="13"/>
  <c r="CG31" i="13"/>
  <c r="CG32" i="13" s="1"/>
  <c r="CG33" i="13" s="1"/>
  <c r="LN24" i="13"/>
  <c r="LO13" i="13"/>
  <c r="LO78" i="13"/>
  <c r="LN55" i="13"/>
  <c r="LN54" i="13"/>
  <c r="LN53" i="13"/>
  <c r="LO9" i="13"/>
  <c r="CG26" i="9"/>
  <c r="CG34" i="9"/>
  <c r="CG17" i="9"/>
  <c r="CG44" i="9" s="1"/>
  <c r="LO78" i="9"/>
  <c r="LN53" i="9"/>
  <c r="LN55" i="9"/>
  <c r="LN54" i="9"/>
  <c r="LO9" i="9"/>
  <c r="LN24" i="9"/>
  <c r="LO13" i="9"/>
  <c r="CF34" i="3"/>
  <c r="CF26" i="3"/>
  <c r="LK24" i="3"/>
  <c r="LL13" i="3"/>
  <c r="LL9" i="3"/>
  <c r="LM78" i="3" s="1"/>
  <c r="LK53" i="3"/>
  <c r="CG17" i="13" l="1"/>
  <c r="CG44" i="13" s="1"/>
  <c r="CG26" i="13"/>
  <c r="CG34" i="13"/>
  <c r="LO24" i="13"/>
  <c r="LP13" i="13"/>
  <c r="LP78" i="13"/>
  <c r="LO55" i="13"/>
  <c r="LO54" i="13"/>
  <c r="LO53" i="13"/>
  <c r="LP9" i="13"/>
  <c r="CG15" i="9"/>
  <c r="CG16" i="9" s="1"/>
  <c r="CG28" i="9"/>
  <c r="CG63" i="9"/>
  <c r="CG64" i="9" s="1"/>
  <c r="LP78" i="9"/>
  <c r="LO55" i="9"/>
  <c r="LO54" i="9"/>
  <c r="LO53" i="9"/>
  <c r="LP9" i="9"/>
  <c r="LO24" i="9"/>
  <c r="LP13" i="9"/>
  <c r="CF28" i="3"/>
  <c r="CF63" i="3"/>
  <c r="CF64" i="3" s="1"/>
  <c r="CR53" i="3"/>
  <c r="LL24" i="3"/>
  <c r="LM13" i="3"/>
  <c r="LM9" i="3"/>
  <c r="LN78" i="3" s="1"/>
  <c r="LL53" i="3"/>
  <c r="CG15" i="13" l="1"/>
  <c r="CG16" i="13" s="1"/>
  <c r="CG45" i="13" s="1"/>
  <c r="CG46" i="13" s="1"/>
  <c r="CG28" i="13"/>
  <c r="CG63" i="13"/>
  <c r="CG64" i="13" s="1"/>
  <c r="LQ78" i="13"/>
  <c r="LP54" i="13"/>
  <c r="LP53" i="13"/>
  <c r="LP55" i="13"/>
  <c r="LQ9" i="13"/>
  <c r="LP24" i="13"/>
  <c r="LQ13" i="13"/>
  <c r="CG18" i="9"/>
  <c r="CF672" i="12" s="1"/>
  <c r="CG45" i="9"/>
  <c r="CG46" i="9" s="1"/>
  <c r="CF685" i="12"/>
  <c r="CF671" i="12"/>
  <c r="CF678" i="12"/>
  <c r="CF664" i="12"/>
  <c r="CH130" i="11"/>
  <c r="CH132" i="10"/>
  <c r="CH23" i="9"/>
  <c r="CG29" i="9"/>
  <c r="LQ78" i="9"/>
  <c r="LP55" i="9"/>
  <c r="LP54" i="9"/>
  <c r="LP53" i="9"/>
  <c r="LQ9" i="9"/>
  <c r="LP24" i="9"/>
  <c r="LQ13" i="9"/>
  <c r="CE685" i="7"/>
  <c r="CE678" i="7"/>
  <c r="CE664" i="7"/>
  <c r="CF29" i="3"/>
  <c r="CE671" i="7"/>
  <c r="CG130" i="8"/>
  <c r="CG23" i="3"/>
  <c r="CG132" i="6"/>
  <c r="LN13" i="3"/>
  <c r="LM24" i="3"/>
  <c r="LN9" i="3"/>
  <c r="LO78" i="3" s="1"/>
  <c r="LM53" i="3"/>
  <c r="CF679" i="12" l="1"/>
  <c r="CF678" i="16"/>
  <c r="CF664" i="16"/>
  <c r="CF685" i="16"/>
  <c r="CH132" i="14"/>
  <c r="CF671" i="16"/>
  <c r="CH130" i="15"/>
  <c r="CG19" i="9"/>
  <c r="CH131" i="11"/>
  <c r="CF686" i="12"/>
  <c r="CH12" i="9"/>
  <c r="CH17" i="9" s="1"/>
  <c r="CH44" i="9" s="1"/>
  <c r="CH133" i="10"/>
  <c r="CF665" i="12" s="1"/>
  <c r="CG18" i="13"/>
  <c r="CF686" i="16" s="1"/>
  <c r="CG29" i="13"/>
  <c r="CH23" i="13"/>
  <c r="LR78" i="13"/>
  <c r="LQ55" i="13"/>
  <c r="LQ54" i="13"/>
  <c r="LQ53" i="13"/>
  <c r="LR9" i="13"/>
  <c r="LQ24" i="13"/>
  <c r="LR13" i="13"/>
  <c r="CH31" i="9"/>
  <c r="CH32" i="9" s="1"/>
  <c r="CH33" i="9" s="1"/>
  <c r="CH27" i="9"/>
  <c r="CH62" i="9" s="1"/>
  <c r="LR78" i="9"/>
  <c r="LQ55" i="9"/>
  <c r="LQ54" i="9"/>
  <c r="LQ53" i="9"/>
  <c r="LR9" i="9"/>
  <c r="LQ24" i="9"/>
  <c r="LR13" i="9"/>
  <c r="CG27" i="3"/>
  <c r="CG62" i="3" s="1"/>
  <c r="CG31" i="3"/>
  <c r="CG32" i="3" s="1"/>
  <c r="CG33" i="3" s="1"/>
  <c r="LO9" i="3"/>
  <c r="LP78" i="3" s="1"/>
  <c r="LN53" i="3"/>
  <c r="LN24" i="3"/>
  <c r="LO13" i="3"/>
  <c r="CF672" i="16" l="1"/>
  <c r="CH133" i="14"/>
  <c r="CF665" i="16" s="1"/>
  <c r="CH12" i="13"/>
  <c r="CH17" i="13" s="1"/>
  <c r="CH44" i="13" s="1"/>
  <c r="CF679" i="16"/>
  <c r="CH131" i="15"/>
  <c r="CG19" i="13"/>
  <c r="CH27" i="13"/>
  <c r="CH62" i="13" s="1"/>
  <c r="CH31" i="13"/>
  <c r="CH32" i="13" s="1"/>
  <c r="CH33" i="13" s="1"/>
  <c r="LS78" i="13"/>
  <c r="LR55" i="13"/>
  <c r="LR53" i="13"/>
  <c r="LR54" i="13"/>
  <c r="LS9" i="13"/>
  <c r="LR24" i="13"/>
  <c r="LS13" i="13"/>
  <c r="CH26" i="9"/>
  <c r="CH34" i="9"/>
  <c r="CH15" i="9" s="1"/>
  <c r="LS78" i="9"/>
  <c r="LR55" i="9"/>
  <c r="LR54" i="9"/>
  <c r="LR53" i="9"/>
  <c r="LS9" i="9"/>
  <c r="LR24" i="9"/>
  <c r="LS13" i="9"/>
  <c r="CG26" i="3"/>
  <c r="CG34" i="3"/>
  <c r="LO24" i="3"/>
  <c r="LP13" i="3"/>
  <c r="LP9" i="3"/>
  <c r="LQ78" i="3" s="1"/>
  <c r="LO53" i="3"/>
  <c r="CH26" i="13" l="1"/>
  <c r="CH34" i="13"/>
  <c r="CH15" i="13" s="1"/>
  <c r="LS24" i="13"/>
  <c r="LT13" i="13"/>
  <c r="LS55" i="13"/>
  <c r="LT78" i="13"/>
  <c r="LS54" i="13"/>
  <c r="LS53" i="13"/>
  <c r="LT9" i="13"/>
  <c r="CH16" i="9"/>
  <c r="CH45" i="9" s="1"/>
  <c r="CH18" i="9"/>
  <c r="CH63" i="9"/>
  <c r="CH64" i="9" s="1"/>
  <c r="CH28" i="9"/>
  <c r="LT78" i="9"/>
  <c r="LS55" i="9"/>
  <c r="LS54" i="9"/>
  <c r="LS53" i="9"/>
  <c r="LT9" i="9"/>
  <c r="LS24" i="9"/>
  <c r="LT13" i="9"/>
  <c r="CG28" i="3"/>
  <c r="CG63" i="3"/>
  <c r="CG64" i="3" s="1"/>
  <c r="LP24" i="3"/>
  <c r="LQ13" i="3"/>
  <c r="LQ9" i="3"/>
  <c r="LR78" i="3" s="1"/>
  <c r="LP53" i="3"/>
  <c r="CH16" i="13" l="1"/>
  <c r="CH45" i="13" s="1"/>
  <c r="CH28" i="13"/>
  <c r="CH63" i="13"/>
  <c r="CH64" i="13" s="1"/>
  <c r="LU78" i="13"/>
  <c r="LT55" i="13"/>
  <c r="LT54" i="13"/>
  <c r="LT53" i="13"/>
  <c r="LU9" i="13"/>
  <c r="LT24" i="13"/>
  <c r="LU13" i="13"/>
  <c r="CG685" i="12"/>
  <c r="CG678" i="12"/>
  <c r="CG671" i="12"/>
  <c r="CG664" i="12"/>
  <c r="CG686" i="12"/>
  <c r="CG679" i="12"/>
  <c r="CG672" i="12"/>
  <c r="CH19" i="9"/>
  <c r="CI131" i="11"/>
  <c r="CI133" i="10"/>
  <c r="CG665" i="12" s="1"/>
  <c r="CI12" i="9"/>
  <c r="CI17" i="9" s="1"/>
  <c r="CI44" i="9" s="1"/>
  <c r="CI130" i="11"/>
  <c r="CI132" i="10"/>
  <c r="CH29" i="9"/>
  <c r="CI23" i="9"/>
  <c r="CH46" i="9"/>
  <c r="LT24" i="9"/>
  <c r="LU13" i="9"/>
  <c r="LU78" i="9"/>
  <c r="LT53" i="9"/>
  <c r="LT55" i="9"/>
  <c r="LT54" i="9"/>
  <c r="LU9" i="9"/>
  <c r="CF678" i="7"/>
  <c r="CF664" i="7"/>
  <c r="CH23" i="3"/>
  <c r="CF685" i="7"/>
  <c r="CH130" i="8"/>
  <c r="CH132" i="6"/>
  <c r="CG29" i="3"/>
  <c r="CF671" i="7"/>
  <c r="CS53" i="3"/>
  <c r="LR13" i="3"/>
  <c r="LQ24" i="3"/>
  <c r="LR9" i="3"/>
  <c r="LS78" i="3" s="1"/>
  <c r="LQ53" i="3"/>
  <c r="CG685" i="16" l="1"/>
  <c r="CG678" i="16"/>
  <c r="CG671" i="16"/>
  <c r="CG664" i="16"/>
  <c r="CI130" i="15"/>
  <c r="CI132" i="14"/>
  <c r="CH18" i="13"/>
  <c r="CG679" i="16" s="1"/>
  <c r="CI133" i="14"/>
  <c r="CG665" i="16" s="1"/>
  <c r="CG686" i="16"/>
  <c r="CI131" i="15"/>
  <c r="CI23" i="13"/>
  <c r="CH29" i="13"/>
  <c r="CH19" i="13"/>
  <c r="CI12" i="13"/>
  <c r="CH46" i="13"/>
  <c r="LV78" i="13"/>
  <c r="LU55" i="13"/>
  <c r="LU54" i="13"/>
  <c r="LU53" i="13"/>
  <c r="LV9" i="13"/>
  <c r="LU24" i="13"/>
  <c r="LV13" i="13"/>
  <c r="CI31" i="9"/>
  <c r="CI32" i="9" s="1"/>
  <c r="CI33" i="9" s="1"/>
  <c r="CI27" i="9"/>
  <c r="CI62" i="9" s="1"/>
  <c r="LU24" i="9"/>
  <c r="LV13" i="9"/>
  <c r="LV78" i="9"/>
  <c r="LU55" i="9"/>
  <c r="LU54" i="9"/>
  <c r="LU53" i="9"/>
  <c r="LV9" i="9"/>
  <c r="CH31" i="3"/>
  <c r="CH32" i="3" s="1"/>
  <c r="CH33" i="3" s="1"/>
  <c r="CH27" i="3"/>
  <c r="CH62" i="3" s="1"/>
  <c r="LS9" i="3"/>
  <c r="LT78" i="3" s="1"/>
  <c r="LR53" i="3"/>
  <c r="LS13" i="3"/>
  <c r="LR24" i="3"/>
  <c r="CG672" i="16" l="1"/>
  <c r="CI17" i="13"/>
  <c r="CI44" i="13" s="1"/>
  <c r="CI31" i="13"/>
  <c r="CI32" i="13" s="1"/>
  <c r="CI33" i="13" s="1"/>
  <c r="CI27" i="13"/>
  <c r="CI62" i="13" s="1"/>
  <c r="LW78" i="13"/>
  <c r="LV54" i="13"/>
  <c r="LV53" i="13"/>
  <c r="LV55" i="13"/>
  <c r="LW9" i="13"/>
  <c r="LV24" i="13"/>
  <c r="LW13" i="13"/>
  <c r="CI26" i="9"/>
  <c r="CI34" i="9"/>
  <c r="CI15" i="9" s="1"/>
  <c r="LW78" i="9"/>
  <c r="LV55" i="9"/>
  <c r="LV54" i="9"/>
  <c r="LV53" i="9"/>
  <c r="LW9" i="9"/>
  <c r="LW13" i="9"/>
  <c r="LV24" i="9"/>
  <c r="CH26" i="3"/>
  <c r="CH34" i="3"/>
  <c r="LS24" i="3"/>
  <c r="LT13" i="3"/>
  <c r="LT9" i="3"/>
  <c r="LU78" i="3" s="1"/>
  <c r="LS53" i="3"/>
  <c r="CI26" i="13" l="1"/>
  <c r="CI34" i="13"/>
  <c r="CI15" i="13" s="1"/>
  <c r="LX78" i="13"/>
  <c r="LW55" i="13"/>
  <c r="LW54" i="13"/>
  <c r="LW53" i="13"/>
  <c r="LX9" i="13"/>
  <c r="LW24" i="13"/>
  <c r="LX13" i="13"/>
  <c r="CI16" i="9"/>
  <c r="CI18" i="9" s="1"/>
  <c r="CI28" i="9"/>
  <c r="CI63" i="9"/>
  <c r="CI64" i="9" s="1"/>
  <c r="LX78" i="9"/>
  <c r="LW55" i="9"/>
  <c r="LW54" i="9"/>
  <c r="LW53" i="9"/>
  <c r="LX9" i="9"/>
  <c r="LW24" i="9"/>
  <c r="LX13" i="9"/>
  <c r="CH28" i="3"/>
  <c r="CH63" i="3"/>
  <c r="CH64" i="3" s="1"/>
  <c r="LT24" i="3"/>
  <c r="LU13" i="3"/>
  <c r="LT53" i="3"/>
  <c r="LU9" i="3"/>
  <c r="LV78" i="3" s="1"/>
  <c r="CI45" i="9" l="1"/>
  <c r="CI46" i="9" s="1"/>
  <c r="CI16" i="13"/>
  <c r="CI18" i="13" s="1"/>
  <c r="CI28" i="13"/>
  <c r="CI63" i="13"/>
  <c r="CI64" i="13" s="1"/>
  <c r="LX24" i="13"/>
  <c r="LY13" i="13"/>
  <c r="LY78" i="13"/>
  <c r="LX55" i="13"/>
  <c r="LX54" i="13"/>
  <c r="LX53" i="13"/>
  <c r="LY9" i="13"/>
  <c r="CH685" i="12"/>
  <c r="CH678" i="12"/>
  <c r="CH671" i="12"/>
  <c r="CH664" i="12"/>
  <c r="CH679" i="12"/>
  <c r="CH686" i="12"/>
  <c r="CH672" i="12"/>
  <c r="CJ130" i="11"/>
  <c r="CJ132" i="10"/>
  <c r="CI29" i="9"/>
  <c r="CJ23" i="9"/>
  <c r="CJ131" i="11"/>
  <c r="CJ133" i="10"/>
  <c r="CH665" i="12" s="1"/>
  <c r="CI19" i="9"/>
  <c r="CJ12" i="9"/>
  <c r="LY78" i="9"/>
  <c r="LX55" i="9"/>
  <c r="LX54" i="9"/>
  <c r="LX53" i="9"/>
  <c r="LY9" i="9"/>
  <c r="LX24" i="9"/>
  <c r="LY13" i="9"/>
  <c r="CG685" i="7"/>
  <c r="CG678" i="7"/>
  <c r="CH29" i="3"/>
  <c r="CG671" i="7"/>
  <c r="CI23" i="3"/>
  <c r="CI132" i="6"/>
  <c r="CG664" i="7"/>
  <c r="CI130" i="8"/>
  <c r="CT53" i="3"/>
  <c r="LU24" i="3"/>
  <c r="LV13" i="3"/>
  <c r="LV9" i="3"/>
  <c r="LW78" i="3" s="1"/>
  <c r="LU53" i="3"/>
  <c r="CH678" i="16" l="1"/>
  <c r="CJ132" i="14"/>
  <c r="CH685" i="16"/>
  <c r="CH671" i="16"/>
  <c r="CH664" i="16"/>
  <c r="CJ130" i="15"/>
  <c r="CH686" i="16"/>
  <c r="CH679" i="16"/>
  <c r="CH672" i="16"/>
  <c r="CJ131" i="15"/>
  <c r="CJ133" i="14"/>
  <c r="CH665" i="16" s="1"/>
  <c r="CJ23" i="13"/>
  <c r="CI29" i="13"/>
  <c r="CI19" i="13"/>
  <c r="CJ12" i="13"/>
  <c r="CI45" i="13"/>
  <c r="CI46" i="13" s="1"/>
  <c r="LY24" i="13"/>
  <c r="LZ13" i="13"/>
  <c r="LZ78" i="13"/>
  <c r="LY55" i="13"/>
  <c r="LY54" i="13"/>
  <c r="LY53" i="13"/>
  <c r="LZ9" i="13"/>
  <c r="CJ27" i="9"/>
  <c r="CJ62" i="9" s="1"/>
  <c r="CJ31" i="9"/>
  <c r="CJ32" i="9" s="1"/>
  <c r="CJ33" i="9" s="1"/>
  <c r="CJ17" i="9"/>
  <c r="CJ44" i="9" s="1"/>
  <c r="LZ78" i="9"/>
  <c r="LY55" i="9"/>
  <c r="LY54" i="9"/>
  <c r="LY53" i="9"/>
  <c r="LZ9" i="9"/>
  <c r="LY24" i="9"/>
  <c r="LZ13" i="9"/>
  <c r="CI27" i="3"/>
  <c r="CI62" i="3" s="1"/>
  <c r="CI31" i="3"/>
  <c r="CI32" i="3" s="1"/>
  <c r="CI33" i="3" s="1"/>
  <c r="LV24" i="3"/>
  <c r="LW13" i="3"/>
  <c r="LW9" i="3"/>
  <c r="LX78" i="3" s="1"/>
  <c r="LV53" i="3"/>
  <c r="CJ17" i="13" l="1"/>
  <c r="CJ44" i="13" s="1"/>
  <c r="CJ31" i="13"/>
  <c r="CJ32" i="13" s="1"/>
  <c r="CJ33" i="13" s="1"/>
  <c r="CJ27" i="13"/>
  <c r="CJ62" i="13" s="1"/>
  <c r="LZ24" i="13"/>
  <c r="MA13" i="13"/>
  <c r="MA78" i="13"/>
  <c r="LZ54" i="13"/>
  <c r="LZ53" i="13"/>
  <c r="LZ55" i="13"/>
  <c r="MA9" i="13"/>
  <c r="CJ26" i="9"/>
  <c r="CJ34" i="9"/>
  <c r="CJ15" i="9" s="1"/>
  <c r="LZ53" i="9"/>
  <c r="MA78" i="9"/>
  <c r="LZ55" i="9"/>
  <c r="LZ54" i="9"/>
  <c r="MA9" i="9"/>
  <c r="LZ24" i="9"/>
  <c r="MA13" i="9"/>
  <c r="CI26" i="3"/>
  <c r="CI34" i="3"/>
  <c r="CU53" i="3"/>
  <c r="LX13" i="3"/>
  <c r="LW24" i="3"/>
  <c r="LW53" i="3"/>
  <c r="LX9" i="3"/>
  <c r="LY78" i="3" s="1"/>
  <c r="CJ26" i="13" l="1"/>
  <c r="CJ34" i="13"/>
  <c r="CJ15" i="13" s="1"/>
  <c r="MB78" i="13"/>
  <c r="MA55" i="13"/>
  <c r="MA54" i="13"/>
  <c r="MA53" i="13"/>
  <c r="MB9" i="13"/>
  <c r="MA24" i="13"/>
  <c r="MB13" i="13"/>
  <c r="CJ16" i="9"/>
  <c r="CJ45" i="9" s="1"/>
  <c r="CJ46" i="9" s="1"/>
  <c r="CJ63" i="9"/>
  <c r="CJ64" i="9" s="1"/>
  <c r="CJ28" i="9"/>
  <c r="MA24" i="9"/>
  <c r="MB13" i="9"/>
  <c r="MB78" i="9"/>
  <c r="MA55" i="9"/>
  <c r="MA53" i="9"/>
  <c r="MA54" i="9"/>
  <c r="MB9" i="9"/>
  <c r="CI63" i="3"/>
  <c r="CI64" i="3" s="1"/>
  <c r="CI28" i="3"/>
  <c r="LY13" i="3"/>
  <c r="LX24" i="3"/>
  <c r="LY9" i="3"/>
  <c r="LZ78" i="3" s="1"/>
  <c r="LX53" i="3"/>
  <c r="CJ16" i="13" l="1"/>
  <c r="CJ45" i="13" s="1"/>
  <c r="CJ46" i="13" s="1"/>
  <c r="CJ28" i="13"/>
  <c r="CJ63" i="13"/>
  <c r="CJ64" i="13" s="1"/>
  <c r="MB24" i="13"/>
  <c r="MC13" i="13"/>
  <c r="MC78" i="13"/>
  <c r="MB54" i="13"/>
  <c r="MB53" i="13"/>
  <c r="MB55" i="13"/>
  <c r="MC9" i="13"/>
  <c r="CI685" i="12"/>
  <c r="CI678" i="12"/>
  <c r="CI671" i="12"/>
  <c r="CI664" i="12"/>
  <c r="CK130" i="11"/>
  <c r="CK132" i="10"/>
  <c r="CJ29" i="9"/>
  <c r="CK23" i="9"/>
  <c r="CJ18" i="9"/>
  <c r="MB24" i="9"/>
  <c r="MC13" i="9"/>
  <c r="MC78" i="9"/>
  <c r="MB55" i="9"/>
  <c r="MB53" i="9"/>
  <c r="MB54" i="9"/>
  <c r="MC9" i="9"/>
  <c r="CH685" i="7"/>
  <c r="CH664" i="7"/>
  <c r="CH678" i="7"/>
  <c r="CJ130" i="8"/>
  <c r="CH671" i="7"/>
  <c r="CJ132" i="6"/>
  <c r="CI29" i="3"/>
  <c r="CJ23" i="3"/>
  <c r="LY53" i="3"/>
  <c r="LZ9" i="3"/>
  <c r="MA78" i="3" s="1"/>
  <c r="LZ13" i="3"/>
  <c r="LY24" i="3"/>
  <c r="CI685" i="16" l="1"/>
  <c r="CI678" i="16"/>
  <c r="CI671" i="16"/>
  <c r="CK132" i="14"/>
  <c r="CI664" i="16"/>
  <c r="CK130" i="15"/>
  <c r="CJ18" i="13"/>
  <c r="CI679" i="16" s="1"/>
  <c r="CJ29" i="13"/>
  <c r="CK23" i="13"/>
  <c r="MC24" i="13"/>
  <c r="MD13" i="13"/>
  <c r="MD78" i="13"/>
  <c r="MC53" i="13"/>
  <c r="MC55" i="13"/>
  <c r="MC54" i="13"/>
  <c r="MD9" i="13"/>
  <c r="CI679" i="12"/>
  <c r="CI686" i="12"/>
  <c r="CI672" i="12"/>
  <c r="CK133" i="10"/>
  <c r="CI665" i="12" s="1"/>
  <c r="CK131" i="11"/>
  <c r="CJ19" i="9"/>
  <c r="CK12" i="9"/>
  <c r="CK27" i="9"/>
  <c r="CK62" i="9" s="1"/>
  <c r="CK31" i="9"/>
  <c r="CK32" i="9" s="1"/>
  <c r="CK33" i="9" s="1"/>
  <c r="MD78" i="9"/>
  <c r="MC55" i="9"/>
  <c r="MC54" i="9"/>
  <c r="MC53" i="9"/>
  <c r="MD9" i="9"/>
  <c r="MC24" i="9"/>
  <c r="MD13" i="9"/>
  <c r="CJ31" i="3"/>
  <c r="CJ32" i="3" s="1"/>
  <c r="CJ33" i="3" s="1"/>
  <c r="CJ27" i="3"/>
  <c r="CJ62" i="3" s="1"/>
  <c r="CV53" i="3"/>
  <c r="LZ24" i="3"/>
  <c r="MA13" i="3"/>
  <c r="MA9" i="3"/>
  <c r="MB78" i="3" s="1"/>
  <c r="LZ53" i="3"/>
  <c r="CK133" i="14" l="1"/>
  <c r="CI665" i="16" s="1"/>
  <c r="CJ19" i="13"/>
  <c r="CI686" i="16"/>
  <c r="CK131" i="15"/>
  <c r="CI672" i="16"/>
  <c r="CK12" i="13"/>
  <c r="CK17" i="13" s="1"/>
  <c r="CK44" i="13" s="1"/>
  <c r="CK31" i="13"/>
  <c r="CK32" i="13" s="1"/>
  <c r="CK33" i="13" s="1"/>
  <c r="CK27" i="13"/>
  <c r="CK62" i="13" s="1"/>
  <c r="ME78" i="13"/>
  <c r="MD54" i="13"/>
  <c r="MD53" i="13"/>
  <c r="MD55" i="13"/>
  <c r="ME9" i="13"/>
  <c r="MD24" i="13"/>
  <c r="ME13" i="13"/>
  <c r="CK17" i="9"/>
  <c r="CK44" i="9" s="1"/>
  <c r="CK26" i="9"/>
  <c r="CK34" i="9"/>
  <c r="CK15" i="9" s="1"/>
  <c r="MD24" i="9"/>
  <c r="ME13" i="9"/>
  <c r="ME78" i="9"/>
  <c r="MD55" i="9"/>
  <c r="MD54" i="9"/>
  <c r="MD53" i="9"/>
  <c r="ME9" i="9"/>
  <c r="CJ26" i="3"/>
  <c r="CJ34" i="3"/>
  <c r="MB13" i="3"/>
  <c r="MA24" i="3"/>
  <c r="MB9" i="3"/>
  <c r="MC78" i="3" s="1"/>
  <c r="MA53" i="3"/>
  <c r="CK26" i="13" l="1"/>
  <c r="CK34" i="13"/>
  <c r="CK15" i="13" s="1"/>
  <c r="ME24" i="13"/>
  <c r="MF13" i="13"/>
  <c r="MF78" i="13"/>
  <c r="ME55" i="13"/>
  <c r="ME54" i="13"/>
  <c r="ME53" i="13"/>
  <c r="MF9" i="13"/>
  <c r="CK16" i="9"/>
  <c r="CK45" i="9" s="1"/>
  <c r="CK63" i="9"/>
  <c r="CK64" i="9" s="1"/>
  <c r="CK28" i="9"/>
  <c r="MF78" i="9"/>
  <c r="ME55" i="9"/>
  <c r="ME54" i="9"/>
  <c r="ME53" i="9"/>
  <c r="MF9" i="9"/>
  <c r="ME24" i="9"/>
  <c r="MF13" i="9"/>
  <c r="CJ28" i="3"/>
  <c r="CJ63" i="3"/>
  <c r="CJ64" i="3" s="1"/>
  <c r="MC13" i="3"/>
  <c r="MB24" i="3"/>
  <c r="MC9" i="3"/>
  <c r="MD78" i="3" s="1"/>
  <c r="MB53" i="3"/>
  <c r="CK16" i="13" l="1"/>
  <c r="CK45" i="13" s="1"/>
  <c r="CK46" i="13" s="1"/>
  <c r="CK28" i="13"/>
  <c r="CK63" i="13"/>
  <c r="CK64" i="13" s="1"/>
  <c r="MF24" i="13"/>
  <c r="MG13" i="13"/>
  <c r="MG78" i="13"/>
  <c r="MF55" i="13"/>
  <c r="MF53" i="13"/>
  <c r="MF54" i="13"/>
  <c r="MG9" i="13"/>
  <c r="CJ685" i="12"/>
  <c r="CJ678" i="12"/>
  <c r="CJ664" i="12"/>
  <c r="CJ671" i="12"/>
  <c r="CK46" i="9"/>
  <c r="CL130" i="11"/>
  <c r="CL132" i="10"/>
  <c r="CL23" i="9"/>
  <c r="CK29" i="9"/>
  <c r="CK18" i="9"/>
  <c r="MG78" i="9"/>
  <c r="MF53" i="9"/>
  <c r="MF54" i="9"/>
  <c r="MF55" i="9"/>
  <c r="MG9" i="9"/>
  <c r="MF24" i="9"/>
  <c r="MG13" i="9"/>
  <c r="CI685" i="7"/>
  <c r="CK23" i="3"/>
  <c r="CI678" i="7"/>
  <c r="CK132" i="6"/>
  <c r="CI671" i="7"/>
  <c r="CJ29" i="3"/>
  <c r="CI664" i="7"/>
  <c r="CK130" i="8"/>
  <c r="MD9" i="3"/>
  <c r="ME78" i="3" s="1"/>
  <c r="MC53" i="3"/>
  <c r="MD13" i="3"/>
  <c r="MC24" i="3"/>
  <c r="CJ685" i="16" l="1"/>
  <c r="CJ678" i="16"/>
  <c r="CJ671" i="16"/>
  <c r="CL132" i="14"/>
  <c r="CJ664" i="16"/>
  <c r="CL130" i="15"/>
  <c r="CL23" i="13"/>
  <c r="CK29" i="13"/>
  <c r="CK18" i="13"/>
  <c r="MG24" i="13"/>
  <c r="MH13" i="13"/>
  <c r="MH78" i="13"/>
  <c r="MG54" i="13"/>
  <c r="MG53" i="13"/>
  <c r="MG55" i="13"/>
  <c r="MH9" i="13"/>
  <c r="CJ686" i="12"/>
  <c r="CJ679" i="12"/>
  <c r="CJ672" i="12"/>
  <c r="CL27" i="9"/>
  <c r="CL62" i="9" s="1"/>
  <c r="CL31" i="9"/>
  <c r="CL32" i="9" s="1"/>
  <c r="CL33" i="9" s="1"/>
  <c r="CL12" i="9"/>
  <c r="CL131" i="11"/>
  <c r="CL133" i="10"/>
  <c r="CJ665" i="12" s="1"/>
  <c r="CK19" i="9"/>
  <c r="MG24" i="9"/>
  <c r="MH13" i="9"/>
  <c r="MH78" i="9"/>
  <c r="MG54" i="9"/>
  <c r="MG55" i="9"/>
  <c r="MG53" i="9"/>
  <c r="MH9" i="9"/>
  <c r="CK27" i="3"/>
  <c r="CK62" i="3" s="1"/>
  <c r="CK31" i="3"/>
  <c r="CK32" i="3" s="1"/>
  <c r="CK33" i="3" s="1"/>
  <c r="CW53" i="3"/>
  <c r="ME13" i="3"/>
  <c r="MD24" i="3"/>
  <c r="ME9" i="3"/>
  <c r="MF78" i="3" s="1"/>
  <c r="MD53" i="3"/>
  <c r="CJ686" i="16" l="1"/>
  <c r="CJ679" i="16"/>
  <c r="CJ672" i="16"/>
  <c r="CL133" i="14"/>
  <c r="CJ665" i="16" s="1"/>
  <c r="CL131" i="15"/>
  <c r="CK19" i="13"/>
  <c r="CL12" i="13"/>
  <c r="CL31" i="13"/>
  <c r="CL32" i="13" s="1"/>
  <c r="CL33" i="13" s="1"/>
  <c r="CL27" i="13"/>
  <c r="CL62" i="13" s="1"/>
  <c r="MI78" i="13"/>
  <c r="MH54" i="13"/>
  <c r="MH53" i="13"/>
  <c r="MH55" i="13"/>
  <c r="MI9" i="13"/>
  <c r="MH24" i="13"/>
  <c r="MI13" i="13"/>
  <c r="CL17" i="9"/>
  <c r="CL44" i="9" s="1"/>
  <c r="CL26" i="9"/>
  <c r="CL34" i="9"/>
  <c r="MI78" i="9"/>
  <c r="MH55" i="9"/>
  <c r="MH54" i="9"/>
  <c r="MH53" i="9"/>
  <c r="MI9" i="9"/>
  <c r="MH24" i="9"/>
  <c r="MI13" i="9"/>
  <c r="CK26" i="3"/>
  <c r="CK34" i="3"/>
  <c r="MF9" i="3"/>
  <c r="MG78" i="3" s="1"/>
  <c r="ME53" i="3"/>
  <c r="MF13" i="3"/>
  <c r="ME24" i="3"/>
  <c r="CL15" i="9" l="1"/>
  <c r="CL26" i="13"/>
  <c r="CL34" i="13"/>
  <c r="CL17" i="13"/>
  <c r="CL44" i="13" s="1"/>
  <c r="MJ78" i="13"/>
  <c r="MI54" i="13"/>
  <c r="MI55" i="13"/>
  <c r="MI53" i="13"/>
  <c r="MJ9" i="13"/>
  <c r="MI24" i="13"/>
  <c r="MJ13" i="13"/>
  <c r="CL63" i="9"/>
  <c r="CL64" i="9" s="1"/>
  <c r="CL28" i="9"/>
  <c r="CL16" i="9"/>
  <c r="CL18" i="9" s="1"/>
  <c r="MJ78" i="9"/>
  <c r="MI53" i="9"/>
  <c r="MI55" i="9"/>
  <c r="MI54" i="9"/>
  <c r="MJ9" i="9"/>
  <c r="MI24" i="9"/>
  <c r="MJ13" i="9"/>
  <c r="CK28" i="3"/>
  <c r="CK63" i="3"/>
  <c r="CK64" i="3" s="1"/>
  <c r="MG13" i="3"/>
  <c r="MF24" i="3"/>
  <c r="MF53" i="3"/>
  <c r="MG9" i="3"/>
  <c r="MH78" i="3" s="1"/>
  <c r="CL15" i="13" l="1"/>
  <c r="CL28" i="13"/>
  <c r="CL63" i="13"/>
  <c r="CL64" i="13" s="1"/>
  <c r="MJ24" i="13"/>
  <c r="MK13" i="13"/>
  <c r="MK78" i="13"/>
  <c r="MJ55" i="13"/>
  <c r="MJ53" i="13"/>
  <c r="MJ54" i="13"/>
  <c r="MK9" i="13"/>
  <c r="CK686" i="12"/>
  <c r="CK679" i="12"/>
  <c r="CK672" i="12"/>
  <c r="CK685" i="12"/>
  <c r="CK678" i="12"/>
  <c r="CK671" i="12"/>
  <c r="CK664" i="12"/>
  <c r="CL45" i="9"/>
  <c r="CM131" i="11"/>
  <c r="CM133" i="10"/>
  <c r="CK665" i="12" s="1"/>
  <c r="CL19" i="9"/>
  <c r="CM12" i="9"/>
  <c r="CM130" i="11"/>
  <c r="CM132" i="10"/>
  <c r="CL29" i="9"/>
  <c r="CM23" i="9"/>
  <c r="MJ24" i="9"/>
  <c r="MK13" i="9"/>
  <c r="MK78" i="9"/>
  <c r="MJ55" i="9"/>
  <c r="MJ54" i="9"/>
  <c r="MJ53" i="9"/>
  <c r="MK9" i="9"/>
  <c r="CL132" i="6"/>
  <c r="CJ685" i="7"/>
  <c r="CK29" i="3"/>
  <c r="CL23" i="3"/>
  <c r="CJ678" i="7"/>
  <c r="CJ671" i="7"/>
  <c r="CJ664" i="7"/>
  <c r="CL130" i="8"/>
  <c r="MH9" i="3"/>
  <c r="MI78" i="3" s="1"/>
  <c r="MG53" i="3"/>
  <c r="MH13" i="3"/>
  <c r="MG24" i="3"/>
  <c r="CK685" i="16" l="1"/>
  <c r="CK671" i="16"/>
  <c r="CK664" i="16"/>
  <c r="CM130" i="15"/>
  <c r="CK678" i="16"/>
  <c r="CM132" i="14"/>
  <c r="CL29" i="13"/>
  <c r="CM23" i="13"/>
  <c r="CL16" i="13"/>
  <c r="CL45" i="13" s="1"/>
  <c r="CL46" i="13" s="1"/>
  <c r="MK24" i="13"/>
  <c r="ML13" i="13"/>
  <c r="MK55" i="13"/>
  <c r="ML78" i="13"/>
  <c r="MK54" i="13"/>
  <c r="MK53" i="13"/>
  <c r="ML9" i="13"/>
  <c r="CM27" i="9"/>
  <c r="CM62" i="9" s="1"/>
  <c r="CM31" i="9"/>
  <c r="CM32" i="9" s="1"/>
  <c r="CM33" i="9" s="1"/>
  <c r="CM17" i="9"/>
  <c r="CM44" i="9" s="1"/>
  <c r="CL46" i="9"/>
  <c r="ML78" i="9"/>
  <c r="MK55" i="9"/>
  <c r="MK54" i="9"/>
  <c r="MK53" i="9"/>
  <c r="ML9" i="9"/>
  <c r="MK24" i="9"/>
  <c r="ML13" i="9"/>
  <c r="CL31" i="3"/>
  <c r="CL32" i="3" s="1"/>
  <c r="CL33" i="3" s="1"/>
  <c r="CL27" i="3"/>
  <c r="CL62" i="3" s="1"/>
  <c r="CX53" i="3"/>
  <c r="MH24" i="3"/>
  <c r="MI13" i="3"/>
  <c r="MH53" i="3"/>
  <c r="MI9" i="3"/>
  <c r="MJ78" i="3" s="1"/>
  <c r="CL18" i="13" l="1"/>
  <c r="CM31" i="13"/>
  <c r="CM32" i="13" s="1"/>
  <c r="CM33" i="13" s="1"/>
  <c r="CM27" i="13"/>
  <c r="CM62" i="13" s="1"/>
  <c r="ML24" i="13"/>
  <c r="MM13" i="13"/>
  <c r="MM78" i="13"/>
  <c r="ML55" i="13"/>
  <c r="ML53" i="13"/>
  <c r="ML54" i="13"/>
  <c r="MM9" i="13"/>
  <c r="CM26" i="9"/>
  <c r="CM34" i="9"/>
  <c r="CM15" i="9" s="1"/>
  <c r="ML24" i="9"/>
  <c r="MM13" i="9"/>
  <c r="MM78" i="9"/>
  <c r="ML55" i="9"/>
  <c r="ML54" i="9"/>
  <c r="ML53" i="9"/>
  <c r="MM9" i="9"/>
  <c r="CL26" i="3"/>
  <c r="CL34" i="3"/>
  <c r="MJ13" i="3"/>
  <c r="MI24" i="3"/>
  <c r="MI53" i="3"/>
  <c r="MJ9" i="3"/>
  <c r="MK78" i="3" s="1"/>
  <c r="CK686" i="16" l="1"/>
  <c r="CK679" i="16"/>
  <c r="CK672" i="16"/>
  <c r="CM133" i="14"/>
  <c r="CK665" i="16" s="1"/>
  <c r="CM131" i="15"/>
  <c r="CM26" i="13"/>
  <c r="CM34" i="13"/>
  <c r="CL19" i="13"/>
  <c r="CM12" i="13"/>
  <c r="MN78" i="13"/>
  <c r="MM55" i="13"/>
  <c r="MM53" i="13"/>
  <c r="MM54" i="13"/>
  <c r="MN9" i="13"/>
  <c r="MM24" i="13"/>
  <c r="MN13" i="13"/>
  <c r="CM16" i="9"/>
  <c r="CM18" i="9" s="1"/>
  <c r="CM63" i="9"/>
  <c r="CM64" i="9" s="1"/>
  <c r="CM28" i="9"/>
  <c r="MN78" i="9"/>
  <c r="MM54" i="9"/>
  <c r="MM53" i="9"/>
  <c r="MM55" i="9"/>
  <c r="MN9" i="9"/>
  <c r="MM24" i="9"/>
  <c r="MN13" i="9"/>
  <c r="CL28" i="3"/>
  <c r="CL63" i="3"/>
  <c r="CL64" i="3" s="1"/>
  <c r="MK9" i="3"/>
  <c r="ML78" i="3" s="1"/>
  <c r="MJ53" i="3"/>
  <c r="MJ24" i="3"/>
  <c r="MK13" i="3"/>
  <c r="CM17" i="13" l="1"/>
  <c r="CM44" i="13" s="1"/>
  <c r="CM63" i="13"/>
  <c r="CM64" i="13" s="1"/>
  <c r="CM28" i="13"/>
  <c r="MN24" i="13"/>
  <c r="MO13" i="13"/>
  <c r="MO78" i="13"/>
  <c r="MN54" i="13"/>
  <c r="MN53" i="13"/>
  <c r="MN55" i="13"/>
  <c r="MO9" i="13"/>
  <c r="CL685" i="12"/>
  <c r="CL678" i="12"/>
  <c r="CL671" i="12"/>
  <c r="CL664" i="12"/>
  <c r="CL686" i="12"/>
  <c r="CL679" i="12"/>
  <c r="CL672" i="12"/>
  <c r="CN131" i="11"/>
  <c r="CN133" i="10"/>
  <c r="CL665" i="12" s="1"/>
  <c r="CM19" i="9"/>
  <c r="CN12" i="9"/>
  <c r="CN130" i="11"/>
  <c r="CN132" i="10"/>
  <c r="CM29" i="9"/>
  <c r="CN23" i="9"/>
  <c r="CM45" i="9"/>
  <c r="CM46" i="9" s="1"/>
  <c r="MO13" i="9"/>
  <c r="MN24" i="9"/>
  <c r="MO78" i="9"/>
  <c r="MN55" i="9"/>
  <c r="MN54" i="9"/>
  <c r="MN53" i="9"/>
  <c r="MO9" i="9"/>
  <c r="CK678" i="7"/>
  <c r="CK685" i="7"/>
  <c r="CK671" i="7"/>
  <c r="CL29" i="3"/>
  <c r="CM130" i="8"/>
  <c r="CM23" i="3"/>
  <c r="CK664" i="7"/>
  <c r="CM132" i="6"/>
  <c r="ML9" i="3"/>
  <c r="MM78" i="3" s="1"/>
  <c r="MK53" i="3"/>
  <c r="ML13" i="3"/>
  <c r="MK24" i="3"/>
  <c r="CL678" i="16" l="1"/>
  <c r="CN132" i="14"/>
  <c r="CL671" i="16"/>
  <c r="CL685" i="16"/>
  <c r="CL664" i="16"/>
  <c r="CN130" i="15"/>
  <c r="CN23" i="13"/>
  <c r="CM29" i="13"/>
  <c r="CM15" i="13"/>
  <c r="MP78" i="13"/>
  <c r="MO54" i="13"/>
  <c r="MO53" i="13"/>
  <c r="MO55" i="13"/>
  <c r="MP9" i="13"/>
  <c r="MO24" i="13"/>
  <c r="MP13" i="13"/>
  <c r="CN17" i="9"/>
  <c r="CN44" i="9" s="1"/>
  <c r="CN27" i="9"/>
  <c r="CN62" i="9" s="1"/>
  <c r="CN31" i="9"/>
  <c r="CN32" i="9" s="1"/>
  <c r="CN33" i="9" s="1"/>
  <c r="MP78" i="9"/>
  <c r="MO55" i="9"/>
  <c r="MO54" i="9"/>
  <c r="MO53" i="9"/>
  <c r="MP9" i="9"/>
  <c r="MO24" i="9"/>
  <c r="MP13" i="9"/>
  <c r="CM31" i="3"/>
  <c r="CM32" i="3" s="1"/>
  <c r="CM33" i="3" s="1"/>
  <c r="CM27" i="3"/>
  <c r="CM62" i="3" s="1"/>
  <c r="CY53" i="3"/>
  <c r="ML53" i="3"/>
  <c r="MM9" i="3"/>
  <c r="MN78" i="3" s="1"/>
  <c r="MM13" i="3"/>
  <c r="ML24" i="3"/>
  <c r="CM16" i="13" l="1"/>
  <c r="CM45" i="13" s="1"/>
  <c r="CM46" i="13" s="1"/>
  <c r="CN27" i="13"/>
  <c r="CN62" i="13" s="1"/>
  <c r="CN31" i="13"/>
  <c r="CN32" i="13" s="1"/>
  <c r="CN33" i="13" s="1"/>
  <c r="MP24" i="13"/>
  <c r="MQ13" i="13"/>
  <c r="MQ78" i="13"/>
  <c r="MP54" i="13"/>
  <c r="MP53" i="13"/>
  <c r="MP55" i="13"/>
  <c r="MQ9" i="13"/>
  <c r="CN26" i="9"/>
  <c r="CN34" i="9"/>
  <c r="CN15" i="9" s="1"/>
  <c r="MP24" i="9"/>
  <c r="MQ13" i="9"/>
  <c r="MQ78" i="9"/>
  <c r="MP55" i="9"/>
  <c r="MP54" i="9"/>
  <c r="MP53" i="9"/>
  <c r="MQ9" i="9"/>
  <c r="CM26" i="3"/>
  <c r="CM34" i="3"/>
  <c r="MM24" i="3"/>
  <c r="MN13" i="3"/>
  <c r="MN9" i="3"/>
  <c r="MO78" i="3" s="1"/>
  <c r="MM53" i="3"/>
  <c r="CN26" i="13" l="1"/>
  <c r="CN34" i="13"/>
  <c r="CM18" i="13"/>
  <c r="MR78" i="13"/>
  <c r="MQ55" i="13"/>
  <c r="MQ54" i="13"/>
  <c r="MQ53" i="13"/>
  <c r="MR9" i="13"/>
  <c r="MQ24" i="13"/>
  <c r="MR13" i="13"/>
  <c r="CN16" i="9"/>
  <c r="CN45" i="9" s="1"/>
  <c r="CN46" i="9" s="1"/>
  <c r="CN28" i="9"/>
  <c r="CN63" i="9"/>
  <c r="CN64" i="9" s="1"/>
  <c r="MQ24" i="9"/>
  <c r="MR13" i="9"/>
  <c r="MR78" i="9"/>
  <c r="MQ54" i="9"/>
  <c r="MQ55" i="9"/>
  <c r="MQ53" i="9"/>
  <c r="MR9" i="9"/>
  <c r="CM28" i="3"/>
  <c r="CM63" i="3"/>
  <c r="CM64" i="3" s="1"/>
  <c r="MN24" i="3"/>
  <c r="MO13" i="3"/>
  <c r="MN53" i="3"/>
  <c r="MO9" i="3"/>
  <c r="MP78" i="3" s="1"/>
  <c r="CN18" i="9" l="1"/>
  <c r="CL686" i="16"/>
  <c r="CL672" i="16"/>
  <c r="CN131" i="15"/>
  <c r="CL679" i="16"/>
  <c r="CN133" i="14"/>
  <c r="CL665" i="16" s="1"/>
  <c r="CM19" i="13"/>
  <c r="CN12" i="13"/>
  <c r="CN28" i="13"/>
  <c r="CN63" i="13"/>
  <c r="CN64" i="13" s="1"/>
  <c r="MS78" i="13"/>
  <c r="MR54" i="13"/>
  <c r="MR53" i="13"/>
  <c r="MR55" i="13"/>
  <c r="MS9" i="13"/>
  <c r="MR24" i="13"/>
  <c r="MS13" i="13"/>
  <c r="CM686" i="12"/>
  <c r="CM679" i="12"/>
  <c r="CM672" i="12"/>
  <c r="CM685" i="12"/>
  <c r="CM678" i="12"/>
  <c r="CM671" i="12"/>
  <c r="CM664" i="12"/>
  <c r="CO130" i="11"/>
  <c r="CO132" i="10"/>
  <c r="CN29" i="9"/>
  <c r="CO23" i="9"/>
  <c r="CO131" i="11"/>
  <c r="CO133" i="10"/>
  <c r="CM665" i="12" s="1"/>
  <c r="CN19" i="9"/>
  <c r="CO12" i="9"/>
  <c r="MR53" i="9"/>
  <c r="MR55" i="9"/>
  <c r="MR54" i="9"/>
  <c r="MS78" i="9"/>
  <c r="MS9" i="9"/>
  <c r="MR24" i="9"/>
  <c r="MS13" i="9"/>
  <c r="CL671" i="7"/>
  <c r="CL678" i="7"/>
  <c r="CL664" i="7"/>
  <c r="CN132" i="6"/>
  <c r="CL685" i="7"/>
  <c r="CN23" i="3"/>
  <c r="CN130" i="8"/>
  <c r="CM29" i="3"/>
  <c r="MO53" i="3"/>
  <c r="MP9" i="3"/>
  <c r="MQ78" i="3" s="1"/>
  <c r="MO24" i="3"/>
  <c r="MP13" i="3"/>
  <c r="CM685" i="16" l="1"/>
  <c r="CM678" i="16"/>
  <c r="CM664" i="16"/>
  <c r="CM671" i="16"/>
  <c r="CO132" i="14"/>
  <c r="CO130" i="15"/>
  <c r="CN17" i="13"/>
  <c r="CN44" i="13" s="1"/>
  <c r="CN29" i="13"/>
  <c r="CO23" i="13"/>
  <c r="MT78" i="13"/>
  <c r="MS55" i="13"/>
  <c r="MS54" i="13"/>
  <c r="MS53" i="13"/>
  <c r="MT9" i="13"/>
  <c r="MS24" i="13"/>
  <c r="MT13" i="13"/>
  <c r="CO17" i="9"/>
  <c r="CO44" i="9" s="1"/>
  <c r="CO27" i="9"/>
  <c r="CO62" i="9" s="1"/>
  <c r="CO31" i="9"/>
  <c r="CO32" i="9" s="1"/>
  <c r="CO33" i="9" s="1"/>
  <c r="MT78" i="9"/>
  <c r="MS55" i="9"/>
  <c r="MS54" i="9"/>
  <c r="MS53" i="9"/>
  <c r="MT9" i="9"/>
  <c r="MS24" i="9"/>
  <c r="MT13" i="9"/>
  <c r="CN31" i="3"/>
  <c r="CN32" i="3" s="1"/>
  <c r="CN33" i="3" s="1"/>
  <c r="CN27" i="3"/>
  <c r="CN62" i="3" s="1"/>
  <c r="CZ53" i="3"/>
  <c r="MQ9" i="3"/>
  <c r="MR78" i="3" s="1"/>
  <c r="MP53" i="3"/>
  <c r="MQ13" i="3"/>
  <c r="MP24" i="3"/>
  <c r="CN15" i="13" l="1"/>
  <c r="CN16" i="13" s="1"/>
  <c r="CN45" i="13" s="1"/>
  <c r="CN46" i="13" s="1"/>
  <c r="CO31" i="13"/>
  <c r="CO32" i="13" s="1"/>
  <c r="CO33" i="13" s="1"/>
  <c r="CO27" i="13"/>
  <c r="CO62" i="13" s="1"/>
  <c r="MT24" i="13"/>
  <c r="MU13" i="13"/>
  <c r="MU78" i="13"/>
  <c r="MT55" i="13"/>
  <c r="MT54" i="13"/>
  <c r="MT53" i="13"/>
  <c r="MU9" i="13"/>
  <c r="CO26" i="9"/>
  <c r="CO34" i="9"/>
  <c r="CO15" i="9" s="1"/>
  <c r="MU78" i="9"/>
  <c r="MT54" i="9"/>
  <c r="MT55" i="9"/>
  <c r="MT53" i="9"/>
  <c r="MU9" i="9"/>
  <c r="MT24" i="9"/>
  <c r="MU13" i="9"/>
  <c r="CN26" i="3"/>
  <c r="CN34" i="3"/>
  <c r="MR13" i="3"/>
  <c r="MQ24" i="3"/>
  <c r="MR9" i="3"/>
  <c r="MS78" i="3" s="1"/>
  <c r="MQ53" i="3"/>
  <c r="CO26" i="13" l="1"/>
  <c r="CO34" i="13"/>
  <c r="CN18" i="13"/>
  <c r="MU24" i="13"/>
  <c r="MV13" i="13"/>
  <c r="MV78" i="13"/>
  <c r="MU53" i="13"/>
  <c r="MU55" i="13"/>
  <c r="MU54" i="13"/>
  <c r="MV9" i="13"/>
  <c r="CO16" i="9"/>
  <c r="CO45" i="9" s="1"/>
  <c r="CO46" i="9" s="1"/>
  <c r="CO28" i="9"/>
  <c r="CO63" i="9"/>
  <c r="CO64" i="9" s="1"/>
  <c r="MV78" i="9"/>
  <c r="MU55" i="9"/>
  <c r="MU54" i="9"/>
  <c r="MU53" i="9"/>
  <c r="MV9" i="9"/>
  <c r="MU24" i="9"/>
  <c r="MV13" i="9"/>
  <c r="CN63" i="3"/>
  <c r="CN64" i="3" s="1"/>
  <c r="CN28" i="3"/>
  <c r="MS9" i="3"/>
  <c r="MT78" i="3" s="1"/>
  <c r="MR53" i="3"/>
  <c r="MR24" i="3"/>
  <c r="MS13" i="3"/>
  <c r="CO18" i="9" l="1"/>
  <c r="CM686" i="16"/>
  <c r="CM679" i="16"/>
  <c r="CM672" i="16"/>
  <c r="CO133" i="14"/>
  <c r="CM665" i="16" s="1"/>
  <c r="CO131" i="15"/>
  <c r="CO12" i="13"/>
  <c r="CN19" i="13"/>
  <c r="CO28" i="13"/>
  <c r="CO63" i="13"/>
  <c r="CO64" i="13" s="1"/>
  <c r="MV24" i="13"/>
  <c r="MW13" i="13"/>
  <c r="MW78" i="13"/>
  <c r="MV54" i="13"/>
  <c r="MV53" i="13"/>
  <c r="MV55" i="13"/>
  <c r="MW9" i="13"/>
  <c r="CN686" i="12"/>
  <c r="CN672" i="12"/>
  <c r="CN679" i="12"/>
  <c r="CN685" i="12"/>
  <c r="CN678" i="12"/>
  <c r="CN671" i="12"/>
  <c r="CN664" i="12"/>
  <c r="CP130" i="11"/>
  <c r="CP132" i="10"/>
  <c r="CO29" i="9"/>
  <c r="CP23" i="9"/>
  <c r="CP12" i="9"/>
  <c r="CP131" i="11"/>
  <c r="CP133" i="10"/>
  <c r="CN665" i="12" s="1"/>
  <c r="CO19" i="9"/>
  <c r="MV24" i="9"/>
  <c r="MW13" i="9"/>
  <c r="MW78" i="9"/>
  <c r="MV55" i="9"/>
  <c r="MV54" i="9"/>
  <c r="MV53" i="9"/>
  <c r="MW9" i="9"/>
  <c r="CM685" i="7"/>
  <c r="CM671" i="7"/>
  <c r="CO130" i="8"/>
  <c r="CM664" i="7"/>
  <c r="CN29" i="3"/>
  <c r="CO132" i="6"/>
  <c r="CM678" i="7"/>
  <c r="CO23" i="3"/>
  <c r="DA53" i="3"/>
  <c r="MS24" i="3"/>
  <c r="MT13" i="3"/>
  <c r="MT9" i="3"/>
  <c r="MU78" i="3" s="1"/>
  <c r="MS53" i="3"/>
  <c r="CN685" i="16" l="1"/>
  <c r="CP132" i="14"/>
  <c r="CN671" i="16"/>
  <c r="CN664" i="16"/>
  <c r="CN678" i="16"/>
  <c r="CP130" i="15"/>
  <c r="CO17" i="13"/>
  <c r="CO44" i="13" s="1"/>
  <c r="CO29" i="13"/>
  <c r="CP23" i="13"/>
  <c r="CO15" i="13"/>
  <c r="CO16" i="13" s="1"/>
  <c r="CO45" i="13" s="1"/>
  <c r="CO46" i="13" s="1"/>
  <c r="MW24" i="13"/>
  <c r="MX13" i="13"/>
  <c r="MX78" i="13"/>
  <c r="MW55" i="13"/>
  <c r="MW54" i="13"/>
  <c r="MW53" i="13"/>
  <c r="MX9" i="13"/>
  <c r="CP27" i="9"/>
  <c r="CP62" i="9" s="1"/>
  <c r="CP31" i="9"/>
  <c r="CP32" i="9" s="1"/>
  <c r="CP33" i="9" s="1"/>
  <c r="CP17" i="9"/>
  <c r="CP44" i="9" s="1"/>
  <c r="MX78" i="9"/>
  <c r="MW53" i="9"/>
  <c r="MW55" i="9"/>
  <c r="MW54" i="9"/>
  <c r="MX9" i="9"/>
  <c r="MW24" i="9"/>
  <c r="MX13" i="9"/>
  <c r="CO27" i="3"/>
  <c r="CO62" i="3" s="1"/>
  <c r="CO31" i="3"/>
  <c r="CO32" i="3" s="1"/>
  <c r="CO33" i="3" s="1"/>
  <c r="MU13" i="3"/>
  <c r="MT24" i="3"/>
  <c r="MU9" i="3"/>
  <c r="MV78" i="3" s="1"/>
  <c r="MT53" i="3"/>
  <c r="CP27" i="13" l="1"/>
  <c r="CP31" i="13"/>
  <c r="CP32" i="13" s="1"/>
  <c r="CP33" i="13" s="1"/>
  <c r="CP62" i="13"/>
  <c r="CO18" i="13"/>
  <c r="MX24" i="13"/>
  <c r="MX55" i="13"/>
  <c r="C57" i="13" s="1"/>
  <c r="MX53" i="13"/>
  <c r="MX54" i="13"/>
  <c r="C56" i="13" s="1"/>
  <c r="CP26" i="9"/>
  <c r="CP34" i="9"/>
  <c r="CP15" i="9" s="1"/>
  <c r="MX53" i="9"/>
  <c r="MX55" i="9"/>
  <c r="C57" i="9" s="1"/>
  <c r="MX54" i="9"/>
  <c r="C56" i="9" s="1"/>
  <c r="MX24" i="9"/>
  <c r="CO26" i="3"/>
  <c r="CO34" i="3"/>
  <c r="MU24" i="3"/>
  <c r="MV13" i="3"/>
  <c r="MV9" i="3"/>
  <c r="MW78" i="3" s="1"/>
  <c r="MU53" i="3"/>
  <c r="D73" i="14" l="1"/>
  <c r="D73" i="15"/>
  <c r="D72" i="14"/>
  <c r="D72" i="15"/>
  <c r="CN686" i="16"/>
  <c r="CN679" i="16"/>
  <c r="CN672" i="16"/>
  <c r="CP133" i="14"/>
  <c r="CN665" i="16" s="1"/>
  <c r="CP131" i="15"/>
  <c r="CP26" i="13"/>
  <c r="CP34" i="13"/>
  <c r="CP12" i="13"/>
  <c r="CO19" i="13"/>
  <c r="D72" i="11"/>
  <c r="D72" i="10"/>
  <c r="D73" i="10"/>
  <c r="D73" i="11"/>
  <c r="CP16" i="9"/>
  <c r="CP45" i="9" s="1"/>
  <c r="CP63" i="9"/>
  <c r="CP64" i="9" s="1"/>
  <c r="CP28" i="9"/>
  <c r="CO28" i="3"/>
  <c r="CO63" i="3"/>
  <c r="CO64" i="3" s="1"/>
  <c r="MW9" i="3"/>
  <c r="MX78" i="3" s="1"/>
  <c r="MV53" i="3"/>
  <c r="MW13" i="3"/>
  <c r="MV24" i="3"/>
  <c r="CP18" i="9" l="1"/>
  <c r="CP17" i="13"/>
  <c r="CP44" i="13" s="1"/>
  <c r="CP28" i="13"/>
  <c r="CP63" i="13"/>
  <c r="CP64" i="13" s="1"/>
  <c r="CO685" i="12"/>
  <c r="CO678" i="12"/>
  <c r="CO664" i="12"/>
  <c r="CO671" i="12"/>
  <c r="CO686" i="12"/>
  <c r="CO672" i="12"/>
  <c r="CO679" i="12"/>
  <c r="CQ130" i="11"/>
  <c r="CQ132" i="10"/>
  <c r="CP29" i="9"/>
  <c r="CQ23" i="9"/>
  <c r="CQ12" i="9"/>
  <c r="CQ131" i="11"/>
  <c r="CQ133" i="10"/>
  <c r="CO665" i="12" s="1"/>
  <c r="CP19" i="9"/>
  <c r="CP46" i="9"/>
  <c r="CN678" i="7"/>
  <c r="CP23" i="3"/>
  <c r="CN664" i="7"/>
  <c r="CN685" i="7"/>
  <c r="CN671" i="7"/>
  <c r="CO29" i="3"/>
  <c r="CP130" i="8"/>
  <c r="CP132" i="6"/>
  <c r="MX9" i="3"/>
  <c r="MX53" i="3" s="1"/>
  <c r="MW53" i="3"/>
  <c r="MW24" i="3"/>
  <c r="MX13" i="3"/>
  <c r="MX24" i="3" s="1"/>
  <c r="CO685" i="16" l="1"/>
  <c r="CO678" i="16"/>
  <c r="CO664" i="16"/>
  <c r="CO671" i="16"/>
  <c r="CQ132" i="14"/>
  <c r="CQ130" i="15"/>
  <c r="CP29" i="13"/>
  <c r="CQ23" i="13"/>
  <c r="CP15" i="13"/>
  <c r="CQ27" i="9"/>
  <c r="CQ62" i="9" s="1"/>
  <c r="CQ31" i="9"/>
  <c r="CQ32" i="9" s="1"/>
  <c r="CQ33" i="9" s="1"/>
  <c r="CQ17" i="9"/>
  <c r="CQ44" i="9" s="1"/>
  <c r="CP27" i="3"/>
  <c r="CP62" i="3" s="1"/>
  <c r="CP31" i="3"/>
  <c r="CP32" i="3" s="1"/>
  <c r="CP33" i="3" s="1"/>
  <c r="DB53" i="3"/>
  <c r="CQ31" i="13" l="1"/>
  <c r="CQ32" i="13" s="1"/>
  <c r="CQ33" i="13" s="1"/>
  <c r="CQ27" i="13"/>
  <c r="CQ62" i="13" s="1"/>
  <c r="CP16" i="13"/>
  <c r="CP45" i="13" s="1"/>
  <c r="CQ26" i="9"/>
  <c r="CQ34" i="9"/>
  <c r="CQ15" i="9" s="1"/>
  <c r="CP26" i="3"/>
  <c r="CP34" i="3"/>
  <c r="CP46" i="13" l="1"/>
  <c r="CP18" i="13"/>
  <c r="CQ26" i="13"/>
  <c r="CQ34" i="13"/>
  <c r="CQ16" i="9"/>
  <c r="CQ18" i="9" s="1"/>
  <c r="CQ63" i="9"/>
  <c r="CQ64" i="9" s="1"/>
  <c r="CQ28" i="9"/>
  <c r="CP63" i="3"/>
  <c r="CP64" i="3" s="1"/>
  <c r="CP28" i="3"/>
  <c r="CQ45" i="9" l="1"/>
  <c r="CO679" i="16"/>
  <c r="CQ133" i="14"/>
  <c r="CO665" i="16" s="1"/>
  <c r="CO686" i="16"/>
  <c r="CQ131" i="15"/>
  <c r="CO672" i="16"/>
  <c r="CQ63" i="13"/>
  <c r="CQ64" i="13" s="1"/>
  <c r="CQ28" i="13"/>
  <c r="CQ12" i="13"/>
  <c r="CP19" i="13"/>
  <c r="CP685" i="12"/>
  <c r="CP678" i="12"/>
  <c r="CP664" i="12"/>
  <c r="CP671" i="12"/>
  <c r="CP686" i="12"/>
  <c r="CP679" i="12"/>
  <c r="CP672" i="12"/>
  <c r="CQ46" i="9"/>
  <c r="CR130" i="11"/>
  <c r="CR132" i="10"/>
  <c r="CQ29" i="9"/>
  <c r="CR23" i="9"/>
  <c r="CR131" i="11"/>
  <c r="CR133" i="10"/>
  <c r="CP665" i="12" s="1"/>
  <c r="CR12" i="9"/>
  <c r="CR17" i="9" s="1"/>
  <c r="CR44" i="9" s="1"/>
  <c r="CQ19" i="9"/>
  <c r="CO671" i="7"/>
  <c r="CO685" i="7"/>
  <c r="CQ130" i="8"/>
  <c r="CP29" i="3"/>
  <c r="CQ23" i="3"/>
  <c r="CO664" i="7"/>
  <c r="CQ132" i="6"/>
  <c r="CO678" i="7"/>
  <c r="DC53" i="3"/>
  <c r="CP671" i="16" l="1"/>
  <c r="CP678" i="16"/>
  <c r="CP664" i="16"/>
  <c r="CR130" i="15"/>
  <c r="CR132" i="14"/>
  <c r="CP685" i="16"/>
  <c r="CQ29" i="13"/>
  <c r="CR23" i="13"/>
  <c r="CQ17" i="13"/>
  <c r="CQ44" i="13" s="1"/>
  <c r="CR31" i="9"/>
  <c r="CR32" i="9" s="1"/>
  <c r="CR33" i="9" s="1"/>
  <c r="CR27" i="9"/>
  <c r="CR62" i="9" s="1"/>
  <c r="CQ27" i="3"/>
  <c r="CQ62" i="3" s="1"/>
  <c r="CQ31" i="3"/>
  <c r="CQ32" i="3" s="1"/>
  <c r="CQ33" i="3" s="1"/>
  <c r="CR31" i="13" l="1"/>
  <c r="CR32" i="13" s="1"/>
  <c r="CR33" i="13" s="1"/>
  <c r="CR27" i="13"/>
  <c r="CR62" i="13" s="1"/>
  <c r="CQ15" i="13"/>
  <c r="CR26" i="9"/>
  <c r="CR34" i="9"/>
  <c r="CR15" i="9" s="1"/>
  <c r="CQ26" i="3"/>
  <c r="CQ34" i="3"/>
  <c r="CQ16" i="13" l="1"/>
  <c r="CQ45" i="13"/>
  <c r="CQ46" i="13" s="1"/>
  <c r="CQ18" i="13"/>
  <c r="CR26" i="13"/>
  <c r="CR34" i="13"/>
  <c r="CR16" i="9"/>
  <c r="CR18" i="9" s="1"/>
  <c r="CR63" i="9"/>
  <c r="CR64" i="9" s="1"/>
  <c r="CR28" i="9"/>
  <c r="CQ28" i="3"/>
  <c r="CQ63" i="3"/>
  <c r="CQ64" i="3" s="1"/>
  <c r="CR45" i="9" l="1"/>
  <c r="CR46" i="9" s="1"/>
  <c r="CP686" i="16"/>
  <c r="CP672" i="16"/>
  <c r="CP679" i="16"/>
  <c r="CR133" i="14"/>
  <c r="CP665" i="16" s="1"/>
  <c r="CR131" i="15"/>
  <c r="CR12" i="13"/>
  <c r="CQ19" i="13"/>
  <c r="CR28" i="13"/>
  <c r="CR63" i="13"/>
  <c r="CR64" i="13" s="1"/>
  <c r="CQ685" i="12"/>
  <c r="CQ678" i="12"/>
  <c r="CQ671" i="12"/>
  <c r="CQ664" i="12"/>
  <c r="CQ686" i="12"/>
  <c r="CQ679" i="12"/>
  <c r="CQ672" i="12"/>
  <c r="CS130" i="11"/>
  <c r="CS132" i="10"/>
  <c r="CS23" i="9"/>
  <c r="CR29" i="9"/>
  <c r="CS133" i="10"/>
  <c r="CQ665" i="12" s="1"/>
  <c r="CS131" i="11"/>
  <c r="CS12" i="9"/>
  <c r="CR19" i="9"/>
  <c r="CP678" i="7"/>
  <c r="CP671" i="7"/>
  <c r="CR130" i="8"/>
  <c r="CP685" i="7"/>
  <c r="CQ29" i="3"/>
  <c r="CP664" i="7"/>
  <c r="CR132" i="6"/>
  <c r="CR23" i="3"/>
  <c r="CQ671" i="16" l="1"/>
  <c r="CQ664" i="16"/>
  <c r="CQ685" i="16"/>
  <c r="CS130" i="15"/>
  <c r="CS132" i="14"/>
  <c r="CQ678" i="16"/>
  <c r="CR29" i="13"/>
  <c r="CS23" i="13"/>
  <c r="CR17" i="13"/>
  <c r="CS31" i="9"/>
  <c r="CS32" i="9" s="1"/>
  <c r="CS33" i="9" s="1"/>
  <c r="CS27" i="9"/>
  <c r="CS62" i="9" s="1"/>
  <c r="CS17" i="9"/>
  <c r="CS44" i="9" s="1"/>
  <c r="CR31" i="3"/>
  <c r="CR32" i="3" s="1"/>
  <c r="CR33" i="3" s="1"/>
  <c r="CR27" i="3"/>
  <c r="CR62" i="3" s="1"/>
  <c r="DD53" i="3"/>
  <c r="CS31" i="13" l="1"/>
  <c r="CS32" i="13" s="1"/>
  <c r="CS33" i="13" s="1"/>
  <c r="CS27" i="13"/>
  <c r="CS62" i="13" s="1"/>
  <c r="CR44" i="13"/>
  <c r="CR15" i="13"/>
  <c r="CS26" i="9"/>
  <c r="CS34" i="9"/>
  <c r="CS15" i="9" s="1"/>
  <c r="CR26" i="3"/>
  <c r="CR34" i="3"/>
  <c r="CS26" i="13" l="1"/>
  <c r="CS34" i="13"/>
  <c r="CR16" i="13"/>
  <c r="CR45" i="13" s="1"/>
  <c r="CS16" i="9"/>
  <c r="CS45" i="9" s="1"/>
  <c r="CS18" i="9"/>
  <c r="CS63" i="9"/>
  <c r="CS64" i="9" s="1"/>
  <c r="CS28" i="9"/>
  <c r="CR28" i="3"/>
  <c r="CR63" i="3"/>
  <c r="CR64" i="3" s="1"/>
  <c r="CR46" i="13" l="1"/>
  <c r="CR18" i="13"/>
  <c r="CS28" i="13"/>
  <c r="CS63" i="13"/>
  <c r="CS64" i="13" s="1"/>
  <c r="CR686" i="12"/>
  <c r="CR679" i="12"/>
  <c r="CR672" i="12"/>
  <c r="CR685" i="12"/>
  <c r="CR678" i="12"/>
  <c r="CR671" i="12"/>
  <c r="CR664" i="12"/>
  <c r="CT131" i="11"/>
  <c r="CT133" i="10"/>
  <c r="CR665" i="12" s="1"/>
  <c r="CS19" i="9"/>
  <c r="CT12" i="9"/>
  <c r="CT132" i="10"/>
  <c r="CT130" i="11"/>
  <c r="CT23" i="9"/>
  <c r="CS29" i="9"/>
  <c r="CS46" i="9"/>
  <c r="CQ678" i="7"/>
  <c r="CQ671" i="7"/>
  <c r="CS130" i="8"/>
  <c r="CR29" i="3"/>
  <c r="CQ685" i="7"/>
  <c r="CS23" i="3"/>
  <c r="CS132" i="6"/>
  <c r="CQ664" i="7"/>
  <c r="DE53" i="3"/>
  <c r="CR678" i="16" l="1"/>
  <c r="CR685" i="16"/>
  <c r="CT132" i="14"/>
  <c r="CR664" i="16"/>
  <c r="CR671" i="16"/>
  <c r="CT130" i="15"/>
  <c r="CQ686" i="16"/>
  <c r="CQ679" i="16"/>
  <c r="CQ672" i="16"/>
  <c r="CS131" i="15"/>
  <c r="CS133" i="14"/>
  <c r="CQ665" i="16" s="1"/>
  <c r="CT23" i="13"/>
  <c r="CS29" i="13"/>
  <c r="CS12" i="13"/>
  <c r="CR19" i="13"/>
  <c r="CT17" i="9"/>
  <c r="CT44" i="9" s="1"/>
  <c r="CT27" i="9"/>
  <c r="CT62" i="9" s="1"/>
  <c r="CT31" i="9"/>
  <c r="CT32" i="9" s="1"/>
  <c r="CT33" i="9" s="1"/>
  <c r="CS31" i="3"/>
  <c r="CS32" i="3" s="1"/>
  <c r="CS33" i="3" s="1"/>
  <c r="CS27" i="3"/>
  <c r="CS62" i="3" s="1"/>
  <c r="CS17" i="13" l="1"/>
  <c r="CS44" i="13" s="1"/>
  <c r="CS15" i="13"/>
  <c r="CT31" i="13"/>
  <c r="CT32" i="13" s="1"/>
  <c r="CT33" i="13" s="1"/>
  <c r="CT27" i="13"/>
  <c r="CT62" i="13" s="1"/>
  <c r="CT26" i="9"/>
  <c r="CT34" i="9"/>
  <c r="CT15" i="9" s="1"/>
  <c r="CS26" i="3"/>
  <c r="CS34" i="3"/>
  <c r="CT26" i="13" l="1"/>
  <c r="CT34" i="13"/>
  <c r="CS16" i="13"/>
  <c r="CS18" i="13" s="1"/>
  <c r="CT16" i="9"/>
  <c r="CT18" i="9" s="1"/>
  <c r="CT63" i="9"/>
  <c r="CT64" i="9" s="1"/>
  <c r="CT28" i="9"/>
  <c r="CS28" i="3"/>
  <c r="CS63" i="3"/>
  <c r="CS64" i="3" s="1"/>
  <c r="CR686" i="16" l="1"/>
  <c r="CR672" i="16"/>
  <c r="CR679" i="16"/>
  <c r="CT131" i="15"/>
  <c r="CT133" i="14"/>
  <c r="CR665" i="16" s="1"/>
  <c r="CS19" i="13"/>
  <c r="CT12" i="13"/>
  <c r="CT17" i="13" s="1"/>
  <c r="CT44" i="13" s="1"/>
  <c r="CT28" i="13"/>
  <c r="CT63" i="13"/>
  <c r="CT64" i="13" s="1"/>
  <c r="CS45" i="13"/>
  <c r="CT15" i="13"/>
  <c r="CT16" i="13" s="1"/>
  <c r="CT18" i="13" s="1"/>
  <c r="CS685" i="12"/>
  <c r="CS671" i="12"/>
  <c r="CS664" i="12"/>
  <c r="CS678" i="12"/>
  <c r="CS686" i="12"/>
  <c r="CS679" i="12"/>
  <c r="CS672" i="12"/>
  <c r="CU131" i="11"/>
  <c r="CU133" i="10"/>
  <c r="CS665" i="12" s="1"/>
  <c r="CT19" i="9"/>
  <c r="CU12" i="9"/>
  <c r="CU130" i="11"/>
  <c r="CU132" i="10"/>
  <c r="CT29" i="9"/>
  <c r="CU23" i="9"/>
  <c r="CT45" i="9"/>
  <c r="CT46" i="9" s="1"/>
  <c r="CR664" i="7"/>
  <c r="CR671" i="7"/>
  <c r="CT130" i="8"/>
  <c r="CR678" i="7"/>
  <c r="CT23" i="3"/>
  <c r="CS29" i="3"/>
  <c r="CT132" i="6"/>
  <c r="CR685" i="7"/>
  <c r="DF53" i="3"/>
  <c r="CS685" i="16" l="1"/>
  <c r="CS678" i="16"/>
  <c r="CU132" i="14"/>
  <c r="CS671" i="16"/>
  <c r="CS664" i="16"/>
  <c r="CU130" i="15"/>
  <c r="CS686" i="16"/>
  <c r="CS679" i="16"/>
  <c r="CS672" i="16"/>
  <c r="CU133" i="14"/>
  <c r="CS665" i="16" s="1"/>
  <c r="CU131" i="15"/>
  <c r="CU23" i="13"/>
  <c r="CT29" i="13"/>
  <c r="CS46" i="13"/>
  <c r="CT45" i="13"/>
  <c r="CT19" i="13"/>
  <c r="CU12" i="13"/>
  <c r="CU17" i="9"/>
  <c r="CU44" i="9" s="1"/>
  <c r="CU27" i="9"/>
  <c r="CU62" i="9" s="1"/>
  <c r="CU31" i="9"/>
  <c r="CU32" i="9" s="1"/>
  <c r="CU33" i="9" s="1"/>
  <c r="CT31" i="3"/>
  <c r="CT32" i="3" s="1"/>
  <c r="CT33" i="3" s="1"/>
  <c r="CT27" i="3"/>
  <c r="CT62" i="3" s="1"/>
  <c r="CU17" i="13" l="1"/>
  <c r="CU44" i="13" s="1"/>
  <c r="CT46" i="13"/>
  <c r="CU27" i="13"/>
  <c r="CU62" i="13" s="1"/>
  <c r="CU31" i="13"/>
  <c r="CU32" i="13" s="1"/>
  <c r="CU33" i="13" s="1"/>
  <c r="CU26" i="9"/>
  <c r="CU34" i="9"/>
  <c r="CU15" i="9" s="1"/>
  <c r="CT26" i="3"/>
  <c r="CT34" i="3"/>
  <c r="CU26" i="13" l="1"/>
  <c r="CU34" i="13"/>
  <c r="CU15" i="13" s="1"/>
  <c r="CU16" i="9"/>
  <c r="CU45" i="9" s="1"/>
  <c r="CU46" i="9" s="1"/>
  <c r="CU18" i="9"/>
  <c r="CU28" i="9"/>
  <c r="CU63" i="9"/>
  <c r="CU64" i="9" s="1"/>
  <c r="CT28" i="3"/>
  <c r="CT63" i="3"/>
  <c r="CT64" i="3" s="1"/>
  <c r="CU16" i="13" l="1"/>
  <c r="CU18" i="13" s="1"/>
  <c r="CU28" i="13"/>
  <c r="CU63" i="13"/>
  <c r="CU64" i="13" s="1"/>
  <c r="CT686" i="12"/>
  <c r="CT679" i="12"/>
  <c r="CT672" i="12"/>
  <c r="CT685" i="12"/>
  <c r="CT671" i="12"/>
  <c r="CT664" i="12"/>
  <c r="CT678" i="12"/>
  <c r="CV130" i="11"/>
  <c r="CV132" i="10"/>
  <c r="CV23" i="9"/>
  <c r="CU29" i="9"/>
  <c r="CV12" i="9"/>
  <c r="CV131" i="11"/>
  <c r="CV133" i="10"/>
  <c r="CT665" i="12" s="1"/>
  <c r="CU19" i="9"/>
  <c r="CU23" i="3"/>
  <c r="CU130" i="8"/>
  <c r="CS671" i="7"/>
  <c r="CU132" i="6"/>
  <c r="CS664" i="7"/>
  <c r="CT29" i="3"/>
  <c r="CS678" i="7"/>
  <c r="CS685" i="7"/>
  <c r="CU45" i="13" l="1"/>
  <c r="CT685" i="16"/>
  <c r="CT678" i="16"/>
  <c r="CV132" i="14"/>
  <c r="CT671" i="16"/>
  <c r="CT664" i="16"/>
  <c r="CV130" i="15"/>
  <c r="CT686" i="16"/>
  <c r="CT679" i="16"/>
  <c r="CT672" i="16"/>
  <c r="CV133" i="14"/>
  <c r="CT665" i="16" s="1"/>
  <c r="CV131" i="15"/>
  <c r="CU46" i="13"/>
  <c r="CV12" i="13"/>
  <c r="CU19" i="13"/>
  <c r="CU29" i="13"/>
  <c r="CV23" i="13"/>
  <c r="CV17" i="9"/>
  <c r="CV44" i="9" s="1"/>
  <c r="CV31" i="9"/>
  <c r="CV32" i="9" s="1"/>
  <c r="CV33" i="9" s="1"/>
  <c r="CV27" i="9"/>
  <c r="CV62" i="9" s="1"/>
  <c r="CU27" i="3"/>
  <c r="CU62" i="3" s="1"/>
  <c r="CU31" i="3"/>
  <c r="CU32" i="3" s="1"/>
  <c r="CU33" i="3" s="1"/>
  <c r="CV17" i="13" l="1"/>
  <c r="CV44" i="13" s="1"/>
  <c r="CV27" i="13"/>
  <c r="CV62" i="13" s="1"/>
  <c r="CV31" i="13"/>
  <c r="CV32" i="13" s="1"/>
  <c r="CV33" i="13" s="1"/>
  <c r="CV26" i="9"/>
  <c r="CV34" i="9"/>
  <c r="CV15" i="9" s="1"/>
  <c r="CU26" i="3"/>
  <c r="CU34" i="3"/>
  <c r="CV26" i="13" l="1"/>
  <c r="CV34" i="13"/>
  <c r="CV15" i="13" s="1"/>
  <c r="CV16" i="9"/>
  <c r="CV45" i="9" s="1"/>
  <c r="CV46" i="9" s="1"/>
  <c r="CV28" i="9"/>
  <c r="CV63" i="9"/>
  <c r="CV64" i="9" s="1"/>
  <c r="CU28" i="3"/>
  <c r="CU63" i="3"/>
  <c r="CU64" i="3" s="1"/>
  <c r="CV16" i="13" l="1"/>
  <c r="CV18" i="13" s="1"/>
  <c r="CV28" i="13"/>
  <c r="CV63" i="13"/>
  <c r="CV64" i="13" s="1"/>
  <c r="CU685" i="12"/>
  <c r="CU678" i="12"/>
  <c r="CU664" i="12"/>
  <c r="CU671" i="12"/>
  <c r="CW130" i="11"/>
  <c r="CW132" i="10"/>
  <c r="CV29" i="9"/>
  <c r="CW23" i="9"/>
  <c r="CV18" i="9"/>
  <c r="CT678" i="7"/>
  <c r="CU29" i="3"/>
  <c r="CV130" i="8"/>
  <c r="CV23" i="3"/>
  <c r="CT685" i="7"/>
  <c r="CT671" i="7"/>
  <c r="CV132" i="6"/>
  <c r="CT664" i="7"/>
  <c r="CU685" i="16" l="1"/>
  <c r="CU671" i="16"/>
  <c r="CU664" i="16"/>
  <c r="CW132" i="14"/>
  <c r="CW130" i="15"/>
  <c r="CU678" i="16"/>
  <c r="CU686" i="16"/>
  <c r="CU679" i="16"/>
  <c r="CU672" i="16"/>
  <c r="CW133" i="14"/>
  <c r="CU665" i="16" s="1"/>
  <c r="CW131" i="15"/>
  <c r="CV19" i="13"/>
  <c r="CW12" i="13"/>
  <c r="CW17" i="13" s="1"/>
  <c r="CW44" i="13" s="1"/>
  <c r="CV29" i="13"/>
  <c r="CW23" i="13"/>
  <c r="CV45" i="13"/>
  <c r="CU686" i="12"/>
  <c r="CU679" i="12"/>
  <c r="CU672" i="12"/>
  <c r="CW12" i="9"/>
  <c r="CW133" i="10"/>
  <c r="CU665" i="12" s="1"/>
  <c r="CW131" i="11"/>
  <c r="CV19" i="9"/>
  <c r="CW31" i="9"/>
  <c r="CW32" i="9" s="1"/>
  <c r="CW33" i="9" s="1"/>
  <c r="CW27" i="9"/>
  <c r="CW62" i="9" s="1"/>
  <c r="CV31" i="3"/>
  <c r="CV32" i="3" s="1"/>
  <c r="CV33" i="3" s="1"/>
  <c r="CV27" i="3"/>
  <c r="CV62" i="3" s="1"/>
  <c r="CV46" i="13" l="1"/>
  <c r="CW31" i="13"/>
  <c r="CW32" i="13" s="1"/>
  <c r="CW33" i="13" s="1"/>
  <c r="CW27" i="13"/>
  <c r="CW62" i="13" s="1"/>
  <c r="CW26" i="9"/>
  <c r="CW34" i="9"/>
  <c r="CW17" i="9"/>
  <c r="CW44" i="9" s="1"/>
  <c r="CV26" i="3"/>
  <c r="CV34" i="3"/>
  <c r="CW26" i="13" l="1"/>
  <c r="CW34" i="13"/>
  <c r="CW15" i="13" s="1"/>
  <c r="CW15" i="9"/>
  <c r="CW16" i="9" s="1"/>
  <c r="CW45" i="9" s="1"/>
  <c r="CW46" i="9" s="1"/>
  <c r="CW18" i="9"/>
  <c r="CW28" i="9"/>
  <c r="CW63" i="9"/>
  <c r="CW64" i="9" s="1"/>
  <c r="CV28" i="3"/>
  <c r="CV63" i="3"/>
  <c r="CV64" i="3" s="1"/>
  <c r="CW16" i="13" l="1"/>
  <c r="CW18" i="13" s="1"/>
  <c r="CW45" i="13"/>
  <c r="CW46" i="13" s="1"/>
  <c r="CW28" i="13"/>
  <c r="CW63" i="13"/>
  <c r="CW64" i="13" s="1"/>
  <c r="CV685" i="12"/>
  <c r="CV678" i="12"/>
  <c r="CV671" i="12"/>
  <c r="CV664" i="12"/>
  <c r="CV686" i="12"/>
  <c r="CV679" i="12"/>
  <c r="CV672" i="12"/>
  <c r="CX130" i="11"/>
  <c r="CX132" i="10"/>
  <c r="CX23" i="9"/>
  <c r="CW29" i="9"/>
  <c r="CX133" i="10"/>
  <c r="CV665" i="12" s="1"/>
  <c r="CX131" i="11"/>
  <c r="CW19" i="9"/>
  <c r="CX12" i="9"/>
  <c r="CU671" i="7"/>
  <c r="CW130" i="8"/>
  <c r="CU678" i="7"/>
  <c r="CU664" i="7"/>
  <c r="CV29" i="3"/>
  <c r="CU685" i="7"/>
  <c r="CW132" i="6"/>
  <c r="CW23" i="3"/>
  <c r="CV678" i="16" l="1"/>
  <c r="CV685" i="16"/>
  <c r="CV664" i="16"/>
  <c r="CV671" i="16"/>
  <c r="CX132" i="14"/>
  <c r="CX130" i="15"/>
  <c r="CV686" i="16"/>
  <c r="CV679" i="16"/>
  <c r="CX133" i="14"/>
  <c r="CV665" i="16" s="1"/>
  <c r="CV672" i="16"/>
  <c r="CX131" i="15"/>
  <c r="CX23" i="13"/>
  <c r="CW29" i="13"/>
  <c r="CW19" i="13"/>
  <c r="CX12" i="13"/>
  <c r="CX27" i="9"/>
  <c r="CX62" i="9" s="1"/>
  <c r="CX31" i="9"/>
  <c r="CX32" i="9" s="1"/>
  <c r="CX33" i="9" s="1"/>
  <c r="CX17" i="9"/>
  <c r="CX44" i="9" s="1"/>
  <c r="CW27" i="3"/>
  <c r="CW62" i="3" s="1"/>
  <c r="CW31" i="3"/>
  <c r="CW32" i="3" s="1"/>
  <c r="CW33" i="3" s="1"/>
  <c r="CX17" i="13" l="1"/>
  <c r="CX44" i="13" s="1"/>
  <c r="CX31" i="13"/>
  <c r="CX32" i="13" s="1"/>
  <c r="CX33" i="13" s="1"/>
  <c r="CX27" i="13"/>
  <c r="CX62" i="13" s="1"/>
  <c r="CX26" i="9"/>
  <c r="CX34" i="9"/>
  <c r="CX15" i="9" s="1"/>
  <c r="CW26" i="3"/>
  <c r="CW34" i="3"/>
  <c r="CX26" i="13" l="1"/>
  <c r="CX34" i="13"/>
  <c r="CX15" i="13" s="1"/>
  <c r="CX16" i="9"/>
  <c r="CX45" i="9" s="1"/>
  <c r="CX46" i="9" s="1"/>
  <c r="CX63" i="9"/>
  <c r="CX64" i="9" s="1"/>
  <c r="CX28" i="9"/>
  <c r="CW63" i="3"/>
  <c r="CW64" i="3" s="1"/>
  <c r="CW28" i="3"/>
  <c r="CX18" i="9" l="1"/>
  <c r="CY133" i="10" s="1"/>
  <c r="CW665" i="12" s="1"/>
  <c r="CX16" i="13"/>
  <c r="CX45" i="13" s="1"/>
  <c r="CX46" i="13" s="1"/>
  <c r="CX18" i="13"/>
  <c r="CX28" i="13"/>
  <c r="CX63" i="13"/>
  <c r="CX64" i="13" s="1"/>
  <c r="CW685" i="12"/>
  <c r="CW678" i="12"/>
  <c r="CW671" i="12"/>
  <c r="CW664" i="12"/>
  <c r="CW686" i="12"/>
  <c r="CW679" i="12"/>
  <c r="CW672" i="12"/>
  <c r="CY131" i="11"/>
  <c r="CX19" i="9"/>
  <c r="CY12" i="9"/>
  <c r="CY130" i="11"/>
  <c r="CY132" i="10"/>
  <c r="CY23" i="9"/>
  <c r="CX29" i="9"/>
  <c r="CX132" i="6"/>
  <c r="CV685" i="7"/>
  <c r="CX130" i="8"/>
  <c r="CX23" i="3"/>
  <c r="CV671" i="7"/>
  <c r="CW29" i="3"/>
  <c r="CV678" i="7"/>
  <c r="CV664" i="7"/>
  <c r="CW685" i="16" l="1"/>
  <c r="CW671" i="16"/>
  <c r="CW664" i="16"/>
  <c r="CY130" i="15"/>
  <c r="CW678" i="16"/>
  <c r="CY132" i="14"/>
  <c r="CW686" i="16"/>
  <c r="CW679" i="16"/>
  <c r="CY133" i="14"/>
  <c r="CW665" i="16" s="1"/>
  <c r="CW672" i="16"/>
  <c r="CY131" i="15"/>
  <c r="CX29" i="13"/>
  <c r="CY23" i="13"/>
  <c r="CX19" i="13"/>
  <c r="CY12" i="13"/>
  <c r="CY17" i="9"/>
  <c r="CY44" i="9" s="1"/>
  <c r="CY31" i="9"/>
  <c r="CY32" i="9" s="1"/>
  <c r="CY33" i="9" s="1"/>
  <c r="CY27" i="9"/>
  <c r="CY62" i="9" s="1"/>
  <c r="CX27" i="3"/>
  <c r="CX62" i="3" s="1"/>
  <c r="CX31" i="3"/>
  <c r="CX32" i="3" s="1"/>
  <c r="CX33" i="3" s="1"/>
  <c r="CY31" i="13" l="1"/>
  <c r="CY32" i="13" s="1"/>
  <c r="CY33" i="13" s="1"/>
  <c r="CY27" i="13"/>
  <c r="CY62" i="13" s="1"/>
  <c r="CY17" i="13"/>
  <c r="CY44" i="13" s="1"/>
  <c r="CY26" i="9"/>
  <c r="CY34" i="9"/>
  <c r="CY15" i="9" s="1"/>
  <c r="CX26" i="3"/>
  <c r="CX34" i="3"/>
  <c r="CY26" i="13" l="1"/>
  <c r="CY34" i="13"/>
  <c r="CY15" i="13" s="1"/>
  <c r="CY16" i="9"/>
  <c r="CY45" i="9" s="1"/>
  <c r="CY46" i="9" s="1"/>
  <c r="CY18" i="9"/>
  <c r="CY28" i="9"/>
  <c r="CY63" i="9"/>
  <c r="CY64" i="9" s="1"/>
  <c r="CX63" i="3"/>
  <c r="CX64" i="3" s="1"/>
  <c r="CX28" i="3"/>
  <c r="CY16" i="13" l="1"/>
  <c r="CY45" i="13" s="1"/>
  <c r="CY46" i="13" s="1"/>
  <c r="CY28" i="13"/>
  <c r="CY63" i="13"/>
  <c r="CY64" i="13" s="1"/>
  <c r="CX686" i="12"/>
  <c r="CX679" i="12"/>
  <c r="CX672" i="12"/>
  <c r="CX685" i="12"/>
  <c r="CX678" i="12"/>
  <c r="CX671" i="12"/>
  <c r="CX664" i="12"/>
  <c r="CY19" i="9"/>
  <c r="CZ131" i="11"/>
  <c r="CZ133" i="10"/>
  <c r="CX665" i="12" s="1"/>
  <c r="CZ12" i="9"/>
  <c r="CZ130" i="11"/>
  <c r="CZ132" i="10"/>
  <c r="CZ23" i="9"/>
  <c r="CY29" i="9"/>
  <c r="CW664" i="7"/>
  <c r="CW678" i="7"/>
  <c r="CY130" i="8"/>
  <c r="CY23" i="3"/>
  <c r="CW685" i="7"/>
  <c r="CX29" i="3"/>
  <c r="CW671" i="7"/>
  <c r="CY132" i="6"/>
  <c r="CX671" i="16" l="1"/>
  <c r="CX685" i="16"/>
  <c r="CX678" i="16"/>
  <c r="CX664" i="16"/>
  <c r="CZ132" i="14"/>
  <c r="CZ130" i="15"/>
  <c r="CZ23" i="13"/>
  <c r="CY29" i="13"/>
  <c r="CY18" i="13"/>
  <c r="CZ17" i="9"/>
  <c r="CZ44" i="9" s="1"/>
  <c r="CZ31" i="9"/>
  <c r="CZ32" i="9" s="1"/>
  <c r="CZ33" i="9" s="1"/>
  <c r="CZ27" i="9"/>
  <c r="CZ62" i="9" s="1"/>
  <c r="CY31" i="3"/>
  <c r="CY32" i="3" s="1"/>
  <c r="CY33" i="3" s="1"/>
  <c r="CY27" i="3"/>
  <c r="CY62" i="3" s="1"/>
  <c r="CX686" i="16" l="1"/>
  <c r="CX679" i="16"/>
  <c r="CX672" i="16"/>
  <c r="CZ131" i="15"/>
  <c r="CZ133" i="14"/>
  <c r="CX665" i="16" s="1"/>
  <c r="CY19" i="13"/>
  <c r="CZ12" i="13"/>
  <c r="CZ31" i="13"/>
  <c r="CZ32" i="13" s="1"/>
  <c r="CZ33" i="13" s="1"/>
  <c r="CZ27" i="13"/>
  <c r="CZ62" i="13" s="1"/>
  <c r="CZ26" i="9"/>
  <c r="CZ34" i="9"/>
  <c r="CZ15" i="9" s="1"/>
  <c r="CY26" i="3"/>
  <c r="CY34" i="3"/>
  <c r="CZ17" i="13" l="1"/>
  <c r="CZ44" i="13" s="1"/>
  <c r="CZ26" i="13"/>
  <c r="CZ34" i="13"/>
  <c r="CZ15" i="13" s="1"/>
  <c r="CZ16" i="9"/>
  <c r="CZ45" i="9" s="1"/>
  <c r="CZ28" i="9"/>
  <c r="CZ63" i="9"/>
  <c r="CZ64" i="9" s="1"/>
  <c r="CY63" i="3"/>
  <c r="CY64" i="3" s="1"/>
  <c r="CY28" i="3"/>
  <c r="CZ18" i="9" l="1"/>
  <c r="CZ16" i="13"/>
  <c r="CZ45" i="13" s="1"/>
  <c r="CZ46" i="13" s="1"/>
  <c r="CZ28" i="13"/>
  <c r="CZ63" i="13"/>
  <c r="CZ64" i="13" s="1"/>
  <c r="CY686" i="12"/>
  <c r="CY679" i="12"/>
  <c r="CY672" i="12"/>
  <c r="CY685" i="12"/>
  <c r="CY678" i="12"/>
  <c r="CY671" i="12"/>
  <c r="CY664" i="12"/>
  <c r="DA131" i="11"/>
  <c r="DA133" i="10"/>
  <c r="CY665" i="12" s="1"/>
  <c r="CZ19" i="9"/>
  <c r="DA12" i="9"/>
  <c r="DA17" i="9" s="1"/>
  <c r="DA44" i="9" s="1"/>
  <c r="DA130" i="11"/>
  <c r="DA132" i="10"/>
  <c r="CZ29" i="9"/>
  <c r="DA23" i="9"/>
  <c r="CZ46" i="9"/>
  <c r="CX664" i="7"/>
  <c r="CX685" i="7"/>
  <c r="CZ23" i="3"/>
  <c r="CX678" i="7"/>
  <c r="CZ130" i="8"/>
  <c r="CZ132" i="6"/>
  <c r="CX671" i="7"/>
  <c r="CY29" i="3"/>
  <c r="CY685" i="16" l="1"/>
  <c r="CY678" i="16"/>
  <c r="DA132" i="14"/>
  <c r="CY664" i="16"/>
  <c r="CY671" i="16"/>
  <c r="DA130" i="15"/>
  <c r="DA23" i="13"/>
  <c r="CZ29" i="13"/>
  <c r="CZ18" i="13"/>
  <c r="DA27" i="9"/>
  <c r="DA62" i="9" s="1"/>
  <c r="DA31" i="9"/>
  <c r="DA32" i="9" s="1"/>
  <c r="DA33" i="9" s="1"/>
  <c r="CZ27" i="3"/>
  <c r="CZ62" i="3" s="1"/>
  <c r="CZ31" i="3"/>
  <c r="CZ32" i="3" s="1"/>
  <c r="CZ33" i="3" s="1"/>
  <c r="CY686" i="16" l="1"/>
  <c r="CY679" i="16"/>
  <c r="CY672" i="16"/>
  <c r="DA133" i="14"/>
  <c r="CY665" i="16" s="1"/>
  <c r="DA131" i="15"/>
  <c r="CZ19" i="13"/>
  <c r="DA12" i="13"/>
  <c r="DA31" i="13"/>
  <c r="DA32" i="13" s="1"/>
  <c r="DA33" i="13" s="1"/>
  <c r="DA27" i="13"/>
  <c r="DA62" i="13" s="1"/>
  <c r="DA26" i="9"/>
  <c r="DA34" i="9"/>
  <c r="DA15" i="9" s="1"/>
  <c r="CZ26" i="3"/>
  <c r="CZ34" i="3"/>
  <c r="DA26" i="13" l="1"/>
  <c r="DA34" i="13"/>
  <c r="DA17" i="13"/>
  <c r="DA44" i="13" s="1"/>
  <c r="DA16" i="9"/>
  <c r="DA18" i="9" s="1"/>
  <c r="DA28" i="9"/>
  <c r="DA63" i="9"/>
  <c r="DA64" i="9" s="1"/>
  <c r="CZ28" i="3"/>
  <c r="CZ63" i="3"/>
  <c r="CZ64" i="3" s="1"/>
  <c r="DA45" i="9" l="1"/>
  <c r="DA15" i="13"/>
  <c r="DA16" i="13" s="1"/>
  <c r="DA45" i="13"/>
  <c r="DA18" i="13"/>
  <c r="DA28" i="13"/>
  <c r="DA63" i="13"/>
  <c r="DA64" i="13" s="1"/>
  <c r="CZ685" i="12"/>
  <c r="CZ678" i="12"/>
  <c r="CZ671" i="12"/>
  <c r="CZ664" i="12"/>
  <c r="CZ686" i="12"/>
  <c r="CZ679" i="12"/>
  <c r="CZ672" i="12"/>
  <c r="DB130" i="11"/>
  <c r="DB132" i="10"/>
  <c r="DA29" i="9"/>
  <c r="DB23" i="9"/>
  <c r="DA46" i="9"/>
  <c r="DB131" i="11"/>
  <c r="DB133" i="10"/>
  <c r="CZ665" i="12" s="1"/>
  <c r="DB12" i="9"/>
  <c r="DA19" i="9"/>
  <c r="CY664" i="7"/>
  <c r="CY685" i="7"/>
  <c r="DA130" i="8"/>
  <c r="DA132" i="6"/>
  <c r="CY671" i="7"/>
  <c r="CY678" i="7"/>
  <c r="CZ29" i="3"/>
  <c r="DA23" i="3"/>
  <c r="DB132" i="14" l="1"/>
  <c r="CZ678" i="16"/>
  <c r="CZ685" i="16"/>
  <c r="CZ664" i="16"/>
  <c r="CZ671" i="16"/>
  <c r="DB130" i="15"/>
  <c r="CZ686" i="16"/>
  <c r="CZ679" i="16"/>
  <c r="CZ672" i="16"/>
  <c r="DB133" i="14"/>
  <c r="CZ665" i="16" s="1"/>
  <c r="DB131" i="15"/>
  <c r="DA19" i="13"/>
  <c r="DB12" i="13"/>
  <c r="DB23" i="13"/>
  <c r="DA29" i="13"/>
  <c r="DA46" i="13"/>
  <c r="DB31" i="9"/>
  <c r="DB32" i="9" s="1"/>
  <c r="DB33" i="9" s="1"/>
  <c r="DB27" i="9"/>
  <c r="DB62" i="9" s="1"/>
  <c r="DB17" i="9"/>
  <c r="DB44" i="9" s="1"/>
  <c r="DA27" i="3"/>
  <c r="DA62" i="3" s="1"/>
  <c r="DA31" i="3"/>
  <c r="DA32" i="3" s="1"/>
  <c r="DA33" i="3" s="1"/>
  <c r="DB17" i="13" l="1"/>
  <c r="DB44" i="13" s="1"/>
  <c r="DB31" i="13"/>
  <c r="DB32" i="13" s="1"/>
  <c r="DB33" i="13" s="1"/>
  <c r="DB27" i="13"/>
  <c r="DB62" i="13" s="1"/>
  <c r="DB26" i="9"/>
  <c r="DB34" i="9"/>
  <c r="DB15" i="9" s="1"/>
  <c r="DA34" i="3"/>
  <c r="DA26" i="3"/>
  <c r="DB26" i="13" l="1"/>
  <c r="DB34" i="13"/>
  <c r="DB15" i="13" s="1"/>
  <c r="DB16" i="9"/>
  <c r="DB18" i="9" s="1"/>
  <c r="DB28" i="9"/>
  <c r="DB63" i="9"/>
  <c r="DB64" i="9" s="1"/>
  <c r="DA28" i="3"/>
  <c r="DA63" i="3"/>
  <c r="DA64" i="3" s="1"/>
  <c r="DB16" i="13" l="1"/>
  <c r="DB18" i="13" s="1"/>
  <c r="DB28" i="13"/>
  <c r="DB63" i="13"/>
  <c r="DB64" i="13" s="1"/>
  <c r="DA685" i="12"/>
  <c r="DA678" i="12"/>
  <c r="DA671" i="12"/>
  <c r="DA664" i="12"/>
  <c r="DA686" i="12"/>
  <c r="DA679" i="12"/>
  <c r="DA672" i="12"/>
  <c r="DC131" i="11"/>
  <c r="DC133" i="10"/>
  <c r="DA665" i="12" s="1"/>
  <c r="DB19" i="9"/>
  <c r="DC12" i="9"/>
  <c r="DC130" i="11"/>
  <c r="DC132" i="10"/>
  <c r="DC23" i="9"/>
  <c r="DB29" i="9"/>
  <c r="DB45" i="9"/>
  <c r="DB46" i="9" s="1"/>
  <c r="CZ664" i="7"/>
  <c r="CZ671" i="7"/>
  <c r="DA29" i="3"/>
  <c r="CZ678" i="7"/>
  <c r="DB132" i="6"/>
  <c r="DB130" i="8"/>
  <c r="DB23" i="3"/>
  <c r="CZ685" i="7"/>
  <c r="DA685" i="16" l="1"/>
  <c r="DA678" i="16"/>
  <c r="DC132" i="14"/>
  <c r="DA664" i="16"/>
  <c r="DA671" i="16"/>
  <c r="DC130" i="15"/>
  <c r="DA686" i="16"/>
  <c r="DC133" i="14"/>
  <c r="DA665" i="16" s="1"/>
  <c r="DA672" i="16"/>
  <c r="DA679" i="16"/>
  <c r="DC131" i="15"/>
  <c r="DB19" i="13"/>
  <c r="DC12" i="13"/>
  <c r="DC23" i="13"/>
  <c r="DB29" i="13"/>
  <c r="DB45" i="13"/>
  <c r="DB46" i="13" s="1"/>
  <c r="DC17" i="9"/>
  <c r="DC44" i="9" s="1"/>
  <c r="DC27" i="9"/>
  <c r="DC62" i="9" s="1"/>
  <c r="DC31" i="9"/>
  <c r="DC32" i="9" s="1"/>
  <c r="DC33" i="9" s="1"/>
  <c r="DB27" i="3"/>
  <c r="DB62" i="3" s="1"/>
  <c r="DB31" i="3"/>
  <c r="DB32" i="3" s="1"/>
  <c r="DB33" i="3" s="1"/>
  <c r="DC17" i="13" l="1"/>
  <c r="DC44" i="13" s="1"/>
  <c r="DC27" i="13"/>
  <c r="DC62" i="13" s="1"/>
  <c r="DC31" i="13"/>
  <c r="DC32" i="13" s="1"/>
  <c r="DC33" i="13" s="1"/>
  <c r="DC26" i="9"/>
  <c r="DC34" i="9"/>
  <c r="DC15" i="9" s="1"/>
  <c r="DB26" i="3"/>
  <c r="DB34" i="3"/>
  <c r="DC26" i="13" l="1"/>
  <c r="DC34" i="13"/>
  <c r="DC15" i="13" s="1"/>
  <c r="DC16" i="9"/>
  <c r="DC45" i="9" s="1"/>
  <c r="DC46" i="9" s="1"/>
  <c r="DC18" i="9"/>
  <c r="DC63" i="9"/>
  <c r="DC64" i="9" s="1"/>
  <c r="DC28" i="9"/>
  <c r="DB63" i="3"/>
  <c r="DB64" i="3" s="1"/>
  <c r="DB28" i="3"/>
  <c r="DC16" i="13" l="1"/>
  <c r="DC45" i="13" s="1"/>
  <c r="DC63" i="13"/>
  <c r="DC64" i="13" s="1"/>
  <c r="DC28" i="13"/>
  <c r="DB686" i="12"/>
  <c r="DB679" i="12"/>
  <c r="DB672" i="12"/>
  <c r="DB685" i="12"/>
  <c r="DB678" i="12"/>
  <c r="DB671" i="12"/>
  <c r="DB664" i="12"/>
  <c r="DD131" i="11"/>
  <c r="DD133" i="10"/>
  <c r="DB665" i="12" s="1"/>
  <c r="DD12" i="9"/>
  <c r="DC19" i="9"/>
  <c r="DD132" i="10"/>
  <c r="DD130" i="11"/>
  <c r="DD23" i="9"/>
  <c r="DC29" i="9"/>
  <c r="DA685" i="7"/>
  <c r="DB29" i="3"/>
  <c r="DA678" i="7"/>
  <c r="DA671" i="7"/>
  <c r="DC132" i="6"/>
  <c r="DA664" i="7"/>
  <c r="DC23" i="3"/>
  <c r="DC130" i="8"/>
  <c r="DB671" i="16" l="1"/>
  <c r="DB664" i="16"/>
  <c r="DD132" i="14"/>
  <c r="DB685" i="16"/>
  <c r="DB678" i="16"/>
  <c r="DD130" i="15"/>
  <c r="DC46" i="13"/>
  <c r="DC29" i="13"/>
  <c r="DD23" i="13"/>
  <c r="DC18" i="13"/>
  <c r="DD17" i="9"/>
  <c r="DD44" i="9" s="1"/>
  <c r="DD27" i="9"/>
  <c r="DD62" i="9" s="1"/>
  <c r="DD31" i="9"/>
  <c r="DD32" i="9" s="1"/>
  <c r="DD33" i="9" s="1"/>
  <c r="DC31" i="3"/>
  <c r="DC32" i="3" s="1"/>
  <c r="DC33" i="3" s="1"/>
  <c r="DC27" i="3"/>
  <c r="DC62" i="3" s="1"/>
  <c r="DB686" i="16" l="1"/>
  <c r="DB679" i="16"/>
  <c r="DB672" i="16"/>
  <c r="DD131" i="15"/>
  <c r="DD133" i="14"/>
  <c r="DB665" i="16" s="1"/>
  <c r="DC19" i="13"/>
  <c r="DD12" i="13"/>
  <c r="DD27" i="13"/>
  <c r="DD62" i="13" s="1"/>
  <c r="DD31" i="13"/>
  <c r="DD32" i="13" s="1"/>
  <c r="DD33" i="13" s="1"/>
  <c r="DD26" i="9"/>
  <c r="DD34" i="9"/>
  <c r="DD15" i="9" s="1"/>
  <c r="DC34" i="3"/>
  <c r="DC26" i="3"/>
  <c r="DD26" i="13" l="1"/>
  <c r="DD34" i="13"/>
  <c r="DD17" i="13"/>
  <c r="DD44" i="13" s="1"/>
  <c r="DD16" i="9"/>
  <c r="DD45" i="9" s="1"/>
  <c r="DD63" i="9"/>
  <c r="DD64" i="9" s="1"/>
  <c r="DD28" i="9"/>
  <c r="DC63" i="3"/>
  <c r="DC64" i="3" s="1"/>
  <c r="DC28" i="3"/>
  <c r="DD15" i="13" l="1"/>
  <c r="DD16" i="13" s="1"/>
  <c r="DD18" i="13" s="1"/>
  <c r="DE12" i="13" s="1"/>
  <c r="DD28" i="13"/>
  <c r="DD63" i="13"/>
  <c r="DD64" i="13" s="1"/>
  <c r="DC685" i="12"/>
  <c r="DC671" i="12"/>
  <c r="DC664" i="12"/>
  <c r="DC678" i="12"/>
  <c r="DD46" i="9"/>
  <c r="DE130" i="11"/>
  <c r="DE132" i="10"/>
  <c r="DD29" i="9"/>
  <c r="DE23" i="9"/>
  <c r="DD18" i="9"/>
  <c r="DB671" i="7"/>
  <c r="DC29" i="3"/>
  <c r="DB678" i="7"/>
  <c r="DD130" i="8"/>
  <c r="DD23" i="3"/>
  <c r="DB664" i="7"/>
  <c r="DB685" i="7"/>
  <c r="DD132" i="6"/>
  <c r="DC678" i="16" l="1"/>
  <c r="DC685" i="16"/>
  <c r="DC671" i="16"/>
  <c r="DC664" i="16"/>
  <c r="DE130" i="15"/>
  <c r="DE132" i="14"/>
  <c r="DD19" i="13"/>
  <c r="DD45" i="13"/>
  <c r="DD46" i="13" s="1"/>
  <c r="DC679" i="16"/>
  <c r="DE133" i="14"/>
  <c r="DC665" i="16" s="1"/>
  <c r="DC686" i="16"/>
  <c r="DC672" i="16"/>
  <c r="DE131" i="15"/>
  <c r="DE17" i="13"/>
  <c r="DE44" i="13" s="1"/>
  <c r="DD29" i="13"/>
  <c r="DE23" i="13"/>
  <c r="DC686" i="12"/>
  <c r="DC679" i="12"/>
  <c r="DC672" i="12"/>
  <c r="DE27" i="9"/>
  <c r="DE62" i="9" s="1"/>
  <c r="DE31" i="9"/>
  <c r="DE32" i="9" s="1"/>
  <c r="DE33" i="9" s="1"/>
  <c r="DD19" i="9"/>
  <c r="DE131" i="11"/>
  <c r="DE133" i="10"/>
  <c r="DC665" i="12" s="1"/>
  <c r="DE12" i="9"/>
  <c r="DE17" i="9" s="1"/>
  <c r="DE44" i="9" s="1"/>
  <c r="DD31" i="3"/>
  <c r="DD32" i="3" s="1"/>
  <c r="DD33" i="3" s="1"/>
  <c r="DD27" i="3"/>
  <c r="DD62" i="3" s="1"/>
  <c r="DE27" i="13" l="1"/>
  <c r="DE62" i="13" s="1"/>
  <c r="DE31" i="13"/>
  <c r="DE32" i="13" s="1"/>
  <c r="DE33" i="13" s="1"/>
  <c r="DE26" i="9"/>
  <c r="DE34" i="9"/>
  <c r="DE15" i="9" s="1"/>
  <c r="DD26" i="3"/>
  <c r="DD34" i="3"/>
  <c r="DE26" i="13" l="1"/>
  <c r="DE34" i="13"/>
  <c r="DE15" i="13" s="1"/>
  <c r="DE16" i="9"/>
  <c r="DE18" i="9" s="1"/>
  <c r="DE28" i="9"/>
  <c r="DE63" i="9"/>
  <c r="DE64" i="9" s="1"/>
  <c r="DD28" i="3"/>
  <c r="DD63" i="3"/>
  <c r="DD64" i="3" s="1"/>
  <c r="DE16" i="13" l="1"/>
  <c r="DE45" i="13" s="1"/>
  <c r="DE28" i="13"/>
  <c r="DE63" i="13"/>
  <c r="DE64" i="13" s="1"/>
  <c r="DE45" i="9"/>
  <c r="DD685" i="12"/>
  <c r="DD671" i="12"/>
  <c r="DD678" i="12"/>
  <c r="DD664" i="12"/>
  <c r="DD686" i="12"/>
  <c r="DD679" i="12"/>
  <c r="DD672" i="12"/>
  <c r="DF130" i="11"/>
  <c r="DF132" i="10"/>
  <c r="DE29" i="9"/>
  <c r="DF23" i="9"/>
  <c r="DE46" i="9"/>
  <c r="DE19" i="9"/>
  <c r="DF131" i="11"/>
  <c r="DF133" i="10"/>
  <c r="DD665" i="12" s="1"/>
  <c r="DF12" i="9"/>
  <c r="DE132" i="6"/>
  <c r="DC678" i="7"/>
  <c r="DC671" i="7"/>
  <c r="DC685" i="7"/>
  <c r="DD29" i="3"/>
  <c r="DC664" i="7"/>
  <c r="DE23" i="3"/>
  <c r="DE130" i="8"/>
  <c r="DD678" i="16" l="1"/>
  <c r="DD685" i="16"/>
  <c r="DD671" i="16"/>
  <c r="DF132" i="14"/>
  <c r="DF130" i="15"/>
  <c r="DD664" i="16"/>
  <c r="DE46" i="13"/>
  <c r="DF23" i="13"/>
  <c r="DE29" i="13"/>
  <c r="DE18" i="13"/>
  <c r="DF31" i="9"/>
  <c r="DF32" i="9" s="1"/>
  <c r="DF33" i="9" s="1"/>
  <c r="DF27" i="9"/>
  <c r="DF62" i="9" s="1"/>
  <c r="DF17" i="9"/>
  <c r="DF44" i="9" s="1"/>
  <c r="DE31" i="3"/>
  <c r="DE32" i="3" s="1"/>
  <c r="DE33" i="3" s="1"/>
  <c r="DE27" i="3"/>
  <c r="DE62" i="3" s="1"/>
  <c r="DD672" i="16" l="1"/>
  <c r="DD679" i="16"/>
  <c r="DD686" i="16"/>
  <c r="DF131" i="15"/>
  <c r="DF133" i="14"/>
  <c r="DD665" i="16" s="1"/>
  <c r="DE19" i="13"/>
  <c r="DF12" i="13"/>
  <c r="DF31" i="13"/>
  <c r="DF32" i="13" s="1"/>
  <c r="DF33" i="13" s="1"/>
  <c r="DF27" i="13"/>
  <c r="DF62" i="13" s="1"/>
  <c r="DF26" i="9"/>
  <c r="DF34" i="9"/>
  <c r="DF15" i="9" s="1"/>
  <c r="DE26" i="3"/>
  <c r="DE34" i="3"/>
  <c r="DF17" i="13" l="1"/>
  <c r="DF44" i="13" s="1"/>
  <c r="DF26" i="13"/>
  <c r="DF34" i="13"/>
  <c r="DF15" i="13" s="1"/>
  <c r="DF16" i="13" s="1"/>
  <c r="DF18" i="13" s="1"/>
  <c r="DF16" i="9"/>
  <c r="DF18" i="9" s="1"/>
  <c r="DF28" i="9"/>
  <c r="DF63" i="9"/>
  <c r="DF64" i="9" s="1"/>
  <c r="DE63" i="3"/>
  <c r="DE64" i="3" s="1"/>
  <c r="DE28" i="3"/>
  <c r="DE686" i="16" l="1"/>
  <c r="DE679" i="16"/>
  <c r="DE672" i="16"/>
  <c r="DG133" i="14"/>
  <c r="DE665" i="16" s="1"/>
  <c r="DG131" i="15"/>
  <c r="DG12" i="13"/>
  <c r="DF19" i="13"/>
  <c r="DF45" i="13"/>
  <c r="DF28" i="13"/>
  <c r="DF63" i="13"/>
  <c r="DF64" i="13" s="1"/>
  <c r="DE685" i="12"/>
  <c r="DE671" i="12"/>
  <c r="DE664" i="12"/>
  <c r="DE678" i="12"/>
  <c r="DE686" i="12"/>
  <c r="DE679" i="12"/>
  <c r="DE672" i="12"/>
  <c r="DG131" i="11"/>
  <c r="DG133" i="10"/>
  <c r="DE665" i="12" s="1"/>
  <c r="DF19" i="9"/>
  <c r="DG12" i="9"/>
  <c r="DG132" i="10"/>
  <c r="DG130" i="11"/>
  <c r="DG23" i="9"/>
  <c r="DF29" i="9"/>
  <c r="DF45" i="9"/>
  <c r="DE29" i="3"/>
  <c r="DF132" i="6"/>
  <c r="DF130" i="8"/>
  <c r="DD685" i="7"/>
  <c r="DD671" i="7"/>
  <c r="DD678" i="7"/>
  <c r="DD664" i="7"/>
  <c r="DF23" i="3"/>
  <c r="DE685" i="16" l="1"/>
  <c r="DE678" i="16"/>
  <c r="DE671" i="16"/>
  <c r="DE664" i="16"/>
  <c r="DG132" i="14"/>
  <c r="DG130" i="15"/>
  <c r="DF29" i="13"/>
  <c r="DG23" i="13"/>
  <c r="DF46" i="13"/>
  <c r="DG17" i="13"/>
  <c r="DG44" i="13" s="1"/>
  <c r="DG17" i="9"/>
  <c r="DG44" i="9" s="1"/>
  <c r="DF46" i="9"/>
  <c r="DG27" i="9"/>
  <c r="DG62" i="9" s="1"/>
  <c r="DG31" i="9"/>
  <c r="DG32" i="9" s="1"/>
  <c r="DG33" i="9" s="1"/>
  <c r="DF27" i="3"/>
  <c r="DF62" i="3" s="1"/>
  <c r="C67" i="3" s="1"/>
  <c r="DF31" i="3"/>
  <c r="DF32" i="3" s="1"/>
  <c r="DF33" i="3" s="1"/>
  <c r="E15" i="6" l="1"/>
  <c r="E10" i="8"/>
  <c r="DG31" i="13"/>
  <c r="DG32" i="13" s="1"/>
  <c r="DG33" i="13" s="1"/>
  <c r="DG27" i="13"/>
  <c r="DG62" i="13" s="1"/>
  <c r="DG26" i="9"/>
  <c r="DG34" i="9"/>
  <c r="DG15" i="9" s="1"/>
  <c r="DF26" i="3"/>
  <c r="DF34" i="3"/>
  <c r="DG26" i="13" l="1"/>
  <c r="DG34" i="13"/>
  <c r="DG15" i="13" s="1"/>
  <c r="DG16" i="9"/>
  <c r="DG18" i="9" s="1"/>
  <c r="DG45" i="9"/>
  <c r="DG46" i="9" s="1"/>
  <c r="DG28" i="9"/>
  <c r="DG63" i="9"/>
  <c r="DG64" i="9" s="1"/>
  <c r="DF63" i="3"/>
  <c r="DF64" i="3" s="1"/>
  <c r="C68" i="3" s="1"/>
  <c r="DF28" i="3"/>
  <c r="E9" i="8" l="1"/>
  <c r="E14" i="6"/>
  <c r="DG16" i="13"/>
  <c r="DG18" i="13" s="1"/>
  <c r="DG63" i="13"/>
  <c r="DG64" i="13" s="1"/>
  <c r="DG28" i="13"/>
  <c r="DF685" i="12"/>
  <c r="DF671" i="12"/>
  <c r="DF664" i="12"/>
  <c r="DF678" i="12"/>
  <c r="DF686" i="12"/>
  <c r="DF672" i="12"/>
  <c r="DF679" i="12"/>
  <c r="DH130" i="11"/>
  <c r="DH132" i="10"/>
  <c r="DH23" i="9"/>
  <c r="DG29" i="9"/>
  <c r="DH131" i="11"/>
  <c r="DH133" i="10"/>
  <c r="DF665" i="12" s="1"/>
  <c r="DH12" i="9"/>
  <c r="DG19" i="9"/>
  <c r="DG23" i="3"/>
  <c r="DE685" i="7"/>
  <c r="DE664" i="7"/>
  <c r="DE678" i="7"/>
  <c r="DG132" i="6"/>
  <c r="DG130" i="8"/>
  <c r="DE671" i="7"/>
  <c r="DF29" i="3"/>
  <c r="C69" i="3" s="1"/>
  <c r="E18" i="6" l="1"/>
  <c r="E13" i="8"/>
  <c r="DF685" i="16"/>
  <c r="DH132" i="14"/>
  <c r="DF671" i="16"/>
  <c r="DF664" i="16"/>
  <c r="DF678" i="16"/>
  <c r="DH130" i="15"/>
  <c r="DF686" i="16"/>
  <c r="DF679" i="16"/>
  <c r="DH133" i="14"/>
  <c r="DF665" i="16" s="1"/>
  <c r="DF672" i="16"/>
  <c r="DH131" i="15"/>
  <c r="DH12" i="13"/>
  <c r="DG19" i="13"/>
  <c r="DH23" i="13"/>
  <c r="DG29" i="13"/>
  <c r="DG45" i="13"/>
  <c r="DG46" i="13" s="1"/>
  <c r="DH27" i="9"/>
  <c r="DH62" i="9"/>
  <c r="DH31" i="9"/>
  <c r="DH32" i="9" s="1"/>
  <c r="DH33" i="9" s="1"/>
  <c r="DH17" i="9"/>
  <c r="DH44" i="9" s="1"/>
  <c r="DG31" i="3"/>
  <c r="DG32" i="3" s="1"/>
  <c r="DG33" i="3" s="1"/>
  <c r="DG27" i="3"/>
  <c r="DG62" i="3" s="1"/>
  <c r="DH27" i="13" l="1"/>
  <c r="DH31" i="13"/>
  <c r="DH32" i="13" s="1"/>
  <c r="DH33" i="13" s="1"/>
  <c r="DH62" i="13"/>
  <c r="DH17" i="13"/>
  <c r="DH44" i="13" s="1"/>
  <c r="DH26" i="9"/>
  <c r="DH34" i="9"/>
  <c r="DH15" i="9" s="1"/>
  <c r="DG26" i="3"/>
  <c r="DG34" i="3"/>
  <c r="DH26" i="13" l="1"/>
  <c r="DH34" i="13"/>
  <c r="DH15" i="13" s="1"/>
  <c r="DH16" i="9"/>
  <c r="DH45" i="9" s="1"/>
  <c r="DH28" i="9"/>
  <c r="DH63" i="9"/>
  <c r="DH64" i="9" s="1"/>
  <c r="DG63" i="3"/>
  <c r="DG64" i="3" s="1"/>
  <c r="DG28" i="3"/>
  <c r="DH16" i="13" l="1"/>
  <c r="DH45" i="13" s="1"/>
  <c r="DH28" i="13"/>
  <c r="DH63" i="13"/>
  <c r="DH64" i="13" s="1"/>
  <c r="DG685" i="12"/>
  <c r="DG678" i="12"/>
  <c r="DG671" i="12"/>
  <c r="DG664" i="12"/>
  <c r="DI130" i="11"/>
  <c r="DI132" i="10"/>
  <c r="DH29" i="9"/>
  <c r="DI23" i="9"/>
  <c r="DH46" i="9"/>
  <c r="DH18" i="9"/>
  <c r="DF664" i="7"/>
  <c r="DF671" i="7"/>
  <c r="DF678" i="7"/>
  <c r="DH130" i="8"/>
  <c r="DH23" i="3"/>
  <c r="DF685" i="7"/>
  <c r="DG29" i="3"/>
  <c r="DH132" i="6"/>
  <c r="DG685" i="16" l="1"/>
  <c r="DG671" i="16"/>
  <c r="DG664" i="16"/>
  <c r="DG678" i="16"/>
  <c r="DI130" i="15"/>
  <c r="DI132" i="14"/>
  <c r="DH46" i="13"/>
  <c r="DI23" i="13"/>
  <c r="DH29" i="13"/>
  <c r="DH18" i="13"/>
  <c r="DG686" i="12"/>
  <c r="DG672" i="12"/>
  <c r="DG679" i="12"/>
  <c r="DI27" i="9"/>
  <c r="DI62" i="9" s="1"/>
  <c r="DI31" i="9"/>
  <c r="DI32" i="9" s="1"/>
  <c r="DI33" i="9" s="1"/>
  <c r="DI131" i="11"/>
  <c r="DI133" i="10"/>
  <c r="DG665" i="12" s="1"/>
  <c r="DI12" i="9"/>
  <c r="DH19" i="9"/>
  <c r="DH27" i="3"/>
  <c r="DH62" i="3" s="1"/>
  <c r="DH31" i="3"/>
  <c r="DH32" i="3" s="1"/>
  <c r="DH33" i="3" s="1"/>
  <c r="DG686" i="16" l="1"/>
  <c r="DG679" i="16"/>
  <c r="DI133" i="14"/>
  <c r="DG665" i="16" s="1"/>
  <c r="DG672" i="16"/>
  <c r="DI131" i="15"/>
  <c r="DH19" i="13"/>
  <c r="DI12" i="13"/>
  <c r="DI31" i="13"/>
  <c r="DI32" i="13" s="1"/>
  <c r="DI33" i="13" s="1"/>
  <c r="DI27" i="13"/>
  <c r="DI62" i="13" s="1"/>
  <c r="DI26" i="9"/>
  <c r="DI34" i="9"/>
  <c r="DI17" i="9"/>
  <c r="DI44" i="9" s="1"/>
  <c r="DH26" i="3"/>
  <c r="DH34" i="3"/>
  <c r="DI17" i="13" l="1"/>
  <c r="DI44" i="13" s="1"/>
  <c r="DI26" i="13"/>
  <c r="DI34" i="13"/>
  <c r="DI15" i="9"/>
  <c r="DI63" i="9"/>
  <c r="DI64" i="9" s="1"/>
  <c r="DI28" i="9"/>
  <c r="DH63" i="3"/>
  <c r="DH64" i="3" s="1"/>
  <c r="DH28" i="3"/>
  <c r="DI15" i="13" l="1"/>
  <c r="DI16" i="13" s="1"/>
  <c r="DI18" i="13" s="1"/>
  <c r="DH686" i="16" s="1"/>
  <c r="DH672" i="16"/>
  <c r="DJ133" i="14"/>
  <c r="DH665" i="16" s="1"/>
  <c r="DJ131" i="15"/>
  <c r="DH679" i="16"/>
  <c r="DI19" i="13"/>
  <c r="DJ12" i="13"/>
  <c r="DI45" i="13"/>
  <c r="DI46" i="13" s="1"/>
  <c r="DI28" i="13"/>
  <c r="DI63" i="13"/>
  <c r="DI64" i="13" s="1"/>
  <c r="DH685" i="12"/>
  <c r="DH678" i="12"/>
  <c r="DH664" i="12"/>
  <c r="DH671" i="12"/>
  <c r="DJ130" i="11"/>
  <c r="DJ132" i="10"/>
  <c r="DI29" i="9"/>
  <c r="DJ23" i="9"/>
  <c r="DI16" i="9"/>
  <c r="DI18" i="9" s="1"/>
  <c r="DG685" i="7"/>
  <c r="DH29" i="3"/>
  <c r="DI132" i="6"/>
  <c r="DG678" i="7"/>
  <c r="DI23" i="3"/>
  <c r="DG664" i="7"/>
  <c r="DG671" i="7"/>
  <c r="DI130" i="8"/>
  <c r="DH678" i="16" l="1"/>
  <c r="DJ132" i="14"/>
  <c r="DH685" i="16"/>
  <c r="DH671" i="16"/>
  <c r="DH664" i="16"/>
  <c r="DJ130" i="15"/>
  <c r="DJ17" i="13"/>
  <c r="DJ44" i="13" s="1"/>
  <c r="DI29" i="13"/>
  <c r="DJ23" i="13"/>
  <c r="DH686" i="12"/>
  <c r="DH679" i="12"/>
  <c r="DH672" i="12"/>
  <c r="DJ131" i="11"/>
  <c r="DJ133" i="10"/>
  <c r="DH665" i="12" s="1"/>
  <c r="DI19" i="9"/>
  <c r="DJ12" i="9"/>
  <c r="DJ17" i="9" s="1"/>
  <c r="DJ44" i="9" s="1"/>
  <c r="DJ31" i="9"/>
  <c r="DJ32" i="9" s="1"/>
  <c r="DJ33" i="9" s="1"/>
  <c r="DJ27" i="9"/>
  <c r="DJ62" i="9" s="1"/>
  <c r="DI45" i="9"/>
  <c r="DI27" i="3"/>
  <c r="DI62" i="3" s="1"/>
  <c r="DI31" i="3"/>
  <c r="DI32" i="3" s="1"/>
  <c r="DI33" i="3" s="1"/>
  <c r="DJ27" i="13" l="1"/>
  <c r="DJ62" i="13" s="1"/>
  <c r="DJ31" i="13"/>
  <c r="DJ32" i="13" s="1"/>
  <c r="DJ33" i="13" s="1"/>
  <c r="DJ26" i="9"/>
  <c r="DJ34" i="9"/>
  <c r="DJ15" i="9" s="1"/>
  <c r="DJ16" i="9" s="1"/>
  <c r="DJ18" i="9" s="1"/>
  <c r="DI46" i="9"/>
  <c r="DI34" i="3"/>
  <c r="DI26" i="3"/>
  <c r="DJ26" i="13" l="1"/>
  <c r="DJ34" i="13"/>
  <c r="DJ15" i="13" s="1"/>
  <c r="DI686" i="12"/>
  <c r="DI679" i="12"/>
  <c r="DI672" i="12"/>
  <c r="DK133" i="10"/>
  <c r="DI665" i="12" s="1"/>
  <c r="DK131" i="11"/>
  <c r="DJ19" i="9"/>
  <c r="DK12" i="9"/>
  <c r="DJ45" i="9"/>
  <c r="DJ46" i="9" s="1"/>
  <c r="DJ28" i="9"/>
  <c r="DJ63" i="9"/>
  <c r="DJ64" i="9" s="1"/>
  <c r="DI28" i="3"/>
  <c r="DI63" i="3"/>
  <c r="DI64" i="3" s="1"/>
  <c r="DJ16" i="13" l="1"/>
  <c r="DJ45" i="13" s="1"/>
  <c r="DJ28" i="13"/>
  <c r="DJ63" i="13"/>
  <c r="DJ64" i="13" s="1"/>
  <c r="DI685" i="12"/>
  <c r="DI678" i="12"/>
  <c r="DI671" i="12"/>
  <c r="DI664" i="12"/>
  <c r="DK130" i="11"/>
  <c r="DK132" i="10"/>
  <c r="DJ29" i="9"/>
  <c r="DK23" i="9"/>
  <c r="DK17" i="9"/>
  <c r="DK44" i="9" s="1"/>
  <c r="DJ132" i="6"/>
  <c r="DJ23" i="3"/>
  <c r="DH671" i="7"/>
  <c r="DI29" i="3"/>
  <c r="DH678" i="7"/>
  <c r="DH685" i="7"/>
  <c r="DH664" i="7"/>
  <c r="DJ130" i="8"/>
  <c r="DI671" i="16" l="1"/>
  <c r="DI664" i="16"/>
  <c r="DI685" i="16"/>
  <c r="DK130" i="15"/>
  <c r="DK132" i="14"/>
  <c r="DI678" i="16"/>
  <c r="DJ29" i="13"/>
  <c r="DK23" i="13"/>
  <c r="DJ46" i="13"/>
  <c r="DJ18" i="13"/>
  <c r="DK31" i="9"/>
  <c r="DK32" i="9" s="1"/>
  <c r="DK33" i="9" s="1"/>
  <c r="DK27" i="9"/>
  <c r="DK62" i="9" s="1"/>
  <c r="DJ31" i="3"/>
  <c r="DJ32" i="3" s="1"/>
  <c r="DJ33" i="3" s="1"/>
  <c r="DJ27" i="3"/>
  <c r="DJ62" i="3" s="1"/>
  <c r="DI686" i="16" l="1"/>
  <c r="DI679" i="16"/>
  <c r="DI672" i="16"/>
  <c r="DK131" i="15"/>
  <c r="DK133" i="14"/>
  <c r="DI665" i="16" s="1"/>
  <c r="DJ19" i="13"/>
  <c r="DK12" i="13"/>
  <c r="DK31" i="13"/>
  <c r="DK32" i="13" s="1"/>
  <c r="DK33" i="13" s="1"/>
  <c r="DK27" i="13"/>
  <c r="DK62" i="13" s="1"/>
  <c r="DK26" i="9"/>
  <c r="DK34" i="9"/>
  <c r="DK15" i="9" s="1"/>
  <c r="DJ26" i="3"/>
  <c r="DJ34" i="3"/>
  <c r="DK17" i="13" l="1"/>
  <c r="DK44" i="13" s="1"/>
  <c r="DK26" i="13"/>
  <c r="DK34" i="13"/>
  <c r="DK15" i="13" s="1"/>
  <c r="DK16" i="9"/>
  <c r="DK45" i="9" s="1"/>
  <c r="DK46" i="9" s="1"/>
  <c r="DK28" i="9"/>
  <c r="DK63" i="9"/>
  <c r="DK64" i="9" s="1"/>
  <c r="DJ63" i="3"/>
  <c r="DJ64" i="3" s="1"/>
  <c r="DJ28" i="3"/>
  <c r="DK16" i="13" l="1"/>
  <c r="DK18" i="13" s="1"/>
  <c r="DK28" i="13"/>
  <c r="DK63" i="13"/>
  <c r="DK64" i="13" s="1"/>
  <c r="DJ685" i="12"/>
  <c r="DJ678" i="12"/>
  <c r="DJ671" i="12"/>
  <c r="DJ664" i="12"/>
  <c r="DL132" i="10"/>
  <c r="DL130" i="11"/>
  <c r="DL23" i="9"/>
  <c r="DK29" i="9"/>
  <c r="DK18" i="9"/>
  <c r="DI671" i="7"/>
  <c r="DK130" i="8"/>
  <c r="DJ29" i="3"/>
  <c r="DI685" i="7"/>
  <c r="DI664" i="7"/>
  <c r="DK23" i="3"/>
  <c r="DI678" i="7"/>
  <c r="DK132" i="6"/>
  <c r="DJ678" i="16" l="1"/>
  <c r="DJ685" i="16"/>
  <c r="DJ671" i="16"/>
  <c r="DJ664" i="16"/>
  <c r="DL132" i="14"/>
  <c r="DL130" i="15"/>
  <c r="DJ672" i="16"/>
  <c r="DJ679" i="16"/>
  <c r="DL133" i="14"/>
  <c r="DJ665" i="16" s="1"/>
  <c r="DJ686" i="16"/>
  <c r="DL131" i="15"/>
  <c r="DK19" i="13"/>
  <c r="DL12" i="13"/>
  <c r="DK29" i="13"/>
  <c r="DL23" i="13"/>
  <c r="DK45" i="13"/>
  <c r="DJ686" i="12"/>
  <c r="DJ679" i="12"/>
  <c r="DJ672" i="12"/>
  <c r="DK19" i="9"/>
  <c r="DL131" i="11"/>
  <c r="DL133" i="10"/>
  <c r="DJ665" i="12" s="1"/>
  <c r="DL12" i="9"/>
  <c r="DL31" i="9"/>
  <c r="DL32" i="9" s="1"/>
  <c r="DL33" i="9" s="1"/>
  <c r="DL27" i="9"/>
  <c r="DL62" i="9" s="1"/>
  <c r="DK27" i="3"/>
  <c r="DK62" i="3" s="1"/>
  <c r="DK31" i="3"/>
  <c r="DK32" i="3" s="1"/>
  <c r="DK33" i="3" s="1"/>
  <c r="DK46" i="13" l="1"/>
  <c r="DL27" i="13"/>
  <c r="DL31" i="13"/>
  <c r="DL32" i="13" s="1"/>
  <c r="DL33" i="13" s="1"/>
  <c r="DL62" i="13"/>
  <c r="DL17" i="13"/>
  <c r="DL44" i="13" s="1"/>
  <c r="DL26" i="9"/>
  <c r="DL34" i="9"/>
  <c r="DL17" i="9"/>
  <c r="DL44" i="9" s="1"/>
  <c r="DK26" i="3"/>
  <c r="DK34" i="3"/>
  <c r="DL26" i="13" l="1"/>
  <c r="DL34" i="13"/>
  <c r="DL15" i="13" s="1"/>
  <c r="DL15" i="9"/>
  <c r="DL63" i="9"/>
  <c r="DL64" i="9" s="1"/>
  <c r="DL28" i="9"/>
  <c r="DK28" i="3"/>
  <c r="DK63" i="3"/>
  <c r="DK64" i="3" s="1"/>
  <c r="DL16" i="13" l="1"/>
  <c r="DL18" i="13" s="1"/>
  <c r="DL28" i="13"/>
  <c r="DL63" i="13"/>
  <c r="DL64" i="13" s="1"/>
  <c r="DK685" i="12"/>
  <c r="DK678" i="12"/>
  <c r="DK671" i="12"/>
  <c r="DK664" i="12"/>
  <c r="DM130" i="11"/>
  <c r="DM132" i="10"/>
  <c r="DL29" i="9"/>
  <c r="DM23" i="9"/>
  <c r="DL16" i="9"/>
  <c r="DL45" i="9" s="1"/>
  <c r="DL46" i="9" s="1"/>
  <c r="DJ664" i="7"/>
  <c r="DJ678" i="7"/>
  <c r="DL132" i="6"/>
  <c r="DL130" i="8"/>
  <c r="DK29" i="3"/>
  <c r="DJ671" i="7"/>
  <c r="DL23" i="3"/>
  <c r="DJ685" i="7"/>
  <c r="DK685" i="16" l="1"/>
  <c r="DK678" i="16"/>
  <c r="DM132" i="14"/>
  <c r="DK671" i="16"/>
  <c r="DK664" i="16"/>
  <c r="DM130" i="15"/>
  <c r="DL18" i="9"/>
  <c r="DK672" i="12" s="1"/>
  <c r="DL45" i="13"/>
  <c r="DL46" i="13" s="1"/>
  <c r="DK686" i="16"/>
  <c r="DK679" i="16"/>
  <c r="DK672" i="16"/>
  <c r="DM133" i="14"/>
  <c r="DK665" i="16" s="1"/>
  <c r="DM131" i="15"/>
  <c r="DM23" i="13"/>
  <c r="DL29" i="13"/>
  <c r="DL19" i="13"/>
  <c r="DM12" i="13"/>
  <c r="DM27" i="9"/>
  <c r="DM62" i="9" s="1"/>
  <c r="DM31" i="9"/>
  <c r="DM32" i="9" s="1"/>
  <c r="DM33" i="9" s="1"/>
  <c r="DL31" i="3"/>
  <c r="DL32" i="3" s="1"/>
  <c r="DL33" i="3" s="1"/>
  <c r="DL27" i="3"/>
  <c r="DL62" i="3" s="1"/>
  <c r="DK686" i="12" l="1"/>
  <c r="DL19" i="9"/>
  <c r="DM133" i="10"/>
  <c r="DK665" i="12" s="1"/>
  <c r="DM131" i="11"/>
  <c r="DK679" i="12"/>
  <c r="DM12" i="9"/>
  <c r="DM17" i="9" s="1"/>
  <c r="DM44" i="9" s="1"/>
  <c r="DM17" i="13"/>
  <c r="DM44" i="13" s="1"/>
  <c r="DM31" i="13"/>
  <c r="DM32" i="13" s="1"/>
  <c r="DM33" i="13" s="1"/>
  <c r="DM27" i="13"/>
  <c r="DM62" i="13" s="1"/>
  <c r="DM26" i="9"/>
  <c r="DM34" i="9"/>
  <c r="DL34" i="3"/>
  <c r="DL26" i="3"/>
  <c r="DM15" i="9" l="1"/>
  <c r="DM26" i="13"/>
  <c r="DM34" i="13"/>
  <c r="DM15" i="13" s="1"/>
  <c r="DM16" i="9"/>
  <c r="DM45" i="9" s="1"/>
  <c r="DM46" i="9" s="1"/>
  <c r="DM28" i="9"/>
  <c r="DM63" i="9"/>
  <c r="DM64" i="9" s="1"/>
  <c r="DL28" i="3"/>
  <c r="DL63" i="3"/>
  <c r="DL64" i="3" s="1"/>
  <c r="DM16" i="13" l="1"/>
  <c r="DM45" i="13" s="1"/>
  <c r="DM46" i="13" s="1"/>
  <c r="DM18" i="13"/>
  <c r="DM63" i="13"/>
  <c r="DM64" i="13" s="1"/>
  <c r="DM28" i="13"/>
  <c r="DL685" i="12"/>
  <c r="DL678" i="12"/>
  <c r="DL671" i="12"/>
  <c r="DL664" i="12"/>
  <c r="DN130" i="11"/>
  <c r="DN132" i="10"/>
  <c r="DM29" i="9"/>
  <c r="DN23" i="9"/>
  <c r="DM18" i="9"/>
  <c r="DM23" i="3"/>
  <c r="DM130" i="8"/>
  <c r="DK664" i="7"/>
  <c r="DK671" i="7"/>
  <c r="DK685" i="7"/>
  <c r="DL29" i="3"/>
  <c r="DM132" i="6"/>
  <c r="DK678" i="7"/>
  <c r="DL685" i="16" l="1"/>
  <c r="DN132" i="14"/>
  <c r="DL671" i="16"/>
  <c r="DL678" i="16"/>
  <c r="DN130" i="15"/>
  <c r="DL664" i="16"/>
  <c r="DL686" i="16"/>
  <c r="DL679" i="16"/>
  <c r="DL672" i="16"/>
  <c r="DN133" i="14"/>
  <c r="DL665" i="16" s="1"/>
  <c r="DN131" i="15"/>
  <c r="DM19" i="13"/>
  <c r="DN12" i="13"/>
  <c r="DM29" i="13"/>
  <c r="DN23" i="13"/>
  <c r="DL686" i="12"/>
  <c r="DL679" i="12"/>
  <c r="DL672" i="12"/>
  <c r="DN131" i="11"/>
  <c r="DN133" i="10"/>
  <c r="DL665" i="12" s="1"/>
  <c r="DN12" i="9"/>
  <c r="DM19" i="9"/>
  <c r="DN27" i="9"/>
  <c r="DN62" i="9" s="1"/>
  <c r="DN31" i="9"/>
  <c r="DN32" i="9" s="1"/>
  <c r="DN33" i="9" s="1"/>
  <c r="DM31" i="3"/>
  <c r="DM32" i="3" s="1"/>
  <c r="DM33" i="3" s="1"/>
  <c r="DM27" i="3"/>
  <c r="DM62" i="3" s="1"/>
  <c r="DN17" i="13" l="1"/>
  <c r="DN44" i="13" s="1"/>
  <c r="DN31" i="13"/>
  <c r="DN32" i="13" s="1"/>
  <c r="DN33" i="13" s="1"/>
  <c r="DN27" i="13"/>
  <c r="DN62" i="13" s="1"/>
  <c r="DN17" i="9"/>
  <c r="DN44" i="9" s="1"/>
  <c r="DN26" i="9"/>
  <c r="DN34" i="9"/>
  <c r="DN15" i="9" s="1"/>
  <c r="DN16" i="9" s="1"/>
  <c r="DN45" i="9" s="1"/>
  <c r="DN46" i="9" s="1"/>
  <c r="DM26" i="3"/>
  <c r="DM34" i="3"/>
  <c r="DN26" i="13" l="1"/>
  <c r="DN34" i="13"/>
  <c r="DN15" i="13" s="1"/>
  <c r="DN18" i="9"/>
  <c r="DN63" i="9"/>
  <c r="DN64" i="9" s="1"/>
  <c r="DN28" i="9"/>
  <c r="DM28" i="3"/>
  <c r="DM63" i="3"/>
  <c r="DM64" i="3" s="1"/>
  <c r="DN16" i="13" l="1"/>
  <c r="DN45" i="13" s="1"/>
  <c r="DN63" i="13"/>
  <c r="DN64" i="13" s="1"/>
  <c r="DN28" i="13"/>
  <c r="DM685" i="12"/>
  <c r="DM678" i="12"/>
  <c r="DM664" i="12"/>
  <c r="DM671" i="12"/>
  <c r="DM686" i="12"/>
  <c r="DM679" i="12"/>
  <c r="DM672" i="12"/>
  <c r="DO130" i="11"/>
  <c r="DO132" i="10"/>
  <c r="DO23" i="9"/>
  <c r="DN29" i="9"/>
  <c r="DO131" i="11"/>
  <c r="DO133" i="10"/>
  <c r="DM665" i="12" s="1"/>
  <c r="DO12" i="9"/>
  <c r="DN19" i="9"/>
  <c r="DM29" i="3"/>
  <c r="DN132" i="6"/>
  <c r="DN130" i="8"/>
  <c r="DL671" i="7"/>
  <c r="DN23" i="3"/>
  <c r="DL678" i="7"/>
  <c r="DL685" i="7"/>
  <c r="DL664" i="7"/>
  <c r="DM685" i="16" l="1"/>
  <c r="DM678" i="16"/>
  <c r="DM664" i="16"/>
  <c r="DO132" i="14"/>
  <c r="DM671" i="16"/>
  <c r="DO130" i="15"/>
  <c r="DN46" i="13"/>
  <c r="DO23" i="13"/>
  <c r="DN29" i="13"/>
  <c r="DN18" i="13"/>
  <c r="DO31" i="9"/>
  <c r="DO32" i="9" s="1"/>
  <c r="DO33" i="9" s="1"/>
  <c r="DO27" i="9"/>
  <c r="DO62" i="9" s="1"/>
  <c r="DO17" i="9"/>
  <c r="DO44" i="9" s="1"/>
  <c r="DN31" i="3"/>
  <c r="DN32" i="3" s="1"/>
  <c r="DN33" i="3" s="1"/>
  <c r="DN27" i="3"/>
  <c r="DN62" i="3" s="1"/>
  <c r="DM686" i="16" l="1"/>
  <c r="DM679" i="16"/>
  <c r="DO133" i="14"/>
  <c r="DM665" i="16" s="1"/>
  <c r="DM672" i="16"/>
  <c r="DO131" i="15"/>
  <c r="DO12" i="13"/>
  <c r="DN19" i="13"/>
  <c r="DO31" i="13"/>
  <c r="DO32" i="13" s="1"/>
  <c r="DO33" i="13" s="1"/>
  <c r="DO27" i="13"/>
  <c r="DO62" i="13" s="1"/>
  <c r="DO26" i="9"/>
  <c r="DO34" i="9"/>
  <c r="DO15" i="9" s="1"/>
  <c r="DN26" i="3"/>
  <c r="DN34" i="3"/>
  <c r="DO26" i="13" l="1"/>
  <c r="DO34" i="13"/>
  <c r="DO17" i="13"/>
  <c r="DO44" i="13" s="1"/>
  <c r="DO16" i="9"/>
  <c r="DO45" i="9" s="1"/>
  <c r="DO46" i="9" s="1"/>
  <c r="DO63" i="9"/>
  <c r="DO64" i="9" s="1"/>
  <c r="DO28" i="9"/>
  <c r="DN63" i="3"/>
  <c r="DN64" i="3" s="1"/>
  <c r="DN28" i="3"/>
  <c r="DO18" i="9" l="1"/>
  <c r="DO15" i="13"/>
  <c r="DO16" i="13" s="1"/>
  <c r="DO45" i="13" s="1"/>
  <c r="DO46" i="13" s="1"/>
  <c r="DO28" i="13"/>
  <c r="DO63" i="13"/>
  <c r="DO64" i="13" s="1"/>
  <c r="DN686" i="12"/>
  <c r="DN672" i="12"/>
  <c r="DN679" i="12"/>
  <c r="DN685" i="12"/>
  <c r="DN678" i="12"/>
  <c r="DN671" i="12"/>
  <c r="DN664" i="12"/>
  <c r="DP131" i="11"/>
  <c r="DP133" i="10"/>
  <c r="DN665" i="12" s="1"/>
  <c r="DO19" i="9"/>
  <c r="DP12" i="9"/>
  <c r="DP130" i="11"/>
  <c r="DP132" i="10"/>
  <c r="DP23" i="9"/>
  <c r="DO29" i="9"/>
  <c r="DO23" i="3"/>
  <c r="DO130" i="8"/>
  <c r="DO132" i="6"/>
  <c r="DM664" i="7"/>
  <c r="DN29" i="3"/>
  <c r="DM685" i="7"/>
  <c r="DM671" i="7"/>
  <c r="DM678" i="7"/>
  <c r="DN678" i="16" l="1"/>
  <c r="DN671" i="16"/>
  <c r="DN664" i="16"/>
  <c r="DN685" i="16"/>
  <c r="DP132" i="14"/>
  <c r="DP130" i="15"/>
  <c r="DO18" i="13"/>
  <c r="DO19" i="13"/>
  <c r="DP12" i="13"/>
  <c r="DO29" i="13"/>
  <c r="DP23" i="13"/>
  <c r="DP17" i="9"/>
  <c r="DP44" i="9" s="1"/>
  <c r="DP27" i="9"/>
  <c r="DP62" i="9" s="1"/>
  <c r="DP31" i="9"/>
  <c r="DP32" i="9" s="1"/>
  <c r="DP33" i="9" s="1"/>
  <c r="DO27" i="3"/>
  <c r="DO62" i="3" s="1"/>
  <c r="DO31" i="3"/>
  <c r="DO32" i="3" s="1"/>
  <c r="DO33" i="3" s="1"/>
  <c r="DN686" i="16" l="1"/>
  <c r="DN679" i="16"/>
  <c r="DP131" i="15"/>
  <c r="DN672" i="16"/>
  <c r="DP133" i="14"/>
  <c r="DN665" i="16" s="1"/>
  <c r="DP31" i="13"/>
  <c r="DP32" i="13" s="1"/>
  <c r="DP33" i="13" s="1"/>
  <c r="DP27" i="13"/>
  <c r="DP62" i="13" s="1"/>
  <c r="DP17" i="13"/>
  <c r="DP44" i="13" s="1"/>
  <c r="DP26" i="9"/>
  <c r="DP34" i="9"/>
  <c r="DP15" i="9" s="1"/>
  <c r="DO26" i="3"/>
  <c r="DO34" i="3"/>
  <c r="DP26" i="13" l="1"/>
  <c r="DP34" i="13"/>
  <c r="DP15" i="13" s="1"/>
  <c r="DP16" i="9"/>
  <c r="DP45" i="9" s="1"/>
  <c r="DP46" i="9" s="1"/>
  <c r="DP63" i="9"/>
  <c r="DP64" i="9" s="1"/>
  <c r="DP28" i="9"/>
  <c r="DO63" i="3"/>
  <c r="DO64" i="3" s="1"/>
  <c r="DO28" i="3"/>
  <c r="DP16" i="13" l="1"/>
  <c r="DP45" i="13" s="1"/>
  <c r="DP46" i="13" s="1"/>
  <c r="DP28" i="13"/>
  <c r="DP63" i="13"/>
  <c r="DP64" i="13" s="1"/>
  <c r="DO685" i="12"/>
  <c r="DO671" i="12"/>
  <c r="DO664" i="12"/>
  <c r="DO678" i="12"/>
  <c r="DQ130" i="11"/>
  <c r="DQ132" i="10"/>
  <c r="DQ23" i="9"/>
  <c r="DP29" i="9"/>
  <c r="DP18" i="9"/>
  <c r="DN678" i="7"/>
  <c r="DN685" i="7"/>
  <c r="DO29" i="3"/>
  <c r="DN671" i="7"/>
  <c r="DP130" i="8"/>
  <c r="DN664" i="7"/>
  <c r="DP23" i="3"/>
  <c r="DP132" i="6"/>
  <c r="DO685" i="16" l="1"/>
  <c r="DO678" i="16"/>
  <c r="DO671" i="16"/>
  <c r="DO664" i="16"/>
  <c r="DQ132" i="14"/>
  <c r="DQ130" i="15"/>
  <c r="DP29" i="13"/>
  <c r="DQ23" i="13"/>
  <c r="DP18" i="13"/>
  <c r="DO686" i="12"/>
  <c r="DO679" i="12"/>
  <c r="DO672" i="12"/>
  <c r="DQ31" i="9"/>
  <c r="DQ32" i="9" s="1"/>
  <c r="DQ33" i="9" s="1"/>
  <c r="DQ27" i="9"/>
  <c r="DQ62" i="9" s="1"/>
  <c r="DQ131" i="11"/>
  <c r="DQ133" i="10"/>
  <c r="DO665" i="12" s="1"/>
  <c r="DP19" i="9"/>
  <c r="DQ12" i="9"/>
  <c r="DP31" i="3"/>
  <c r="DP32" i="3" s="1"/>
  <c r="DP33" i="3" s="1"/>
  <c r="DP27" i="3"/>
  <c r="DP62" i="3" s="1"/>
  <c r="DO686" i="16" l="1"/>
  <c r="DO679" i="16"/>
  <c r="DO672" i="16"/>
  <c r="DQ133" i="14"/>
  <c r="DO665" i="16" s="1"/>
  <c r="DQ131" i="15"/>
  <c r="DQ27" i="13"/>
  <c r="DQ62" i="13" s="1"/>
  <c r="DQ31" i="13"/>
  <c r="DQ32" i="13" s="1"/>
  <c r="DQ33" i="13" s="1"/>
  <c r="DP19" i="13"/>
  <c r="DQ12" i="13"/>
  <c r="DQ17" i="9"/>
  <c r="DQ44" i="9" s="1"/>
  <c r="DQ26" i="9"/>
  <c r="DQ34" i="9"/>
  <c r="DP26" i="3"/>
  <c r="DP34" i="3"/>
  <c r="DQ15" i="9" l="1"/>
  <c r="DQ17" i="13"/>
  <c r="DQ44" i="13" s="1"/>
  <c r="DQ26" i="13"/>
  <c r="DQ34" i="13"/>
  <c r="DQ15" i="13" s="1"/>
  <c r="DQ16" i="9"/>
  <c r="DQ45" i="9" s="1"/>
  <c r="DQ63" i="9"/>
  <c r="DQ64" i="9" s="1"/>
  <c r="DQ28" i="9"/>
  <c r="DP63" i="3"/>
  <c r="DP64" i="3" s="1"/>
  <c r="DP28" i="3"/>
  <c r="DQ16" i="13" l="1"/>
  <c r="DQ45" i="13" s="1"/>
  <c r="DQ28" i="13"/>
  <c r="DQ63" i="13"/>
  <c r="DQ64" i="13" s="1"/>
  <c r="DP685" i="12"/>
  <c r="DP671" i="12"/>
  <c r="DP678" i="12"/>
  <c r="DP664" i="12"/>
  <c r="DR130" i="11"/>
  <c r="DR132" i="10"/>
  <c r="DR23" i="9"/>
  <c r="DQ29" i="9"/>
  <c r="DQ46" i="9"/>
  <c r="DQ18" i="9"/>
  <c r="DO671" i="7"/>
  <c r="DQ23" i="3"/>
  <c r="DQ130" i="8"/>
  <c r="DO685" i="7"/>
  <c r="DO678" i="7"/>
  <c r="DP29" i="3"/>
  <c r="DO664" i="7"/>
  <c r="DQ132" i="6"/>
  <c r="DP678" i="16" l="1"/>
  <c r="DP671" i="16"/>
  <c r="DP664" i="16"/>
  <c r="DR132" i="14"/>
  <c r="DR130" i="15"/>
  <c r="DP685" i="16"/>
  <c r="DQ46" i="13"/>
  <c r="DR23" i="13"/>
  <c r="DQ29" i="13"/>
  <c r="DQ18" i="13"/>
  <c r="DP679" i="12"/>
  <c r="DP672" i="12"/>
  <c r="DP686" i="12"/>
  <c r="DR31" i="9"/>
  <c r="DR32" i="9" s="1"/>
  <c r="DR33" i="9" s="1"/>
  <c r="DR27" i="9"/>
  <c r="DR62" i="9" s="1"/>
  <c r="DR131" i="11"/>
  <c r="DR133" i="10"/>
  <c r="DP665" i="12" s="1"/>
  <c r="DQ19" i="9"/>
  <c r="DR12" i="9"/>
  <c r="DQ31" i="3"/>
  <c r="DQ32" i="3" s="1"/>
  <c r="DQ33" i="3" s="1"/>
  <c r="DQ27" i="3"/>
  <c r="DQ62" i="3" s="1"/>
  <c r="DP686" i="16" l="1"/>
  <c r="DP679" i="16"/>
  <c r="DP672" i="16"/>
  <c r="DR133" i="14"/>
  <c r="DP665" i="16" s="1"/>
  <c r="DR131" i="15"/>
  <c r="DQ19" i="13"/>
  <c r="DR12" i="13"/>
  <c r="DR31" i="13"/>
  <c r="DR32" i="13" s="1"/>
  <c r="DR33" i="13" s="1"/>
  <c r="DR27" i="13"/>
  <c r="DR62" i="13" s="1"/>
  <c r="DR17" i="9"/>
  <c r="DR44" i="9" s="1"/>
  <c r="DR26" i="9"/>
  <c r="DR34" i="9"/>
  <c r="DR15" i="9" s="1"/>
  <c r="DQ34" i="3"/>
  <c r="DQ26" i="3"/>
  <c r="DR17" i="13" l="1"/>
  <c r="DR44" i="13" s="1"/>
  <c r="DR26" i="13"/>
  <c r="DR34" i="13"/>
  <c r="DR15" i="13" s="1"/>
  <c r="DR16" i="9"/>
  <c r="DR18" i="9" s="1"/>
  <c r="DR28" i="9"/>
  <c r="DR63" i="9"/>
  <c r="DR64" i="9" s="1"/>
  <c r="DQ63" i="3"/>
  <c r="DQ64" i="3" s="1"/>
  <c r="DQ28" i="3"/>
  <c r="DR45" i="9" l="1"/>
  <c r="DR46" i="9" s="1"/>
  <c r="DR16" i="13"/>
  <c r="DR18" i="13" s="1"/>
  <c r="DR28" i="13"/>
  <c r="DR63" i="13"/>
  <c r="DR64" i="13" s="1"/>
  <c r="DQ678" i="12"/>
  <c r="DQ685" i="12"/>
  <c r="DQ671" i="12"/>
  <c r="DQ664" i="12"/>
  <c r="DQ686" i="12"/>
  <c r="DQ679" i="12"/>
  <c r="DQ672" i="12"/>
  <c r="DS131" i="11"/>
  <c r="DS133" i="10"/>
  <c r="DQ665" i="12" s="1"/>
  <c r="DR19" i="9"/>
  <c r="DS12" i="9"/>
  <c r="DS130" i="11"/>
  <c r="DS132" i="10"/>
  <c r="DS23" i="9"/>
  <c r="DR29" i="9"/>
  <c r="DP671" i="7"/>
  <c r="DP664" i="7"/>
  <c r="DR130" i="8"/>
  <c r="DP685" i="7"/>
  <c r="DQ29" i="3"/>
  <c r="DR132" i="6"/>
  <c r="DR23" i="3"/>
  <c r="DP678" i="7"/>
  <c r="DQ685" i="16" l="1"/>
  <c r="DQ678" i="16"/>
  <c r="DQ671" i="16"/>
  <c r="DQ664" i="16"/>
  <c r="DS132" i="14"/>
  <c r="DS130" i="15"/>
  <c r="DQ686" i="16"/>
  <c r="DQ679" i="16"/>
  <c r="DQ672" i="16"/>
  <c r="DS133" i="14"/>
  <c r="DQ665" i="16" s="1"/>
  <c r="DS131" i="15"/>
  <c r="DR19" i="13"/>
  <c r="DS12" i="13"/>
  <c r="DR29" i="13"/>
  <c r="DS23" i="13"/>
  <c r="DR45" i="13"/>
  <c r="DS17" i="9"/>
  <c r="DS44" i="9" s="1"/>
  <c r="DS31" i="9"/>
  <c r="DS32" i="9" s="1"/>
  <c r="DS33" i="9" s="1"/>
  <c r="DS27" i="9"/>
  <c r="DS62" i="9" s="1"/>
  <c r="DR27" i="3"/>
  <c r="DR62" i="3" s="1"/>
  <c r="DR31" i="3"/>
  <c r="DR32" i="3" s="1"/>
  <c r="DR33" i="3" s="1"/>
  <c r="DS27" i="13" l="1"/>
  <c r="DS62" i="13" s="1"/>
  <c r="DS31" i="13"/>
  <c r="DS32" i="13" s="1"/>
  <c r="DS33" i="13" s="1"/>
  <c r="DS17" i="13"/>
  <c r="DS44" i="13" s="1"/>
  <c r="DR46" i="13"/>
  <c r="DS26" i="9"/>
  <c r="DS34" i="9"/>
  <c r="DS15" i="9" s="1"/>
  <c r="DR26" i="3"/>
  <c r="DR34" i="3"/>
  <c r="DS26" i="13" l="1"/>
  <c r="DS34" i="13"/>
  <c r="DS15" i="13" s="1"/>
  <c r="DS16" i="9"/>
  <c r="DS45" i="9" s="1"/>
  <c r="DS46" i="9" s="1"/>
  <c r="DS28" i="9"/>
  <c r="DS63" i="9"/>
  <c r="DS64" i="9" s="1"/>
  <c r="DR63" i="3"/>
  <c r="DR64" i="3" s="1"/>
  <c r="DR28" i="3"/>
  <c r="DS16" i="13" l="1"/>
  <c r="DS45" i="13" s="1"/>
  <c r="DS46" i="13" s="1"/>
  <c r="DS18" i="13"/>
  <c r="DS28" i="13"/>
  <c r="DS63" i="13"/>
  <c r="DS64" i="13" s="1"/>
  <c r="DR678" i="12"/>
  <c r="DR685" i="12"/>
  <c r="DR671" i="12"/>
  <c r="DT130" i="11"/>
  <c r="DT132" i="10"/>
  <c r="DS29" i="9"/>
  <c r="DT23" i="9"/>
  <c r="DS18" i="9"/>
  <c r="DQ685" i="7"/>
  <c r="DQ664" i="7"/>
  <c r="DS23" i="3"/>
  <c r="DQ678" i="7"/>
  <c r="DQ671" i="7"/>
  <c r="DR29" i="3"/>
  <c r="DS132" i="6"/>
  <c r="DS130" i="8"/>
  <c r="DR678" i="16" l="1"/>
  <c r="DT132" i="14"/>
  <c r="DR685" i="16"/>
  <c r="DR671" i="16"/>
  <c r="DT130" i="15"/>
  <c r="DR686" i="16"/>
  <c r="DR679" i="16"/>
  <c r="DR672" i="16"/>
  <c r="DT133" i="14"/>
  <c r="DT131" i="15"/>
  <c r="DS19" i="13"/>
  <c r="DT12" i="13"/>
  <c r="DT23" i="13"/>
  <c r="DS29" i="13"/>
  <c r="DR679" i="12"/>
  <c r="DR672" i="12"/>
  <c r="DR686" i="12"/>
  <c r="DT27" i="9"/>
  <c r="DT62" i="9" s="1"/>
  <c r="DT31" i="9"/>
  <c r="DT32" i="9" s="1"/>
  <c r="DT33" i="9" s="1"/>
  <c r="DT12" i="9"/>
  <c r="DT131" i="11"/>
  <c r="DT133" i="10"/>
  <c r="DS19" i="9"/>
  <c r="DS31" i="3"/>
  <c r="DS32" i="3" s="1"/>
  <c r="DS33" i="3" s="1"/>
  <c r="DS27" i="3"/>
  <c r="DS62" i="3" s="1"/>
  <c r="DS26" i="3" l="1"/>
  <c r="DS63" i="3" s="1"/>
  <c r="DS34" i="3"/>
  <c r="DT17" i="13"/>
  <c r="DT44" i="13" s="1"/>
  <c r="DT31" i="13"/>
  <c r="DT32" i="13" s="1"/>
  <c r="DT33" i="13" s="1"/>
  <c r="DT27" i="13"/>
  <c r="DT62" i="13" s="1"/>
  <c r="DT26" i="9"/>
  <c r="DT34" i="9"/>
  <c r="DT17" i="9"/>
  <c r="DT44" i="9" s="1"/>
  <c r="DS28" i="3"/>
  <c r="DR685" i="7" s="1"/>
  <c r="DS64" i="3"/>
  <c r="DT132" i="6"/>
  <c r="DR678" i="7"/>
  <c r="DT130" i="8" l="1"/>
  <c r="DS29" i="3"/>
  <c r="DT23" i="3"/>
  <c r="DT27" i="3" s="1"/>
  <c r="DT62" i="3" s="1"/>
  <c r="DR671" i="7"/>
  <c r="DT26" i="13"/>
  <c r="DT34" i="13"/>
  <c r="DT15" i="13" s="1"/>
  <c r="DT15" i="9"/>
  <c r="DT16" i="9" s="1"/>
  <c r="DT45" i="9" s="1"/>
  <c r="DT46" i="9" s="1"/>
  <c r="DT63" i="9"/>
  <c r="DT64" i="9" s="1"/>
  <c r="DT28" i="9"/>
  <c r="DT31" i="3" l="1"/>
  <c r="DT32" i="3" s="1"/>
  <c r="DT33" i="3" s="1"/>
  <c r="DT26" i="3" s="1"/>
  <c r="DT63" i="3" s="1"/>
  <c r="DT64" i="3" s="1"/>
  <c r="DT18" i="9"/>
  <c r="DS686" i="12" s="1"/>
  <c r="DT34" i="3"/>
  <c r="DT16" i="13"/>
  <c r="DT45" i="13" s="1"/>
  <c r="DT28" i="13"/>
  <c r="DT63" i="13"/>
  <c r="DT64" i="13" s="1"/>
  <c r="DS685" i="12"/>
  <c r="DS678" i="12"/>
  <c r="DS671" i="12"/>
  <c r="DU130" i="11"/>
  <c r="DU132" i="10"/>
  <c r="DU23" i="9"/>
  <c r="DT29" i="9"/>
  <c r="DT19" i="9"/>
  <c r="DT28" i="3"/>
  <c r="DU131" i="11" l="1"/>
  <c r="DU133" i="10"/>
  <c r="DS672" i="12"/>
  <c r="DS679" i="12"/>
  <c r="DU12" i="9"/>
  <c r="DU17" i="9" s="1"/>
  <c r="DU44" i="9" s="1"/>
  <c r="DS685" i="16"/>
  <c r="DS671" i="16"/>
  <c r="DU132" i="14"/>
  <c r="DS678" i="16"/>
  <c r="DU130" i="15"/>
  <c r="DT46" i="13"/>
  <c r="DU23" i="13"/>
  <c r="DT29" i="13"/>
  <c r="DT18" i="13"/>
  <c r="DU31" i="9"/>
  <c r="DU32" i="9" s="1"/>
  <c r="DU33" i="9" s="1"/>
  <c r="DU27" i="9"/>
  <c r="DU62" i="9" s="1"/>
  <c r="DS685" i="7"/>
  <c r="DS671" i="7"/>
  <c r="DT29" i="3"/>
  <c r="DU132" i="6"/>
  <c r="DU23" i="3"/>
  <c r="DS678" i="7"/>
  <c r="DU130" i="8"/>
  <c r="DS686" i="16" l="1"/>
  <c r="DU133" i="14"/>
  <c r="DS679" i="16"/>
  <c r="DS672" i="16"/>
  <c r="DU131" i="15"/>
  <c r="DU12" i="13"/>
  <c r="DU17" i="13" s="1"/>
  <c r="DU44" i="13" s="1"/>
  <c r="DT19" i="13"/>
  <c r="DU31" i="13"/>
  <c r="DU32" i="13" s="1"/>
  <c r="DU33" i="13" s="1"/>
  <c r="DU27" i="13"/>
  <c r="DU62" i="13" s="1"/>
  <c r="DU26" i="9"/>
  <c r="DU34" i="9"/>
  <c r="DU15" i="9" s="1"/>
  <c r="DU27" i="3"/>
  <c r="DU62" i="3" s="1"/>
  <c r="DU31" i="3"/>
  <c r="DU32" i="3" s="1"/>
  <c r="DU33" i="3" s="1"/>
  <c r="DU26" i="3" l="1"/>
  <c r="DU63" i="3" s="1"/>
  <c r="DU34" i="3"/>
  <c r="DU64" i="3"/>
  <c r="DU26" i="13"/>
  <c r="DU34" i="13"/>
  <c r="DU15" i="13" s="1"/>
  <c r="DU16" i="9"/>
  <c r="DU45" i="9" s="1"/>
  <c r="DU63" i="9"/>
  <c r="DU64" i="9" s="1"/>
  <c r="DU28" i="9"/>
  <c r="DU28" i="3"/>
  <c r="DU16" i="13" l="1"/>
  <c r="DU18" i="13" s="1"/>
  <c r="DU63" i="13"/>
  <c r="DU64" i="13" s="1"/>
  <c r="DU28" i="13"/>
  <c r="DU18" i="9"/>
  <c r="DT679" i="12" s="1"/>
  <c r="DT685" i="12"/>
  <c r="DT678" i="12"/>
  <c r="DT671" i="12"/>
  <c r="DV132" i="10"/>
  <c r="DV130" i="11"/>
  <c r="DU29" i="9"/>
  <c r="DV23" i="9"/>
  <c r="DU46" i="9"/>
  <c r="DT678" i="7"/>
  <c r="DV130" i="8"/>
  <c r="DT671" i="7"/>
  <c r="DT685" i="7"/>
  <c r="DV23" i="3"/>
  <c r="DU29" i="3"/>
  <c r="DV132" i="6"/>
  <c r="DU45" i="13" l="1"/>
  <c r="DU46" i="13" s="1"/>
  <c r="DT686" i="12"/>
  <c r="DU19" i="9"/>
  <c r="DV133" i="10"/>
  <c r="DT685" i="16"/>
  <c r="DV132" i="14"/>
  <c r="DT678" i="16"/>
  <c r="DT671" i="16"/>
  <c r="DV130" i="15"/>
  <c r="DV131" i="11"/>
  <c r="DT672" i="12"/>
  <c r="DV12" i="9"/>
  <c r="DV17" i="9" s="1"/>
  <c r="DV44" i="9" s="1"/>
  <c r="DT686" i="16"/>
  <c r="DT679" i="16"/>
  <c r="DT672" i="16"/>
  <c r="DV133" i="14"/>
  <c r="DV131" i="15"/>
  <c r="DV23" i="13"/>
  <c r="DU29" i="13"/>
  <c r="DU19" i="13"/>
  <c r="DV12" i="13"/>
  <c r="DV31" i="9"/>
  <c r="DV32" i="9" s="1"/>
  <c r="DV33" i="9" s="1"/>
  <c r="DV27" i="9"/>
  <c r="DV62" i="9" s="1"/>
  <c r="DV31" i="3"/>
  <c r="DV32" i="3" s="1"/>
  <c r="DV33" i="3" s="1"/>
  <c r="DV27" i="3"/>
  <c r="DV62" i="3" s="1"/>
  <c r="DV26" i="3" l="1"/>
  <c r="DV28" i="3" s="1"/>
  <c r="DU671" i="7" s="1"/>
  <c r="DV34" i="3"/>
  <c r="DV17" i="13"/>
  <c r="DV44" i="13" s="1"/>
  <c r="DV31" i="13"/>
  <c r="DV32" i="13" s="1"/>
  <c r="DV33" i="13" s="1"/>
  <c r="DV27" i="13"/>
  <c r="DV62" i="13" s="1"/>
  <c r="DV26" i="9"/>
  <c r="DV34" i="9"/>
  <c r="DV15" i="9" s="1"/>
  <c r="DV63" i="3" l="1"/>
  <c r="DV64" i="3" s="1"/>
  <c r="DV29" i="3"/>
  <c r="DW23" i="3"/>
  <c r="DW27" i="3" s="1"/>
  <c r="DW62" i="3" s="1"/>
  <c r="DW132" i="6"/>
  <c r="DU685" i="7"/>
  <c r="DW130" i="8"/>
  <c r="DU678" i="7"/>
  <c r="DV26" i="13"/>
  <c r="DV34" i="13"/>
  <c r="DV15" i="13" s="1"/>
  <c r="DV16" i="9"/>
  <c r="DV45" i="9" s="1"/>
  <c r="DV46" i="9" s="1"/>
  <c r="DV28" i="9"/>
  <c r="DV63" i="9"/>
  <c r="DV64" i="9" s="1"/>
  <c r="DV18" i="9" l="1"/>
  <c r="DW31" i="3"/>
  <c r="DW32" i="3" s="1"/>
  <c r="DW33" i="3" s="1"/>
  <c r="DV16" i="13"/>
  <c r="DV18" i="13" s="1"/>
  <c r="DV28" i="13"/>
  <c r="DV63" i="13"/>
  <c r="DV64" i="13" s="1"/>
  <c r="DU685" i="12"/>
  <c r="DU671" i="12"/>
  <c r="DU678" i="12"/>
  <c r="DU686" i="12"/>
  <c r="DU679" i="12"/>
  <c r="DU672" i="12"/>
  <c r="DW130" i="11"/>
  <c r="DW132" i="10"/>
  <c r="DW23" i="9"/>
  <c r="DV29" i="9"/>
  <c r="DW133" i="10"/>
  <c r="DW131" i="11"/>
  <c r="DW12" i="9"/>
  <c r="DV19" i="9"/>
  <c r="DW26" i="3" l="1"/>
  <c r="DW34" i="3"/>
  <c r="DU685" i="16"/>
  <c r="DU671" i="16"/>
  <c r="DU678" i="16"/>
  <c r="DW130" i="15"/>
  <c r="DW132" i="14"/>
  <c r="DU686" i="16"/>
  <c r="DU679" i="16"/>
  <c r="DU672" i="16"/>
  <c r="DW131" i="15"/>
  <c r="DW133" i="14"/>
  <c r="DV19" i="13"/>
  <c r="DW12" i="13"/>
  <c r="DW23" i="13"/>
  <c r="DV29" i="13"/>
  <c r="DV45" i="13"/>
  <c r="DV46" i="13" s="1"/>
  <c r="DW27" i="9"/>
  <c r="DW62" i="9" s="1"/>
  <c r="DW31" i="9"/>
  <c r="DW32" i="9" s="1"/>
  <c r="DW33" i="9" s="1"/>
  <c r="DW17" i="9"/>
  <c r="DW44" i="9" s="1"/>
  <c r="DW28" i="3" l="1"/>
  <c r="DW63" i="3"/>
  <c r="DW64" i="3" s="1"/>
  <c r="DW17" i="13"/>
  <c r="DW44" i="13" s="1"/>
  <c r="DW31" i="13"/>
  <c r="DW32" i="13" s="1"/>
  <c r="DW33" i="13" s="1"/>
  <c r="DW27" i="13"/>
  <c r="DW62" i="13" s="1"/>
  <c r="DW26" i="9"/>
  <c r="DW34" i="9"/>
  <c r="DW15" i="9" s="1"/>
  <c r="DX23" i="3" l="1"/>
  <c r="DV678" i="7"/>
  <c r="DX130" i="8"/>
  <c r="DX132" i="6"/>
  <c r="DV671" i="7"/>
  <c r="DV685" i="7"/>
  <c r="DW29" i="3"/>
  <c r="DW26" i="13"/>
  <c r="DW34" i="13"/>
  <c r="DW15" i="13" s="1"/>
  <c r="DW16" i="9"/>
  <c r="DW45" i="9" s="1"/>
  <c r="DW63" i="9"/>
  <c r="DW64" i="9" s="1"/>
  <c r="DW28" i="9"/>
  <c r="DX27" i="3" l="1"/>
  <c r="DX62" i="3" s="1"/>
  <c r="DX31" i="3"/>
  <c r="DX32" i="3" s="1"/>
  <c r="DX33" i="3" s="1"/>
  <c r="DW16" i="13"/>
  <c r="DW45" i="13" s="1"/>
  <c r="DW46" i="13" s="1"/>
  <c r="DW28" i="13"/>
  <c r="DW63" i="13"/>
  <c r="DW64" i="13" s="1"/>
  <c r="DV685" i="12"/>
  <c r="DV671" i="12"/>
  <c r="DV678" i="12"/>
  <c r="DW46" i="9"/>
  <c r="DX130" i="11"/>
  <c r="DX132" i="10"/>
  <c r="DX23" i="9"/>
  <c r="DW29" i="9"/>
  <c r="DW18" i="9"/>
  <c r="DX26" i="3" l="1"/>
  <c r="DX34" i="3"/>
  <c r="DV678" i="16"/>
  <c r="DV685" i="16"/>
  <c r="DX132" i="14"/>
  <c r="DV671" i="16"/>
  <c r="DX130" i="15"/>
  <c r="DW29" i="13"/>
  <c r="DX23" i="13"/>
  <c r="DW18" i="13"/>
  <c r="DV686" i="12"/>
  <c r="DV679" i="12"/>
  <c r="DV672" i="12"/>
  <c r="DX31" i="9"/>
  <c r="DX32" i="9" s="1"/>
  <c r="DX33" i="9" s="1"/>
  <c r="DX27" i="9"/>
  <c r="DX62" i="9" s="1"/>
  <c r="DX131" i="11"/>
  <c r="DX133" i="10"/>
  <c r="DW19" i="9"/>
  <c r="DX12" i="9"/>
  <c r="DX17" i="9" s="1"/>
  <c r="DX44" i="9" s="1"/>
  <c r="DX63" i="3" l="1"/>
  <c r="DX64" i="3" s="1"/>
  <c r="DX28" i="3"/>
  <c r="DV686" i="16"/>
  <c r="DV672" i="16"/>
  <c r="DV679" i="16"/>
  <c r="DX133" i="14"/>
  <c r="DX131" i="15"/>
  <c r="DX31" i="13"/>
  <c r="DX32" i="13" s="1"/>
  <c r="DX33" i="13" s="1"/>
  <c r="DX27" i="13"/>
  <c r="DX62" i="13" s="1"/>
  <c r="DW19" i="13"/>
  <c r="DX12" i="13"/>
  <c r="DX26" i="9"/>
  <c r="DX34" i="9"/>
  <c r="DX15" i="9" s="1"/>
  <c r="DY130" i="8" l="1"/>
  <c r="DY23" i="3"/>
  <c r="DW671" i="7"/>
  <c r="DY132" i="6"/>
  <c r="DW678" i="7"/>
  <c r="DW685" i="7"/>
  <c r="DX29" i="3"/>
  <c r="DX17" i="13"/>
  <c r="DX44" i="13" s="1"/>
  <c r="DX26" i="13"/>
  <c r="DX34" i="13"/>
  <c r="DX15" i="13" s="1"/>
  <c r="DX16" i="9"/>
  <c r="DX18" i="9" s="1"/>
  <c r="DX28" i="9"/>
  <c r="DX63" i="9"/>
  <c r="DX64" i="9" s="1"/>
  <c r="DY27" i="3" l="1"/>
  <c r="DY62" i="3" s="1"/>
  <c r="DY31" i="3"/>
  <c r="DY32" i="3" s="1"/>
  <c r="DY33" i="3" s="1"/>
  <c r="DX45" i="9"/>
  <c r="DX46" i="9" s="1"/>
  <c r="DX16" i="13"/>
  <c r="DX45" i="13" s="1"/>
  <c r="DX28" i="13"/>
  <c r="DX63" i="13"/>
  <c r="DX64" i="13" s="1"/>
  <c r="DW685" i="12"/>
  <c r="DW678" i="12"/>
  <c r="DW671" i="12"/>
  <c r="DW686" i="12"/>
  <c r="DW679" i="12"/>
  <c r="DW672" i="12"/>
  <c r="DY130" i="11"/>
  <c r="DY132" i="10"/>
  <c r="DX29" i="9"/>
  <c r="DY23" i="9"/>
  <c r="DY12" i="9"/>
  <c r="DY131" i="11"/>
  <c r="DY133" i="10"/>
  <c r="DX19" i="9"/>
  <c r="DY26" i="3" l="1"/>
  <c r="DY34" i="3"/>
  <c r="DW685" i="16"/>
  <c r="DW678" i="16"/>
  <c r="DY132" i="14"/>
  <c r="DW671" i="16"/>
  <c r="DY130" i="15"/>
  <c r="DX46" i="13"/>
  <c r="DX29" i="13"/>
  <c r="DY23" i="13"/>
  <c r="DX18" i="13"/>
  <c r="DY17" i="9"/>
  <c r="DY44" i="9" s="1"/>
  <c r="DY31" i="9"/>
  <c r="DY32" i="9" s="1"/>
  <c r="DY33" i="9" s="1"/>
  <c r="DY27" i="9"/>
  <c r="DY62" i="9" s="1"/>
  <c r="DY63" i="3" l="1"/>
  <c r="DY64" i="3" s="1"/>
  <c r="DY28" i="3"/>
  <c r="DW686" i="16"/>
  <c r="DW679" i="16"/>
  <c r="DW672" i="16"/>
  <c r="DY131" i="15"/>
  <c r="DY133" i="14"/>
  <c r="DY12" i="13"/>
  <c r="DX19" i="13"/>
  <c r="DY27" i="13"/>
  <c r="DY62" i="13" s="1"/>
  <c r="DY31" i="13"/>
  <c r="DY32" i="13" s="1"/>
  <c r="DY33" i="13" s="1"/>
  <c r="DY26" i="9"/>
  <c r="DY34" i="9"/>
  <c r="DY15" i="9" s="1"/>
  <c r="DY29" i="3" l="1"/>
  <c r="DX685" i="7"/>
  <c r="DX678" i="7"/>
  <c r="DX671" i="7"/>
  <c r="DZ130" i="8"/>
  <c r="DZ132" i="6"/>
  <c r="DZ23" i="3"/>
  <c r="DY26" i="13"/>
  <c r="DY34" i="13"/>
  <c r="DY17" i="13"/>
  <c r="DY44" i="13" s="1"/>
  <c r="DY16" i="9"/>
  <c r="DY45" i="9" s="1"/>
  <c r="DY46" i="9" s="1"/>
  <c r="DY28" i="9"/>
  <c r="DY63" i="9"/>
  <c r="DY64" i="9" s="1"/>
  <c r="DZ27" i="3" l="1"/>
  <c r="DZ31" i="3"/>
  <c r="DZ32" i="3" s="1"/>
  <c r="DZ33" i="3" s="1"/>
  <c r="DZ62" i="3"/>
  <c r="DY15" i="13"/>
  <c r="DY16" i="13" s="1"/>
  <c r="DY45" i="13" s="1"/>
  <c r="DY28" i="13"/>
  <c r="DY63" i="13"/>
  <c r="DY64" i="13" s="1"/>
  <c r="DX685" i="12"/>
  <c r="DX678" i="12"/>
  <c r="DX671" i="12"/>
  <c r="DZ130" i="11"/>
  <c r="DZ132" i="10"/>
  <c r="DZ23" i="9"/>
  <c r="DY29" i="9"/>
  <c r="DY18" i="9"/>
  <c r="DZ26" i="3" l="1"/>
  <c r="DZ34" i="3"/>
  <c r="DX685" i="16"/>
  <c r="DZ132" i="14"/>
  <c r="DX671" i="16"/>
  <c r="DX678" i="16"/>
  <c r="DZ130" i="15"/>
  <c r="DY18" i="13"/>
  <c r="DY19" i="13" s="1"/>
  <c r="DY46" i="13"/>
  <c r="DZ23" i="13"/>
  <c r="DY29" i="13"/>
  <c r="DX686" i="12"/>
  <c r="DX672" i="12"/>
  <c r="DX679" i="12"/>
  <c r="DZ133" i="10"/>
  <c r="DZ131" i="11"/>
  <c r="DY19" i="9"/>
  <c r="DZ12" i="9"/>
  <c r="DZ31" i="9"/>
  <c r="DZ32" i="9" s="1"/>
  <c r="DZ33" i="9" s="1"/>
  <c r="DZ27" i="9"/>
  <c r="DZ62" i="9" s="1"/>
  <c r="DZ28" i="3" l="1"/>
  <c r="DZ63" i="3"/>
  <c r="DZ64" i="3" s="1"/>
  <c r="DZ12" i="13"/>
  <c r="DX686" i="16"/>
  <c r="DX679" i="16"/>
  <c r="DX672" i="16"/>
  <c r="DZ133" i="14"/>
  <c r="DZ131" i="15"/>
  <c r="DZ31" i="13"/>
  <c r="DZ32" i="13" s="1"/>
  <c r="DZ33" i="13" s="1"/>
  <c r="DZ27" i="13"/>
  <c r="DZ62" i="13" s="1"/>
  <c r="DZ17" i="13"/>
  <c r="DZ44" i="13" s="1"/>
  <c r="DZ17" i="9"/>
  <c r="DZ44" i="9" s="1"/>
  <c r="DZ26" i="9"/>
  <c r="DZ34" i="9"/>
  <c r="DZ15" i="9" l="1"/>
  <c r="DZ16" i="9" s="1"/>
  <c r="DZ45" i="9" s="1"/>
  <c r="DZ46" i="9" s="1"/>
  <c r="EA23" i="3"/>
  <c r="DY671" i="7"/>
  <c r="EA132" i="6"/>
  <c r="DY685" i="7"/>
  <c r="DZ29" i="3"/>
  <c r="DY678" i="7"/>
  <c r="EA130" i="8"/>
  <c r="DZ26" i="13"/>
  <c r="DZ34" i="13"/>
  <c r="DZ15" i="13" s="1"/>
  <c r="DZ18" i="9"/>
  <c r="DZ28" i="9"/>
  <c r="DZ63" i="9"/>
  <c r="DZ64" i="9" s="1"/>
  <c r="EA31" i="3" l="1"/>
  <c r="EA32" i="3" s="1"/>
  <c r="EA33" i="3" s="1"/>
  <c r="EA27" i="3"/>
  <c r="EA62" i="3" s="1"/>
  <c r="DZ16" i="13"/>
  <c r="DZ45" i="13" s="1"/>
  <c r="DZ46" i="13" s="1"/>
  <c r="DZ18" i="13"/>
  <c r="DZ28" i="13"/>
  <c r="DZ63" i="13"/>
  <c r="DZ64" i="13" s="1"/>
  <c r="DY685" i="12"/>
  <c r="DY678" i="12"/>
  <c r="DY671" i="12"/>
  <c r="DY686" i="12"/>
  <c r="DY672" i="12"/>
  <c r="DY679" i="12"/>
  <c r="EA130" i="11"/>
  <c r="EA132" i="10"/>
  <c r="DZ29" i="9"/>
  <c r="EA23" i="9"/>
  <c r="EA131" i="11"/>
  <c r="EA133" i="10"/>
  <c r="EA12" i="9"/>
  <c r="DZ19" i="9"/>
  <c r="EA26" i="3" l="1"/>
  <c r="EA34" i="3"/>
  <c r="DY685" i="16"/>
  <c r="DY678" i="16"/>
  <c r="DY671" i="16"/>
  <c r="EA130" i="15"/>
  <c r="EA132" i="14"/>
  <c r="DY679" i="16"/>
  <c r="EA133" i="14"/>
  <c r="DY672" i="16"/>
  <c r="DY686" i="16"/>
  <c r="EA131" i="15"/>
  <c r="DZ19" i="13"/>
  <c r="EA12" i="13"/>
  <c r="EA23" i="13"/>
  <c r="DZ29" i="13"/>
  <c r="EA31" i="9"/>
  <c r="EA32" i="9" s="1"/>
  <c r="EA33" i="9" s="1"/>
  <c r="EA27" i="9"/>
  <c r="EA62" i="9" s="1"/>
  <c r="EA17" i="9"/>
  <c r="EA44" i="9" s="1"/>
  <c r="EA28" i="3" l="1"/>
  <c r="EA63" i="3"/>
  <c r="EA64" i="3" s="1"/>
  <c r="EA17" i="13"/>
  <c r="EA44" i="13" s="1"/>
  <c r="EA31" i="13"/>
  <c r="EA32" i="13" s="1"/>
  <c r="EA33" i="13" s="1"/>
  <c r="EA27" i="13"/>
  <c r="EA62" i="13" s="1"/>
  <c r="EA26" i="9"/>
  <c r="EA34" i="9"/>
  <c r="EA15" i="9" s="1"/>
  <c r="EB23" i="3" l="1"/>
  <c r="EB130" i="8"/>
  <c r="DZ671" i="7"/>
  <c r="EA29" i="3"/>
  <c r="EB132" i="6"/>
  <c r="DZ678" i="7"/>
  <c r="DZ685" i="7"/>
  <c r="EA26" i="13"/>
  <c r="EA34" i="13"/>
  <c r="EA15" i="13" s="1"/>
  <c r="EA16" i="9"/>
  <c r="EA45" i="9" s="1"/>
  <c r="EA28" i="9"/>
  <c r="EA63" i="9"/>
  <c r="EA64" i="9" s="1"/>
  <c r="EB27" i="3" l="1"/>
  <c r="EB62" i="3" s="1"/>
  <c r="EB31" i="3"/>
  <c r="EB32" i="3" s="1"/>
  <c r="EB33" i="3" s="1"/>
  <c r="EA16" i="13"/>
  <c r="EA45" i="13" s="1"/>
  <c r="EA46" i="13" s="1"/>
  <c r="EA18" i="13"/>
  <c r="EA28" i="13"/>
  <c r="EA63" i="13"/>
  <c r="EA64" i="13" s="1"/>
  <c r="DZ685" i="12"/>
  <c r="DZ678" i="12"/>
  <c r="DZ671" i="12"/>
  <c r="EA46" i="9"/>
  <c r="EB130" i="11"/>
  <c r="EB132" i="10"/>
  <c r="EB23" i="9"/>
  <c r="EA29" i="9"/>
  <c r="EA18" i="9"/>
  <c r="EB26" i="3" l="1"/>
  <c r="EB34" i="3"/>
  <c r="DZ678" i="16"/>
  <c r="DZ671" i="16"/>
  <c r="DZ685" i="16"/>
  <c r="EB132" i="14"/>
  <c r="EB130" i="15"/>
  <c r="DZ679" i="16"/>
  <c r="DZ686" i="16"/>
  <c r="DZ672" i="16"/>
  <c r="EB131" i="15"/>
  <c r="EB133" i="14"/>
  <c r="EA29" i="13"/>
  <c r="EB23" i="13"/>
  <c r="EB12" i="13"/>
  <c r="EA19" i="13"/>
  <c r="DZ686" i="12"/>
  <c r="DZ679" i="12"/>
  <c r="DZ672" i="12"/>
  <c r="EB31" i="9"/>
  <c r="EB32" i="9" s="1"/>
  <c r="EB33" i="9" s="1"/>
  <c r="EB27" i="9"/>
  <c r="EB62" i="9" s="1"/>
  <c r="EB131" i="11"/>
  <c r="EB133" i="10"/>
  <c r="EB12" i="9"/>
  <c r="EA19" i="9"/>
  <c r="EB63" i="3" l="1"/>
  <c r="EB64" i="3" s="1"/>
  <c r="EB28" i="3"/>
  <c r="EB31" i="13"/>
  <c r="EB32" i="13" s="1"/>
  <c r="EB33" i="13" s="1"/>
  <c r="EB27" i="13"/>
  <c r="EB62" i="13" s="1"/>
  <c r="EB17" i="13"/>
  <c r="EB44" i="13" s="1"/>
  <c r="EB17" i="9"/>
  <c r="EB44" i="9" s="1"/>
  <c r="EB26" i="9"/>
  <c r="EB34" i="9"/>
  <c r="EB15" i="9" l="1"/>
  <c r="EC23" i="3"/>
  <c r="EB29" i="3"/>
  <c r="EC132" i="6"/>
  <c r="EA671" i="7"/>
  <c r="EC130" i="8"/>
  <c r="EA678" i="7"/>
  <c r="EA685" i="7"/>
  <c r="EB26" i="13"/>
  <c r="EB34" i="13"/>
  <c r="EB15" i="13" s="1"/>
  <c r="EB63" i="9"/>
  <c r="EB64" i="9" s="1"/>
  <c r="EB28" i="9"/>
  <c r="EB16" i="9"/>
  <c r="EB45" i="9" s="1"/>
  <c r="EB46" i="9" s="1"/>
  <c r="EB18" i="9" l="1"/>
  <c r="EC27" i="3"/>
  <c r="EC62" i="3" s="1"/>
  <c r="EC31" i="3"/>
  <c r="EC32" i="3" s="1"/>
  <c r="EC33" i="3" s="1"/>
  <c r="EB16" i="13"/>
  <c r="EB45" i="13" s="1"/>
  <c r="EB46" i="13" s="1"/>
  <c r="EB28" i="13"/>
  <c r="EB63" i="13"/>
  <c r="EB64" i="13" s="1"/>
  <c r="EA686" i="12"/>
  <c r="EA679" i="12"/>
  <c r="EA672" i="12"/>
  <c r="EA685" i="12"/>
  <c r="EA678" i="12"/>
  <c r="EA671" i="12"/>
  <c r="EC133" i="10"/>
  <c r="EC131" i="11"/>
  <c r="EC12" i="9"/>
  <c r="EB19" i="9"/>
  <c r="EC132" i="10"/>
  <c r="EC130" i="11"/>
  <c r="EC23" i="9"/>
  <c r="EB29" i="9"/>
  <c r="EC26" i="3" l="1"/>
  <c r="EC34" i="3"/>
  <c r="EA671" i="16"/>
  <c r="EC130" i="15"/>
  <c r="EA685" i="16"/>
  <c r="EC132" i="14"/>
  <c r="EA678" i="16"/>
  <c r="EC23" i="13"/>
  <c r="EB29" i="13"/>
  <c r="EB18" i="13"/>
  <c r="EC17" i="9"/>
  <c r="EC44" i="9" s="1"/>
  <c r="EC31" i="9"/>
  <c r="EC32" i="9" s="1"/>
  <c r="EC33" i="9" s="1"/>
  <c r="EC27" i="9"/>
  <c r="EC62" i="9" s="1"/>
  <c r="EC63" i="3" l="1"/>
  <c r="EC64" i="3" s="1"/>
  <c r="EC28" i="3"/>
  <c r="EA686" i="16"/>
  <c r="EA679" i="16"/>
  <c r="EA672" i="16"/>
  <c r="EC131" i="15"/>
  <c r="EC133" i="14"/>
  <c r="EB19" i="13"/>
  <c r="EC12" i="13"/>
  <c r="EC27" i="13"/>
  <c r="EC62" i="13" s="1"/>
  <c r="EC31" i="13"/>
  <c r="EC32" i="13" s="1"/>
  <c r="EC33" i="13" s="1"/>
  <c r="EC26" i="9"/>
  <c r="EC34" i="9"/>
  <c r="EC15" i="9" s="1"/>
  <c r="EB671" i="7" l="1"/>
  <c r="ED130" i="8"/>
  <c r="ED23" i="3"/>
  <c r="EC29" i="3"/>
  <c r="EB685" i="7"/>
  <c r="ED132" i="6"/>
  <c r="EB678" i="7"/>
  <c r="EC26" i="13"/>
  <c r="EC34" i="13"/>
  <c r="EC17" i="13"/>
  <c r="EC44" i="13" s="1"/>
  <c r="EC16" i="9"/>
  <c r="EC45" i="9" s="1"/>
  <c r="EC46" i="9" s="1"/>
  <c r="EC28" i="9"/>
  <c r="EC63" i="9"/>
  <c r="EC64" i="9" s="1"/>
  <c r="ED27" i="3" l="1"/>
  <c r="ED62" i="3" s="1"/>
  <c r="ED31" i="3"/>
  <c r="ED32" i="3" s="1"/>
  <c r="ED33" i="3" s="1"/>
  <c r="EC15" i="13"/>
  <c r="EC16" i="13" s="1"/>
  <c r="EC45" i="13" s="1"/>
  <c r="EC46" i="13" s="1"/>
  <c r="EC18" i="13"/>
  <c r="EC28" i="13"/>
  <c r="EC63" i="13"/>
  <c r="EC64" i="13" s="1"/>
  <c r="EB685" i="12"/>
  <c r="EB678" i="12"/>
  <c r="EB671" i="12"/>
  <c r="ED132" i="10"/>
  <c r="ED130" i="11"/>
  <c r="ED23" i="9"/>
  <c r="EC29" i="9"/>
  <c r="EC18" i="9"/>
  <c r="ED26" i="3" l="1"/>
  <c r="ED34" i="3"/>
  <c r="EB678" i="16"/>
  <c r="EB671" i="16"/>
  <c r="EB685" i="16"/>
  <c r="ED132" i="14"/>
  <c r="ED130" i="15"/>
  <c r="EB686" i="16"/>
  <c r="EB672" i="16"/>
  <c r="EB679" i="16"/>
  <c r="ED133" i="14"/>
  <c r="ED131" i="15"/>
  <c r="EC29" i="13"/>
  <c r="ED23" i="13"/>
  <c r="ED12" i="13"/>
  <c r="EC19" i="13"/>
  <c r="EB686" i="12"/>
  <c r="EB679" i="12"/>
  <c r="EB672" i="12"/>
  <c r="ED12" i="9"/>
  <c r="ED131" i="11"/>
  <c r="ED133" i="10"/>
  <c r="EC19" i="9"/>
  <c r="ED31" i="9"/>
  <c r="ED32" i="9" s="1"/>
  <c r="ED33" i="9" s="1"/>
  <c r="ED27" i="9"/>
  <c r="ED62" i="9" s="1"/>
  <c r="ED63" i="3" l="1"/>
  <c r="ED64" i="3" s="1"/>
  <c r="ED28" i="3"/>
  <c r="ED31" i="13"/>
  <c r="ED32" i="13" s="1"/>
  <c r="ED33" i="13" s="1"/>
  <c r="ED27" i="13"/>
  <c r="ED62" i="13" s="1"/>
  <c r="ED17" i="13"/>
  <c r="ED44" i="13" s="1"/>
  <c r="ED26" i="9"/>
  <c r="ED34" i="9"/>
  <c r="ED17" i="9"/>
  <c r="ED44" i="9" s="1"/>
  <c r="EC671" i="7" l="1"/>
  <c r="EE132" i="6"/>
  <c r="ED29" i="3"/>
  <c r="EE23" i="3"/>
  <c r="EC678" i="7"/>
  <c r="EE130" i="8"/>
  <c r="EC685" i="7"/>
  <c r="ED26" i="13"/>
  <c r="ED34" i="13"/>
  <c r="ED15" i="13" s="1"/>
  <c r="ED15" i="9"/>
  <c r="ED16" i="9" s="1"/>
  <c r="ED45" i="9" s="1"/>
  <c r="ED46" i="9" s="1"/>
  <c r="ED28" i="9"/>
  <c r="ED63" i="9"/>
  <c r="ED64" i="9" s="1"/>
  <c r="ED18" i="9" l="1"/>
  <c r="EE31" i="3"/>
  <c r="EE32" i="3" s="1"/>
  <c r="EE33" i="3" s="1"/>
  <c r="EE27" i="3"/>
  <c r="EE62" i="3" s="1"/>
  <c r="ED16" i="13"/>
  <c r="ED45" i="13" s="1"/>
  <c r="ED46" i="13" s="1"/>
  <c r="ED28" i="13"/>
  <c r="ED63" i="13"/>
  <c r="ED64" i="13" s="1"/>
  <c r="EC685" i="12"/>
  <c r="EC678" i="12"/>
  <c r="EC671" i="12"/>
  <c r="EC686" i="12"/>
  <c r="EC679" i="12"/>
  <c r="EC672" i="12"/>
  <c r="EE130" i="11"/>
  <c r="EE132" i="10"/>
  <c r="EE23" i="9"/>
  <c r="ED29" i="9"/>
  <c r="EE131" i="11"/>
  <c r="EE133" i="10"/>
  <c r="ED19" i="9"/>
  <c r="EE12" i="9"/>
  <c r="ED18" i="13" l="1"/>
  <c r="EE26" i="3"/>
  <c r="EE34" i="3"/>
  <c r="EC685" i="16"/>
  <c r="EC678" i="16"/>
  <c r="EE132" i="14"/>
  <c r="EC671" i="16"/>
  <c r="EE130" i="15"/>
  <c r="EC686" i="16"/>
  <c r="EC679" i="16"/>
  <c r="EC672" i="16"/>
  <c r="EE133" i="14"/>
  <c r="EE131" i="15"/>
  <c r="EE12" i="13"/>
  <c r="ED19" i="13"/>
  <c r="EE23" i="13"/>
  <c r="ED29" i="13"/>
  <c r="EE27" i="9"/>
  <c r="EE62" i="9" s="1"/>
  <c r="EE31" i="9"/>
  <c r="EE32" i="9" s="1"/>
  <c r="EE33" i="9" s="1"/>
  <c r="EE17" i="9"/>
  <c r="EE44" i="9" s="1"/>
  <c r="EE28" i="3" l="1"/>
  <c r="EE63" i="3"/>
  <c r="EE64" i="3" s="1"/>
  <c r="EE27" i="13"/>
  <c r="EE62" i="13" s="1"/>
  <c r="EE31" i="13"/>
  <c r="EE32" i="13" s="1"/>
  <c r="EE33" i="13" s="1"/>
  <c r="EE17" i="13"/>
  <c r="EE44" i="13" s="1"/>
  <c r="EE26" i="9"/>
  <c r="EE34" i="9"/>
  <c r="EE15" i="9" s="1"/>
  <c r="EF23" i="3" l="1"/>
  <c r="ED685" i="7"/>
  <c r="ED671" i="7"/>
  <c r="EF130" i="8"/>
  <c r="EE29" i="3"/>
  <c r="EF132" i="6"/>
  <c r="ED678" i="7"/>
  <c r="EE26" i="13"/>
  <c r="EE34" i="13"/>
  <c r="EE15" i="13" s="1"/>
  <c r="EE16" i="9"/>
  <c r="EE45" i="9" s="1"/>
  <c r="EE46" i="9" s="1"/>
  <c r="EE28" i="9"/>
  <c r="EE63" i="9"/>
  <c r="EE64" i="9" s="1"/>
  <c r="EF31" i="3" l="1"/>
  <c r="EF32" i="3" s="1"/>
  <c r="EF33" i="3" s="1"/>
  <c r="EF27" i="3"/>
  <c r="EF62" i="3" s="1"/>
  <c r="EE16" i="13"/>
  <c r="EE45" i="13" s="1"/>
  <c r="EE28" i="13"/>
  <c r="EE63" i="13"/>
  <c r="EE64" i="13" s="1"/>
  <c r="ED685" i="12"/>
  <c r="ED678" i="12"/>
  <c r="ED671" i="12"/>
  <c r="EF130" i="11"/>
  <c r="EF132" i="10"/>
  <c r="EE29" i="9"/>
  <c r="EF23" i="9"/>
  <c r="EE18" i="9"/>
  <c r="EF26" i="3" l="1"/>
  <c r="EF34" i="3"/>
  <c r="ED685" i="16"/>
  <c r="ED678" i="16"/>
  <c r="EF132" i="14"/>
  <c r="ED671" i="16"/>
  <c r="EF130" i="15"/>
  <c r="EE46" i="13"/>
  <c r="EF23" i="13"/>
  <c r="EE29" i="13"/>
  <c r="EE18" i="13"/>
  <c r="ED686" i="12"/>
  <c r="ED679" i="12"/>
  <c r="ED672" i="12"/>
  <c r="EF31" i="9"/>
  <c r="EF32" i="9" s="1"/>
  <c r="EF33" i="9" s="1"/>
  <c r="EF27" i="9"/>
  <c r="EF62" i="9" s="1"/>
  <c r="EF131" i="11"/>
  <c r="EF133" i="10"/>
  <c r="EF12" i="9"/>
  <c r="EE19" i="9"/>
  <c r="EF63" i="3" l="1"/>
  <c r="EF64" i="3" s="1"/>
  <c r="EF28" i="3"/>
  <c r="ED686" i="16"/>
  <c r="ED679" i="16"/>
  <c r="ED672" i="16"/>
  <c r="EF131" i="15"/>
  <c r="EF133" i="14"/>
  <c r="EE19" i="13"/>
  <c r="EF12" i="13"/>
  <c r="EF31" i="13"/>
  <c r="EF32" i="13" s="1"/>
  <c r="EF33" i="13" s="1"/>
  <c r="EF27" i="13"/>
  <c r="EF62" i="13" s="1"/>
  <c r="EF17" i="9"/>
  <c r="EF44" i="9" s="1"/>
  <c r="EF26" i="9"/>
  <c r="EF34" i="9"/>
  <c r="EF15" i="9" l="1"/>
  <c r="EF16" i="9" s="1"/>
  <c r="EF45" i="9" s="1"/>
  <c r="EE685" i="7"/>
  <c r="EE671" i="7"/>
  <c r="EF29" i="3"/>
  <c r="EG23" i="3"/>
  <c r="EE678" i="7"/>
  <c r="EG130" i="8"/>
  <c r="EG132" i="6"/>
  <c r="EF17" i="13"/>
  <c r="EF44" i="13" s="1"/>
  <c r="EF26" i="13"/>
  <c r="EF34" i="13"/>
  <c r="EF46" i="9"/>
  <c r="EF63" i="9"/>
  <c r="EF64" i="9" s="1"/>
  <c r="EF28" i="9"/>
  <c r="EF18" i="9"/>
  <c r="EG27" i="3" l="1"/>
  <c r="EG62" i="3" s="1"/>
  <c r="EG31" i="3"/>
  <c r="EG32" i="3" s="1"/>
  <c r="EG33" i="3" s="1"/>
  <c r="EF15" i="13"/>
  <c r="EF16" i="13" s="1"/>
  <c r="EF18" i="13" s="1"/>
  <c r="EF28" i="13"/>
  <c r="EF63" i="13"/>
  <c r="EF64" i="13" s="1"/>
  <c r="EE686" i="12"/>
  <c r="EE679" i="12"/>
  <c r="EE672" i="12"/>
  <c r="EE685" i="12"/>
  <c r="EE678" i="12"/>
  <c r="EE671" i="12"/>
  <c r="EG131" i="11"/>
  <c r="EG133" i="10"/>
  <c r="EF19" i="9"/>
  <c r="EG12" i="9"/>
  <c r="EG17" i="9" s="1"/>
  <c r="EG44" i="9" s="1"/>
  <c r="EG130" i="11"/>
  <c r="EG132" i="10"/>
  <c r="EF29" i="9"/>
  <c r="EG23" i="9"/>
  <c r="EG26" i="3" l="1"/>
  <c r="EG34" i="3"/>
  <c r="EE685" i="16"/>
  <c r="EE671" i="16"/>
  <c r="EE678" i="16"/>
  <c r="EG132" i="14"/>
  <c r="EG130" i="15"/>
  <c r="EE686" i="16"/>
  <c r="EE679" i="16"/>
  <c r="EE672" i="16"/>
  <c r="EG133" i="14"/>
  <c r="EG131" i="15"/>
  <c r="EG12" i="13"/>
  <c r="EG17" i="13" s="1"/>
  <c r="EG44" i="13" s="1"/>
  <c r="EF19" i="13"/>
  <c r="EF29" i="13"/>
  <c r="EG23" i="13"/>
  <c r="EF45" i="13"/>
  <c r="EG27" i="9"/>
  <c r="EG62" i="9" s="1"/>
  <c r="EG31" i="9"/>
  <c r="EG32" i="9" s="1"/>
  <c r="EG33" i="9" s="1"/>
  <c r="EG28" i="3" l="1"/>
  <c r="EG63" i="3"/>
  <c r="EG64" i="3" s="1"/>
  <c r="EG31" i="13"/>
  <c r="EG32" i="13" s="1"/>
  <c r="EG33" i="13" s="1"/>
  <c r="EG27" i="13"/>
  <c r="EG62" i="13" s="1"/>
  <c r="EF46" i="13"/>
  <c r="EG26" i="9"/>
  <c r="EG34" i="9"/>
  <c r="EG15" i="9" s="1"/>
  <c r="EH23" i="3" l="1"/>
  <c r="EF685" i="7"/>
  <c r="EG29" i="3"/>
  <c r="EF678" i="7"/>
  <c r="EH130" i="8"/>
  <c r="EH132" i="6"/>
  <c r="EF671" i="7"/>
  <c r="EG26" i="13"/>
  <c r="EG34" i="13"/>
  <c r="EG15" i="13" s="1"/>
  <c r="EG16" i="9"/>
  <c r="EG18" i="9" s="1"/>
  <c r="EG28" i="9"/>
  <c r="EG63" i="9"/>
  <c r="EG64" i="9" s="1"/>
  <c r="EH27" i="3" l="1"/>
  <c r="EH62" i="3" s="1"/>
  <c r="EH31" i="3"/>
  <c r="EH32" i="3" s="1"/>
  <c r="EH33" i="3" s="1"/>
  <c r="EG45" i="9"/>
  <c r="EG46" i="9" s="1"/>
  <c r="EG16" i="13"/>
  <c r="EG18" i="13" s="1"/>
  <c r="EG28" i="13"/>
  <c r="EG63" i="13"/>
  <c r="EG64" i="13" s="1"/>
  <c r="EF685" i="12"/>
  <c r="EF678" i="12"/>
  <c r="EF671" i="12"/>
  <c r="EF686" i="12"/>
  <c r="EF679" i="12"/>
  <c r="EF672" i="12"/>
  <c r="EH130" i="11"/>
  <c r="EH132" i="10"/>
  <c r="EG29" i="9"/>
  <c r="EH23" i="9"/>
  <c r="EH131" i="11"/>
  <c r="EH133" i="10"/>
  <c r="EG19" i="9"/>
  <c r="EH12" i="9"/>
  <c r="EH26" i="3" l="1"/>
  <c r="EH34" i="3"/>
  <c r="EF678" i="16"/>
  <c r="EF685" i="16"/>
  <c r="EF671" i="16"/>
  <c r="EH132" i="14"/>
  <c r="EH130" i="15"/>
  <c r="EF679" i="16"/>
  <c r="EH133" i="14"/>
  <c r="EF686" i="16"/>
  <c r="EF672" i="16"/>
  <c r="EH131" i="15"/>
  <c r="EG45" i="13"/>
  <c r="EG46" i="13" s="1"/>
  <c r="EH23" i="13"/>
  <c r="EG29" i="13"/>
  <c r="EG19" i="13"/>
  <c r="EH12" i="13"/>
  <c r="EH31" i="9"/>
  <c r="EH32" i="9" s="1"/>
  <c r="EH33" i="9" s="1"/>
  <c r="EH27" i="9"/>
  <c r="EH62" i="9" s="1"/>
  <c r="EH17" i="9"/>
  <c r="EH44" i="9" s="1"/>
  <c r="EH63" i="3" l="1"/>
  <c r="EH64" i="3" s="1"/>
  <c r="EH28" i="3"/>
  <c r="EH31" i="13"/>
  <c r="EH32" i="13" s="1"/>
  <c r="EH33" i="13" s="1"/>
  <c r="EH27" i="13"/>
  <c r="EH62" i="13" s="1"/>
  <c r="EH17" i="13"/>
  <c r="EH44" i="13" s="1"/>
  <c r="EH26" i="9"/>
  <c r="EH34" i="9"/>
  <c r="EH15" i="9" s="1"/>
  <c r="EI130" i="8" l="1"/>
  <c r="EG685" i="7"/>
  <c r="EH29" i="3"/>
  <c r="EG678" i="7"/>
  <c r="EI132" i="6"/>
  <c r="EI23" i="3"/>
  <c r="EG671" i="7"/>
  <c r="EH26" i="13"/>
  <c r="EH34" i="13"/>
  <c r="EH15" i="13" s="1"/>
  <c r="EH16" i="9"/>
  <c r="EH45" i="9" s="1"/>
  <c r="EH28" i="9"/>
  <c r="EH63" i="9"/>
  <c r="EH64" i="9" s="1"/>
  <c r="EI27" i="3" l="1"/>
  <c r="EI62" i="3" s="1"/>
  <c r="EI31" i="3"/>
  <c r="EI32" i="3" s="1"/>
  <c r="EI33" i="3" s="1"/>
  <c r="EH16" i="13"/>
  <c r="EH18" i="13" s="1"/>
  <c r="EH28" i="13"/>
  <c r="EH63" i="13"/>
  <c r="EH64" i="13" s="1"/>
  <c r="EG685" i="12"/>
  <c r="EG671" i="12"/>
  <c r="EG678" i="12"/>
  <c r="EH46" i="9"/>
  <c r="EI132" i="10"/>
  <c r="EI130" i="11"/>
  <c r="EH29" i="9"/>
  <c r="EI23" i="9"/>
  <c r="EH18" i="9"/>
  <c r="EI26" i="3" l="1"/>
  <c r="EI34" i="3"/>
  <c r="EG685" i="16"/>
  <c r="EG671" i="16"/>
  <c r="EG678" i="16"/>
  <c r="EI130" i="15"/>
  <c r="EI132" i="14"/>
  <c r="EG686" i="16"/>
  <c r="EG672" i="16"/>
  <c r="EG679" i="16"/>
  <c r="EI131" i="15"/>
  <c r="EI133" i="14"/>
  <c r="EH19" i="13"/>
  <c r="EI12" i="13"/>
  <c r="EI23" i="13"/>
  <c r="EH29" i="13"/>
  <c r="EH45" i="13"/>
  <c r="EH46" i="13" s="1"/>
  <c r="EG686" i="12"/>
  <c r="EG672" i="12"/>
  <c r="EG679" i="12"/>
  <c r="EI27" i="9"/>
  <c r="EI62" i="9" s="1"/>
  <c r="EI31" i="9"/>
  <c r="EI32" i="9" s="1"/>
  <c r="EI33" i="9" s="1"/>
  <c r="EI133" i="10"/>
  <c r="EI131" i="11"/>
  <c r="EH19" i="9"/>
  <c r="EI12" i="9"/>
  <c r="EI63" i="3" l="1"/>
  <c r="EI64" i="3" s="1"/>
  <c r="EI28" i="3"/>
  <c r="EI27" i="13"/>
  <c r="EI62" i="13"/>
  <c r="EI31" i="13"/>
  <c r="EI32" i="13" s="1"/>
  <c r="EI33" i="13" s="1"/>
  <c r="EI17" i="13"/>
  <c r="EI44" i="13" s="1"/>
  <c r="EI26" i="9"/>
  <c r="EI34" i="9"/>
  <c r="EI17" i="9"/>
  <c r="EI44" i="9" s="1"/>
  <c r="EH685" i="7" l="1"/>
  <c r="EJ130" i="8"/>
  <c r="EH678" i="7"/>
  <c r="EI29" i="3"/>
  <c r="EJ132" i="6"/>
  <c r="EJ23" i="3"/>
  <c r="EH671" i="7"/>
  <c r="EI26" i="13"/>
  <c r="EI34" i="13"/>
  <c r="EI15" i="13" s="1"/>
  <c r="EI15" i="9"/>
  <c r="EI28" i="9"/>
  <c r="EI63" i="9"/>
  <c r="EI64" i="9" s="1"/>
  <c r="EJ31" i="3" l="1"/>
  <c r="EJ32" i="3" s="1"/>
  <c r="EJ33" i="3" s="1"/>
  <c r="EJ27" i="3"/>
  <c r="EJ62" i="3" s="1"/>
  <c r="EI16" i="13"/>
  <c r="EI45" i="13" s="1"/>
  <c r="EI46" i="13" s="1"/>
  <c r="EI28" i="13"/>
  <c r="EI63" i="13"/>
  <c r="EI64" i="13" s="1"/>
  <c r="EH685" i="12"/>
  <c r="EH671" i="12"/>
  <c r="EH678" i="12"/>
  <c r="EJ130" i="11"/>
  <c r="EJ132" i="10"/>
  <c r="EI29" i="9"/>
  <c r="EJ23" i="9"/>
  <c r="EI16" i="9"/>
  <c r="EI18" i="9" s="1"/>
  <c r="EJ26" i="3" l="1"/>
  <c r="EJ34" i="3"/>
  <c r="EH671" i="16"/>
  <c r="EJ132" i="14"/>
  <c r="EH678" i="16"/>
  <c r="EH685" i="16"/>
  <c r="EJ130" i="15"/>
  <c r="EI18" i="13"/>
  <c r="EJ131" i="15" s="1"/>
  <c r="EI29" i="13"/>
  <c r="EJ23" i="13"/>
  <c r="EH679" i="12"/>
  <c r="EH672" i="12"/>
  <c r="EH686" i="12"/>
  <c r="EJ131" i="11"/>
  <c r="EJ133" i="10"/>
  <c r="EI19" i="9"/>
  <c r="EJ12" i="9"/>
  <c r="EI45" i="9"/>
  <c r="EI46" i="9" s="1"/>
  <c r="EJ31" i="9"/>
  <c r="EJ32" i="9" s="1"/>
  <c r="EJ33" i="9" s="1"/>
  <c r="EJ27" i="9"/>
  <c r="EJ62" i="9" s="1"/>
  <c r="EJ63" i="3" l="1"/>
  <c r="EJ64" i="3" s="1"/>
  <c r="EJ28" i="3"/>
  <c r="EH679" i="16"/>
  <c r="EJ133" i="14"/>
  <c r="EJ12" i="13"/>
  <c r="EJ17" i="13" s="1"/>
  <c r="EJ44" i="13" s="1"/>
  <c r="EH672" i="16"/>
  <c r="EI19" i="13"/>
  <c r="EH686" i="16"/>
  <c r="EJ27" i="13"/>
  <c r="EJ62" i="13" s="1"/>
  <c r="EJ31" i="13"/>
  <c r="EJ32" i="13" s="1"/>
  <c r="EJ33" i="13" s="1"/>
  <c r="EJ26" i="9"/>
  <c r="EJ34" i="9"/>
  <c r="EJ17" i="9"/>
  <c r="EJ44" i="9" s="1"/>
  <c r="EI685" i="7" l="1"/>
  <c r="EK23" i="3"/>
  <c r="EJ29" i="3"/>
  <c r="EK132" i="6"/>
  <c r="EK130" i="8"/>
  <c r="EI678" i="7"/>
  <c r="EI671" i="7"/>
  <c r="EJ26" i="13"/>
  <c r="EJ34" i="13"/>
  <c r="EJ15" i="13" s="1"/>
  <c r="EJ15" i="9"/>
  <c r="EJ63" i="9"/>
  <c r="EJ64" i="9" s="1"/>
  <c r="EJ28" i="9"/>
  <c r="EK27" i="3" l="1"/>
  <c r="EK62" i="3" s="1"/>
  <c r="EK31" i="3"/>
  <c r="EK32" i="3" s="1"/>
  <c r="EK33" i="3" s="1"/>
  <c r="EJ16" i="13"/>
  <c r="EJ45" i="13" s="1"/>
  <c r="EJ28" i="13"/>
  <c r="EJ63" i="13"/>
  <c r="EJ64" i="13" s="1"/>
  <c r="EI685" i="12"/>
  <c r="EI678" i="12"/>
  <c r="EI671" i="12"/>
  <c r="EK130" i="11"/>
  <c r="EK132" i="10"/>
  <c r="EJ29" i="9"/>
  <c r="EK23" i="9"/>
  <c r="EJ16" i="9"/>
  <c r="EJ45" i="9" s="1"/>
  <c r="EK26" i="3" l="1"/>
  <c r="EK34" i="3"/>
  <c r="EI685" i="16"/>
  <c r="EI678" i="16"/>
  <c r="EK132" i="14"/>
  <c r="EK130" i="15"/>
  <c r="EI671" i="16"/>
  <c r="EJ46" i="13"/>
  <c r="EK23" i="13"/>
  <c r="EJ29" i="13"/>
  <c r="EJ18" i="13"/>
  <c r="EJ18" i="9"/>
  <c r="EK31" i="9"/>
  <c r="EK32" i="9" s="1"/>
  <c r="EK33" i="9" s="1"/>
  <c r="EK27" i="9"/>
  <c r="EK62" i="9" s="1"/>
  <c r="EJ46" i="9"/>
  <c r="EK28" i="3" l="1"/>
  <c r="EK63" i="3"/>
  <c r="EK64" i="3" s="1"/>
  <c r="EI686" i="16"/>
  <c r="EI679" i="16"/>
  <c r="EI672" i="16"/>
  <c r="EK133" i="14"/>
  <c r="EK131" i="15"/>
  <c r="EJ19" i="13"/>
  <c r="EK12" i="13"/>
  <c r="EK31" i="13"/>
  <c r="EK32" i="13" s="1"/>
  <c r="EK33" i="13" s="1"/>
  <c r="EK27" i="13"/>
  <c r="EK62" i="13" s="1"/>
  <c r="EI686" i="12"/>
  <c r="EI679" i="12"/>
  <c r="EI672" i="12"/>
  <c r="EK26" i="9"/>
  <c r="EK34" i="9"/>
  <c r="EJ19" i="9"/>
  <c r="EK131" i="11"/>
  <c r="EK133" i="10"/>
  <c r="EK12" i="9"/>
  <c r="EJ671" i="7" l="1"/>
  <c r="EL132" i="6"/>
  <c r="EL23" i="3"/>
  <c r="EL130" i="8"/>
  <c r="EK29" i="3"/>
  <c r="EJ685" i="7"/>
  <c r="EJ678" i="7"/>
  <c r="EK17" i="13"/>
  <c r="EK44" i="13" s="1"/>
  <c r="EK26" i="13"/>
  <c r="EK34" i="13"/>
  <c r="EK15" i="13" s="1"/>
  <c r="EK17" i="9"/>
  <c r="EK44" i="9" s="1"/>
  <c r="EK63" i="9"/>
  <c r="EK64" i="9" s="1"/>
  <c r="EK28" i="9"/>
  <c r="EK15" i="9" l="1"/>
  <c r="EL31" i="3"/>
  <c r="EL32" i="3" s="1"/>
  <c r="EL33" i="3" s="1"/>
  <c r="EL27" i="3"/>
  <c r="EL62" i="3" s="1"/>
  <c r="EK16" i="13"/>
  <c r="EK18" i="13" s="1"/>
  <c r="EK28" i="13"/>
  <c r="EK63" i="13"/>
  <c r="EK64" i="13" s="1"/>
  <c r="EJ685" i="12"/>
  <c r="EJ678" i="12"/>
  <c r="EJ671" i="12"/>
  <c r="EL130" i="11"/>
  <c r="EL132" i="10"/>
  <c r="EL23" i="9"/>
  <c r="EK29" i="9"/>
  <c r="EK16" i="9"/>
  <c r="EK18" i="9" s="1"/>
  <c r="EL26" i="3" l="1"/>
  <c r="EL34" i="3"/>
  <c r="EL132" i="14"/>
  <c r="EJ685" i="16"/>
  <c r="EJ678" i="16"/>
  <c r="EJ671" i="16"/>
  <c r="EL130" i="15"/>
  <c r="EJ686" i="16"/>
  <c r="EJ679" i="16"/>
  <c r="EJ672" i="16"/>
  <c r="EL133" i="14"/>
  <c r="EL131" i="15"/>
  <c r="EK19" i="13"/>
  <c r="EL12" i="13"/>
  <c r="EK29" i="13"/>
  <c r="EL23" i="13"/>
  <c r="EK45" i="13"/>
  <c r="EK46" i="13" s="1"/>
  <c r="EJ686" i="12"/>
  <c r="EJ679" i="12"/>
  <c r="EJ672" i="12"/>
  <c r="EL133" i="10"/>
  <c r="EL131" i="11"/>
  <c r="EK19" i="9"/>
  <c r="EL12" i="9"/>
  <c r="EL27" i="9"/>
  <c r="EL62" i="9" s="1"/>
  <c r="EL31" i="9"/>
  <c r="EL32" i="9" s="1"/>
  <c r="EL33" i="9" s="1"/>
  <c r="EK45" i="9"/>
  <c r="EK46" i="9" s="1"/>
  <c r="EL28" i="3" l="1"/>
  <c r="EL63" i="3"/>
  <c r="EL64" i="3" s="1"/>
  <c r="EL17" i="13"/>
  <c r="EL44" i="13" s="1"/>
  <c r="EL31" i="13"/>
  <c r="EL32" i="13" s="1"/>
  <c r="EL33" i="13" s="1"/>
  <c r="EL27" i="13"/>
  <c r="EL62" i="13" s="1"/>
  <c r="EL26" i="9"/>
  <c r="EL34" i="9"/>
  <c r="EL17" i="9"/>
  <c r="EL44" i="9" s="1"/>
  <c r="EK678" i="7" l="1"/>
  <c r="EM132" i="6"/>
  <c r="EL29" i="3"/>
  <c r="EM23" i="3"/>
  <c r="EM130" i="8"/>
  <c r="EK685" i="7"/>
  <c r="EK671" i="7"/>
  <c r="EL26" i="13"/>
  <c r="EL34" i="13"/>
  <c r="EL15" i="13" s="1"/>
  <c r="EL15" i="9"/>
  <c r="EL16" i="9" s="1"/>
  <c r="EL45" i="9" s="1"/>
  <c r="EL46" i="9" s="1"/>
  <c r="EL63" i="9"/>
  <c r="EL64" i="9" s="1"/>
  <c r="EL28" i="9"/>
  <c r="EM27" i="3" l="1"/>
  <c r="EM62" i="3" s="1"/>
  <c r="EM31" i="3"/>
  <c r="EM32" i="3" s="1"/>
  <c r="EM33" i="3" s="1"/>
  <c r="EL18" i="9"/>
  <c r="EM133" i="10" s="1"/>
  <c r="EL16" i="13"/>
  <c r="EL45" i="13" s="1"/>
  <c r="EL63" i="13"/>
  <c r="EL64" i="13" s="1"/>
  <c r="EL28" i="13"/>
  <c r="EK685" i="12"/>
  <c r="EK678" i="12"/>
  <c r="EK671" i="12"/>
  <c r="EK679" i="12"/>
  <c r="EK672" i="12"/>
  <c r="EM130" i="11"/>
  <c r="EM132" i="10"/>
  <c r="EL29" i="9"/>
  <c r="EM23" i="9"/>
  <c r="EL19" i="9"/>
  <c r="EM131" i="11"/>
  <c r="EK686" i="12" l="1"/>
  <c r="EM12" i="9"/>
  <c r="EM17" i="9" s="1"/>
  <c r="EM44" i="9" s="1"/>
  <c r="EM26" i="3"/>
  <c r="EM34" i="3"/>
  <c r="EK685" i="16"/>
  <c r="EK678" i="16"/>
  <c r="EM132" i="14"/>
  <c r="EK671" i="16"/>
  <c r="EM130" i="15"/>
  <c r="EL46" i="13"/>
  <c r="EM23" i="13"/>
  <c r="EL29" i="13"/>
  <c r="EL18" i="13"/>
  <c r="EM27" i="9"/>
  <c r="EM62" i="9" s="1"/>
  <c r="EM31" i="9"/>
  <c r="EM32" i="9" s="1"/>
  <c r="EM33" i="9" s="1"/>
  <c r="EM63" i="3" l="1"/>
  <c r="EM64" i="3" s="1"/>
  <c r="EM28" i="3"/>
  <c r="EK686" i="16"/>
  <c r="EK679" i="16"/>
  <c r="EM133" i="14"/>
  <c r="EK672" i="16"/>
  <c r="EM131" i="15"/>
  <c r="EL19" i="13"/>
  <c r="EM12" i="13"/>
  <c r="EM17" i="13" s="1"/>
  <c r="EM44" i="13" s="1"/>
  <c r="EM31" i="13"/>
  <c r="EM32" i="13" s="1"/>
  <c r="EM33" i="13" s="1"/>
  <c r="EM27" i="13"/>
  <c r="EM62" i="13" s="1"/>
  <c r="EM26" i="9"/>
  <c r="EM34" i="9"/>
  <c r="EM15" i="9" s="1"/>
  <c r="EM29" i="3" l="1"/>
  <c r="EL671" i="7"/>
  <c r="EL678" i="7"/>
  <c r="EN130" i="8"/>
  <c r="EN23" i="3"/>
  <c r="EN132" i="6"/>
  <c r="EL685" i="7"/>
  <c r="EM26" i="13"/>
  <c r="EM34" i="13"/>
  <c r="EM15" i="13" s="1"/>
  <c r="EM16" i="9"/>
  <c r="EM18" i="9" s="1"/>
  <c r="EM28" i="9"/>
  <c r="EM63" i="9"/>
  <c r="EM64" i="9" s="1"/>
  <c r="EN31" i="3" l="1"/>
  <c r="EN32" i="3" s="1"/>
  <c r="EN33" i="3" s="1"/>
  <c r="EN27" i="3"/>
  <c r="EN62" i="3" s="1"/>
  <c r="EM45" i="9"/>
  <c r="EM16" i="13"/>
  <c r="EM18" i="13" s="1"/>
  <c r="EM28" i="13"/>
  <c r="EM63" i="13"/>
  <c r="EM64" i="13" s="1"/>
  <c r="EL685" i="12"/>
  <c r="EL678" i="12"/>
  <c r="EL671" i="12"/>
  <c r="EL686" i="12"/>
  <c r="EL679" i="12"/>
  <c r="EL672" i="12"/>
  <c r="EN130" i="11"/>
  <c r="EN132" i="10"/>
  <c r="EM29" i="9"/>
  <c r="EN23" i="9"/>
  <c r="EM46" i="9"/>
  <c r="EN131" i="11"/>
  <c r="EN133" i="10"/>
  <c r="EN12" i="9"/>
  <c r="EN17" i="9" s="1"/>
  <c r="EN44" i="9" s="1"/>
  <c r="EM19" i="9"/>
  <c r="EM45" i="13" l="1"/>
  <c r="EN26" i="3"/>
  <c r="EN34" i="3"/>
  <c r="EL671" i="16"/>
  <c r="EN132" i="14"/>
  <c r="EL678" i="16"/>
  <c r="EL685" i="16"/>
  <c r="EN130" i="15"/>
  <c r="EL686" i="16"/>
  <c r="EL679" i="16"/>
  <c r="EL672" i="16"/>
  <c r="EN133" i="14"/>
  <c r="EN131" i="15"/>
  <c r="EM29" i="13"/>
  <c r="EN23" i="13"/>
  <c r="EM46" i="13"/>
  <c r="EM19" i="13"/>
  <c r="EN12" i="13"/>
  <c r="EN31" i="9"/>
  <c r="EN32" i="9" s="1"/>
  <c r="EN33" i="9" s="1"/>
  <c r="EN27" i="9"/>
  <c r="EN62" i="9" s="1"/>
  <c r="EN63" i="3" l="1"/>
  <c r="EN64" i="3" s="1"/>
  <c r="EN28" i="3"/>
  <c r="EN27" i="13"/>
  <c r="EN62" i="13"/>
  <c r="EN31" i="13"/>
  <c r="EN32" i="13" s="1"/>
  <c r="EN33" i="13" s="1"/>
  <c r="EN17" i="13"/>
  <c r="EN44" i="13" s="1"/>
  <c r="EN26" i="9"/>
  <c r="EN34" i="9"/>
  <c r="EN15" i="9" s="1"/>
  <c r="EO132" i="6" l="1"/>
  <c r="EO130" i="8"/>
  <c r="EO23" i="3"/>
  <c r="EM678" i="7"/>
  <c r="EM671" i="7"/>
  <c r="EN29" i="3"/>
  <c r="EM685" i="7"/>
  <c r="EN26" i="13"/>
  <c r="EN34" i="13"/>
  <c r="EN15" i="13" s="1"/>
  <c r="EN16" i="9"/>
  <c r="EN18" i="9" s="1"/>
  <c r="EN63" i="9"/>
  <c r="EN64" i="9" s="1"/>
  <c r="EN28" i="9"/>
  <c r="EO31" i="3" l="1"/>
  <c r="EO32" i="3" s="1"/>
  <c r="EO33" i="3" s="1"/>
  <c r="EO27" i="3"/>
  <c r="EO62" i="3" s="1"/>
  <c r="EN45" i="9"/>
  <c r="EN46" i="9" s="1"/>
  <c r="EN16" i="13"/>
  <c r="EN45" i="13" s="1"/>
  <c r="EN28" i="13"/>
  <c r="EN63" i="13"/>
  <c r="EN64" i="13" s="1"/>
  <c r="EM685" i="12"/>
  <c r="EM678" i="12"/>
  <c r="EM671" i="12"/>
  <c r="EM686" i="12"/>
  <c r="EM679" i="12"/>
  <c r="EM672" i="12"/>
  <c r="EO130" i="11"/>
  <c r="EO132" i="10"/>
  <c r="EN29" i="9"/>
  <c r="EO23" i="9"/>
  <c r="EO133" i="10"/>
  <c r="EO131" i="11"/>
  <c r="EO12" i="9"/>
  <c r="EN19" i="9"/>
  <c r="EN18" i="13" l="1"/>
  <c r="EO26" i="3"/>
  <c r="EO34" i="3"/>
  <c r="EM678" i="16"/>
  <c r="EM685" i="16"/>
  <c r="EM671" i="16"/>
  <c r="EO130" i="15"/>
  <c r="EO132" i="14"/>
  <c r="EM686" i="16"/>
  <c r="EM679" i="16"/>
  <c r="EO133" i="14"/>
  <c r="EM672" i="16"/>
  <c r="EO131" i="15"/>
  <c r="EN19" i="13"/>
  <c r="EO12" i="13"/>
  <c r="EN46" i="13"/>
  <c r="EN29" i="13"/>
  <c r="EO23" i="13"/>
  <c r="EO27" i="9"/>
  <c r="EO62" i="9" s="1"/>
  <c r="EO31" i="9"/>
  <c r="EO32" i="9" s="1"/>
  <c r="EO33" i="9" s="1"/>
  <c r="EO17" i="9"/>
  <c r="EO44" i="9" s="1"/>
  <c r="EO63" i="3" l="1"/>
  <c r="EO64" i="3" s="1"/>
  <c r="EO28" i="3"/>
  <c r="EO27" i="13"/>
  <c r="EO31" i="13"/>
  <c r="EO32" i="13" s="1"/>
  <c r="EO33" i="13" s="1"/>
  <c r="EO62" i="13"/>
  <c r="EO17" i="13"/>
  <c r="EO44" i="13" s="1"/>
  <c r="EO26" i="9"/>
  <c r="EO34" i="9"/>
  <c r="EO15" i="9" s="1"/>
  <c r="EN671" i="7" l="1"/>
  <c r="EP23" i="3"/>
  <c r="EN685" i="7"/>
  <c r="EN678" i="7"/>
  <c r="EP132" i="6"/>
  <c r="EO29" i="3"/>
  <c r="EP130" i="8"/>
  <c r="EO26" i="13"/>
  <c r="EO34" i="13"/>
  <c r="EO15" i="13" s="1"/>
  <c r="EO16" i="9"/>
  <c r="EO45" i="9" s="1"/>
  <c r="EO28" i="9"/>
  <c r="EO63" i="9"/>
  <c r="EO64" i="9" s="1"/>
  <c r="EP31" i="3" l="1"/>
  <c r="EP32" i="3" s="1"/>
  <c r="EP33" i="3" s="1"/>
  <c r="EP27" i="3"/>
  <c r="EP62" i="3" s="1"/>
  <c r="EO16" i="13"/>
  <c r="EO18" i="13" s="1"/>
  <c r="EO63" i="13"/>
  <c r="EO64" i="13" s="1"/>
  <c r="EO28" i="13"/>
  <c r="EN685" i="12"/>
  <c r="EN678" i="12"/>
  <c r="EN671" i="12"/>
  <c r="EP130" i="11"/>
  <c r="EP132" i="10"/>
  <c r="EP23" i="9"/>
  <c r="EO29" i="9"/>
  <c r="EO46" i="9"/>
  <c r="EO18" i="9"/>
  <c r="EP26" i="3" l="1"/>
  <c r="EP34" i="3"/>
  <c r="EN671" i="16"/>
  <c r="EN678" i="16"/>
  <c r="EP132" i="14"/>
  <c r="EN685" i="16"/>
  <c r="EP130" i="15"/>
  <c r="EN672" i="16"/>
  <c r="EN686" i="16"/>
  <c r="EN679" i="16"/>
  <c r="EP133" i="14"/>
  <c r="EP131" i="15"/>
  <c r="EP12" i="13"/>
  <c r="EO19" i="13"/>
  <c r="EP23" i="13"/>
  <c r="EO29" i="13"/>
  <c r="EO45" i="13"/>
  <c r="EN686" i="12"/>
  <c r="EN679" i="12"/>
  <c r="EN672" i="12"/>
  <c r="EP27" i="9"/>
  <c r="EP62" i="9" s="1"/>
  <c r="EP31" i="9"/>
  <c r="EP32" i="9" s="1"/>
  <c r="EP33" i="9" s="1"/>
  <c r="EP131" i="11"/>
  <c r="EP133" i="10"/>
  <c r="EO19" i="9"/>
  <c r="EP12" i="9"/>
  <c r="EP28" i="3" l="1"/>
  <c r="EP63" i="3"/>
  <c r="EP64" i="3" s="1"/>
  <c r="EO46" i="13"/>
  <c r="EP31" i="13"/>
  <c r="EP32" i="13" s="1"/>
  <c r="EP33" i="13" s="1"/>
  <c r="EP27" i="13"/>
  <c r="EP62" i="13" s="1"/>
  <c r="EP17" i="13"/>
  <c r="EP44" i="13" s="1"/>
  <c r="EP26" i="9"/>
  <c r="EP34" i="9"/>
  <c r="EP17" i="9"/>
  <c r="EP44" i="9" s="1"/>
  <c r="EO678" i="7" l="1"/>
  <c r="EP29" i="3"/>
  <c r="EQ132" i="6"/>
  <c r="EO685" i="7"/>
  <c r="EQ23" i="3"/>
  <c r="EO671" i="7"/>
  <c r="EQ130" i="8"/>
  <c r="EP26" i="13"/>
  <c r="EP34" i="13"/>
  <c r="EP15" i="13" s="1"/>
  <c r="EP15" i="9"/>
  <c r="EP63" i="9"/>
  <c r="EP64" i="9" s="1"/>
  <c r="EP28" i="9"/>
  <c r="EQ31" i="3" l="1"/>
  <c r="EQ32" i="3" s="1"/>
  <c r="EQ33" i="3" s="1"/>
  <c r="EQ27" i="3"/>
  <c r="EQ62" i="3" s="1"/>
  <c r="EP16" i="13"/>
  <c r="EP18" i="13" s="1"/>
  <c r="EP28" i="13"/>
  <c r="EP63" i="13"/>
  <c r="EP64" i="13" s="1"/>
  <c r="EO685" i="12"/>
  <c r="EO678" i="12"/>
  <c r="EO671" i="12"/>
  <c r="EQ130" i="11"/>
  <c r="EQ132" i="10"/>
  <c r="EQ23" i="9"/>
  <c r="EP29" i="9"/>
  <c r="EP16" i="9"/>
  <c r="EP18" i="9" s="1"/>
  <c r="EQ26" i="3" l="1"/>
  <c r="EQ34" i="3"/>
  <c r="EO685" i="16"/>
  <c r="EO678" i="16"/>
  <c r="EO671" i="16"/>
  <c r="EQ132" i="14"/>
  <c r="EQ130" i="15"/>
  <c r="EP45" i="13"/>
  <c r="EP46" i="13" s="1"/>
  <c r="EO686" i="16"/>
  <c r="EO679" i="16"/>
  <c r="EO672" i="16"/>
  <c r="EQ133" i="14"/>
  <c r="EQ131" i="15"/>
  <c r="EP29" i="13"/>
  <c r="EQ23" i="13"/>
  <c r="EP19" i="13"/>
  <c r="EQ12" i="13"/>
  <c r="EO686" i="12"/>
  <c r="EO679" i="12"/>
  <c r="EO672" i="12"/>
  <c r="EQ27" i="9"/>
  <c r="EQ62" i="9" s="1"/>
  <c r="EQ31" i="9"/>
  <c r="EQ32" i="9" s="1"/>
  <c r="EQ33" i="9" s="1"/>
  <c r="EQ131" i="11"/>
  <c r="EQ133" i="10"/>
  <c r="EP19" i="9"/>
  <c r="EQ12" i="9"/>
  <c r="EP45" i="9"/>
  <c r="EP46" i="9" s="1"/>
  <c r="EQ28" i="3" l="1"/>
  <c r="EQ63" i="3"/>
  <c r="EQ64" i="3" s="1"/>
  <c r="EQ17" i="13"/>
  <c r="EQ44" i="13" s="1"/>
  <c r="EQ31" i="13"/>
  <c r="EQ32" i="13" s="1"/>
  <c r="EQ33" i="13" s="1"/>
  <c r="EQ27" i="13"/>
  <c r="EQ62" i="13" s="1"/>
  <c r="EQ26" i="9"/>
  <c r="EQ34" i="9"/>
  <c r="EQ17" i="9"/>
  <c r="EQ44" i="9" s="1"/>
  <c r="ER23" i="3" l="1"/>
  <c r="EP678" i="7"/>
  <c r="ER132" i="6"/>
  <c r="ER130" i="8"/>
  <c r="EP671" i="7"/>
  <c r="EP685" i="7"/>
  <c r="EQ29" i="3"/>
  <c r="EQ26" i="13"/>
  <c r="EQ34" i="13"/>
  <c r="EQ15" i="13" s="1"/>
  <c r="EQ15" i="9"/>
  <c r="EQ16" i="9" s="1"/>
  <c r="EQ45" i="9" s="1"/>
  <c r="EQ46" i="9" s="1"/>
  <c r="EQ28" i="9"/>
  <c r="EQ63" i="9"/>
  <c r="EQ64" i="9" s="1"/>
  <c r="ER27" i="3" l="1"/>
  <c r="ER62" i="3" s="1"/>
  <c r="ER31" i="3"/>
  <c r="ER32" i="3" s="1"/>
  <c r="ER33" i="3" s="1"/>
  <c r="EQ18" i="9"/>
  <c r="EQ19" i="9" s="1"/>
  <c r="EQ16" i="13"/>
  <c r="EQ45" i="13" s="1"/>
  <c r="EQ46" i="13" s="1"/>
  <c r="EQ18" i="13"/>
  <c r="EQ28" i="13"/>
  <c r="EQ63" i="13"/>
  <c r="EQ64" i="13" s="1"/>
  <c r="EP685" i="12"/>
  <c r="EP678" i="12"/>
  <c r="EP671" i="12"/>
  <c r="ER130" i="11"/>
  <c r="ER132" i="10"/>
  <c r="EQ29" i="9"/>
  <c r="ER23" i="9"/>
  <c r="ER131" i="11" l="1"/>
  <c r="ER26" i="3"/>
  <c r="ER34" i="3"/>
  <c r="EP685" i="16"/>
  <c r="ER132" i="14"/>
  <c r="EP671" i="16"/>
  <c r="ER130" i="15"/>
  <c r="EP678" i="16"/>
  <c r="EP686" i="12"/>
  <c r="ER133" i="10"/>
  <c r="ER12" i="9"/>
  <c r="ER17" i="9" s="1"/>
  <c r="ER44" i="9" s="1"/>
  <c r="EP679" i="12"/>
  <c r="EP672" i="12"/>
  <c r="EP686" i="16"/>
  <c r="EP679" i="16"/>
  <c r="EP672" i="16"/>
  <c r="ER133" i="14"/>
  <c r="ER131" i="15"/>
  <c r="EQ19" i="13"/>
  <c r="ER12" i="13"/>
  <c r="EQ29" i="13"/>
  <c r="ER23" i="13"/>
  <c r="ER27" i="9"/>
  <c r="ER62" i="9" s="1"/>
  <c r="ER31" i="9"/>
  <c r="ER32" i="9" s="1"/>
  <c r="ER33" i="9" s="1"/>
  <c r="ER63" i="3" l="1"/>
  <c r="ER64" i="3" s="1"/>
  <c r="ER28" i="3"/>
  <c r="ER17" i="13"/>
  <c r="ER44" i="13" s="1"/>
  <c r="ER31" i="13"/>
  <c r="ER32" i="13" s="1"/>
  <c r="ER33" i="13" s="1"/>
  <c r="ER27" i="13"/>
  <c r="ER62" i="13" s="1"/>
  <c r="ER26" i="9"/>
  <c r="ER34" i="9"/>
  <c r="ER15" i="9" s="1"/>
  <c r="EQ678" i="7" l="1"/>
  <c r="ES23" i="3"/>
  <c r="ES130" i="8"/>
  <c r="EQ685" i="7"/>
  <c r="EQ671" i="7"/>
  <c r="ES132" i="6"/>
  <c r="ER29" i="3"/>
  <c r="ER26" i="13"/>
  <c r="ER34" i="13"/>
  <c r="ER15" i="13" s="1"/>
  <c r="ER16" i="9"/>
  <c r="ER45" i="9" s="1"/>
  <c r="ER63" i="9"/>
  <c r="ER64" i="9" s="1"/>
  <c r="ER28" i="9"/>
  <c r="ES27" i="3" l="1"/>
  <c r="ES62" i="3"/>
  <c r="ES31" i="3"/>
  <c r="ES32" i="3" s="1"/>
  <c r="ES33" i="3" s="1"/>
  <c r="ER16" i="13"/>
  <c r="ER45" i="13" s="1"/>
  <c r="ER28" i="13"/>
  <c r="ER63" i="13"/>
  <c r="ER64" i="13" s="1"/>
  <c r="EQ685" i="12"/>
  <c r="EQ678" i="12"/>
  <c r="EQ671" i="12"/>
  <c r="ER46" i="9"/>
  <c r="ES130" i="11"/>
  <c r="ES132" i="10"/>
  <c r="ER29" i="9"/>
  <c r="ES23" i="9"/>
  <c r="ER18" i="9"/>
  <c r="ES26" i="3" l="1"/>
  <c r="ES34" i="3"/>
  <c r="EQ685" i="16"/>
  <c r="EQ678" i="16"/>
  <c r="ES132" i="14"/>
  <c r="EQ671" i="16"/>
  <c r="ES130" i="15"/>
  <c r="ER46" i="13"/>
  <c r="ER29" i="13"/>
  <c r="ES23" i="13"/>
  <c r="ER18" i="13"/>
  <c r="EQ686" i="12"/>
  <c r="EQ672" i="12"/>
  <c r="EQ679" i="12"/>
  <c r="ES27" i="9"/>
  <c r="ES62" i="9" s="1"/>
  <c r="ES31" i="9"/>
  <c r="ES32" i="9" s="1"/>
  <c r="ES33" i="9" s="1"/>
  <c r="ES12" i="9"/>
  <c r="ES131" i="11"/>
  <c r="ES133" i="10"/>
  <c r="ER19" i="9"/>
  <c r="ES63" i="3" l="1"/>
  <c r="ES64" i="3" s="1"/>
  <c r="ES28" i="3"/>
  <c r="EQ679" i="16"/>
  <c r="ES133" i="14"/>
  <c r="EQ672" i="16"/>
  <c r="ES131" i="15"/>
  <c r="EQ686" i="16"/>
  <c r="ER19" i="13"/>
  <c r="ES12" i="13"/>
  <c r="ES27" i="13"/>
  <c r="ES62" i="13" s="1"/>
  <c r="ES31" i="13"/>
  <c r="ES32" i="13" s="1"/>
  <c r="ES33" i="13" s="1"/>
  <c r="ES26" i="9"/>
  <c r="ES34" i="9"/>
  <c r="ES17" i="9"/>
  <c r="ES44" i="9" s="1"/>
  <c r="ET132" i="6" l="1"/>
  <c r="ET130" i="8"/>
  <c r="ER685" i="7"/>
  <c r="ES29" i="3"/>
  <c r="ER678" i="7"/>
  <c r="ER671" i="7"/>
  <c r="ET23" i="3"/>
  <c r="ES26" i="13"/>
  <c r="ES34" i="13"/>
  <c r="ES17" i="13"/>
  <c r="ES44" i="13" s="1"/>
  <c r="ES15" i="9"/>
  <c r="ES16" i="9" s="1"/>
  <c r="ES45" i="9" s="1"/>
  <c r="ES46" i="9" s="1"/>
  <c r="ES63" i="9"/>
  <c r="ES64" i="9" s="1"/>
  <c r="ES28" i="9"/>
  <c r="ET31" i="3" l="1"/>
  <c r="ET32" i="3" s="1"/>
  <c r="ET33" i="3" s="1"/>
  <c r="ET27" i="3"/>
  <c r="ES18" i="9"/>
  <c r="ER672" i="12" s="1"/>
  <c r="ES15" i="13"/>
  <c r="ES16" i="13"/>
  <c r="ES45" i="13" s="1"/>
  <c r="ES28" i="13"/>
  <c r="ES63" i="13"/>
  <c r="ES64" i="13" s="1"/>
  <c r="ER685" i="12"/>
  <c r="ER678" i="12"/>
  <c r="ER671" i="12"/>
  <c r="ER686" i="12"/>
  <c r="ER679" i="12"/>
  <c r="ET130" i="11"/>
  <c r="ET132" i="10"/>
  <c r="ET23" i="9"/>
  <c r="ES29" i="9"/>
  <c r="ET131" i="11"/>
  <c r="ET12" i="9" l="1"/>
  <c r="ES19" i="9"/>
  <c r="ET133" i="10"/>
  <c r="ET62" i="3"/>
  <c r="ET26" i="3"/>
  <c r="ET63" i="3" s="1"/>
  <c r="ET34" i="3"/>
  <c r="ER678" i="16"/>
  <c r="ET132" i="14"/>
  <c r="ER685" i="16"/>
  <c r="ER671" i="16"/>
  <c r="ET130" i="15"/>
  <c r="ES18" i="13"/>
  <c r="ET12" i="13" s="1"/>
  <c r="ES46" i="13"/>
  <c r="ET23" i="13"/>
  <c r="ES29" i="13"/>
  <c r="ET31" i="9"/>
  <c r="ET32" i="9" s="1"/>
  <c r="ET33" i="9" s="1"/>
  <c r="ET27" i="9"/>
  <c r="ET62" i="9" s="1"/>
  <c r="ET17" i="9"/>
  <c r="ET44" i="9" s="1"/>
  <c r="ET64" i="3" l="1"/>
  <c r="ET28" i="3"/>
  <c r="ES19" i="13"/>
  <c r="ER686" i="16"/>
  <c r="ER679" i="16"/>
  <c r="ER672" i="16"/>
  <c r="ET133" i="14"/>
  <c r="ET131" i="15"/>
  <c r="ET31" i="13"/>
  <c r="ET32" i="13" s="1"/>
  <c r="ET33" i="13" s="1"/>
  <c r="ET27" i="13"/>
  <c r="ET62" i="13" s="1"/>
  <c r="ET17" i="13"/>
  <c r="ET44" i="13" s="1"/>
  <c r="ET26" i="9"/>
  <c r="ET34" i="9"/>
  <c r="ET15" i="9" s="1"/>
  <c r="ES671" i="7" l="1"/>
  <c r="EU130" i="8"/>
  <c r="ES685" i="7"/>
  <c r="EU132" i="6"/>
  <c r="EU23" i="3"/>
  <c r="ET29" i="3"/>
  <c r="ES678" i="7"/>
  <c r="ET26" i="13"/>
  <c r="ET34" i="13"/>
  <c r="ET15" i="13" s="1"/>
  <c r="ET16" i="9"/>
  <c r="ET45" i="9" s="1"/>
  <c r="ET63" i="9"/>
  <c r="ET64" i="9" s="1"/>
  <c r="ET28" i="9"/>
  <c r="EU27" i="3" l="1"/>
  <c r="EU62" i="3" s="1"/>
  <c r="EU31" i="3"/>
  <c r="EU32" i="3" s="1"/>
  <c r="EU33" i="3" s="1"/>
  <c r="ET18" i="9"/>
  <c r="ES686" i="12" s="1"/>
  <c r="ET16" i="13"/>
  <c r="ET18" i="13" s="1"/>
  <c r="ET63" i="13"/>
  <c r="ET64" i="13" s="1"/>
  <c r="ET28" i="13"/>
  <c r="ES685" i="12"/>
  <c r="ES678" i="12"/>
  <c r="ES671" i="12"/>
  <c r="EU12" i="9"/>
  <c r="EU17" i="9" s="1"/>
  <c r="EU44" i="9" s="1"/>
  <c r="EU130" i="11"/>
  <c r="EU132" i="10"/>
  <c r="EU23" i="9"/>
  <c r="ET29" i="9"/>
  <c r="ET46" i="9"/>
  <c r="ES679" i="12" l="1"/>
  <c r="EU133" i="10"/>
  <c r="ES672" i="12"/>
  <c r="EU131" i="11"/>
  <c r="ET19" i="9"/>
  <c r="EU26" i="3"/>
  <c r="EU34" i="3"/>
  <c r="ES671" i="16"/>
  <c r="ES685" i="16"/>
  <c r="EU130" i="15"/>
  <c r="ES678" i="16"/>
  <c r="EU132" i="14"/>
  <c r="ES686" i="16"/>
  <c r="ES679" i="16"/>
  <c r="ES672" i="16"/>
  <c r="EU131" i="15"/>
  <c r="EU133" i="14"/>
  <c r="EU12" i="13"/>
  <c r="ET19" i="13"/>
  <c r="EU23" i="13"/>
  <c r="ET29" i="13"/>
  <c r="ET45" i="13"/>
  <c r="EU31" i="9"/>
  <c r="EU32" i="9" s="1"/>
  <c r="EU33" i="9" s="1"/>
  <c r="EU27" i="9"/>
  <c r="EU62" i="9" s="1"/>
  <c r="EU63" i="3" l="1"/>
  <c r="EU64" i="3" s="1"/>
  <c r="EU28" i="3"/>
  <c r="ET46" i="13"/>
  <c r="EU27" i="13"/>
  <c r="EU62" i="13" s="1"/>
  <c r="EU31" i="13"/>
  <c r="EU32" i="13" s="1"/>
  <c r="EU33" i="13" s="1"/>
  <c r="EU17" i="13"/>
  <c r="EU44" i="13" s="1"/>
  <c r="EU26" i="9"/>
  <c r="EU34" i="9"/>
  <c r="EU15" i="9" s="1"/>
  <c r="ET685" i="7" l="1"/>
  <c r="ET671" i="7"/>
  <c r="ET678" i="7"/>
  <c r="EU29" i="3"/>
  <c r="EV132" i="6"/>
  <c r="EV130" i="8"/>
  <c r="EV23" i="3"/>
  <c r="EU26" i="13"/>
  <c r="EU34" i="13"/>
  <c r="EU15" i="13" s="1"/>
  <c r="EU16" i="9"/>
  <c r="EU18" i="9" s="1"/>
  <c r="EU28" i="9"/>
  <c r="EU63" i="9"/>
  <c r="EU64" i="9" s="1"/>
  <c r="EV31" i="3" l="1"/>
  <c r="EV32" i="3" s="1"/>
  <c r="EV33" i="3" s="1"/>
  <c r="EV27" i="3"/>
  <c r="EV62" i="3" s="1"/>
  <c r="EU16" i="13"/>
  <c r="EU18" i="13" s="1"/>
  <c r="EU45" i="13"/>
  <c r="EU28" i="13"/>
  <c r="EU63" i="13"/>
  <c r="EU64" i="13" s="1"/>
  <c r="ET685" i="12"/>
  <c r="ET678" i="12"/>
  <c r="ET671" i="12"/>
  <c r="EU45" i="9"/>
  <c r="ET686" i="12"/>
  <c r="ET679" i="12"/>
  <c r="ET672" i="12"/>
  <c r="EV132" i="10"/>
  <c r="EV130" i="11"/>
  <c r="EU29" i="9"/>
  <c r="EV23" i="9"/>
  <c r="EU46" i="9"/>
  <c r="EV133" i="10"/>
  <c r="EV131" i="11"/>
  <c r="EV12" i="9"/>
  <c r="EU19" i="9"/>
  <c r="EV26" i="3" l="1"/>
  <c r="EV34" i="3"/>
  <c r="ET678" i="16"/>
  <c r="ET671" i="16"/>
  <c r="ET685" i="16"/>
  <c r="EV130" i="15"/>
  <c r="EV132" i="14"/>
  <c r="ET672" i="16"/>
  <c r="ET679" i="16"/>
  <c r="ET686" i="16"/>
  <c r="EV133" i="14"/>
  <c r="EV131" i="15"/>
  <c r="EU29" i="13"/>
  <c r="EV23" i="13"/>
  <c r="EU46" i="13"/>
  <c r="EV12" i="13"/>
  <c r="EU19" i="13"/>
  <c r="EV31" i="9"/>
  <c r="EV32" i="9" s="1"/>
  <c r="EV33" i="9" s="1"/>
  <c r="EV27" i="9"/>
  <c r="EV62" i="9" s="1"/>
  <c r="EV17" i="9"/>
  <c r="EV44" i="9" s="1"/>
  <c r="EV63" i="3" l="1"/>
  <c r="EV64" i="3" s="1"/>
  <c r="EV28" i="3"/>
  <c r="EV31" i="13"/>
  <c r="EV32" i="13" s="1"/>
  <c r="EV33" i="13" s="1"/>
  <c r="EV27" i="13"/>
  <c r="EV62" i="13" s="1"/>
  <c r="EV17" i="13"/>
  <c r="EV44" i="13" s="1"/>
  <c r="EV26" i="9"/>
  <c r="EV34" i="9"/>
  <c r="EV15" i="9" s="1"/>
  <c r="EU685" i="7" l="1"/>
  <c r="EU678" i="7"/>
  <c r="EW132" i="6"/>
  <c r="EU671" i="7"/>
  <c r="EW130" i="8"/>
  <c r="EW23" i="3"/>
  <c r="EV29" i="3"/>
  <c r="EV26" i="13"/>
  <c r="EV34" i="13"/>
  <c r="EV15" i="13" s="1"/>
  <c r="EV16" i="9"/>
  <c r="EV45" i="9" s="1"/>
  <c r="EV63" i="9"/>
  <c r="EV64" i="9" s="1"/>
  <c r="EV28" i="9"/>
  <c r="EW27" i="3" l="1"/>
  <c r="EW62" i="3" s="1"/>
  <c r="EW31" i="3"/>
  <c r="EW32" i="3" s="1"/>
  <c r="EW33" i="3" s="1"/>
  <c r="EV16" i="13"/>
  <c r="EV45" i="13" s="1"/>
  <c r="EV46" i="13" s="1"/>
  <c r="EV28" i="13"/>
  <c r="EV63" i="13"/>
  <c r="EV64" i="13" s="1"/>
  <c r="EU685" i="12"/>
  <c r="EU671" i="12"/>
  <c r="EU678" i="12"/>
  <c r="EV18" i="9"/>
  <c r="EW131" i="11"/>
  <c r="EW133" i="10"/>
  <c r="EW130" i="11"/>
  <c r="EW132" i="10"/>
  <c r="EW23" i="9"/>
  <c r="EV29" i="9"/>
  <c r="EV46" i="9"/>
  <c r="EW26" i="3" l="1"/>
  <c r="EW34" i="3"/>
  <c r="EU685" i="16"/>
  <c r="EU678" i="16"/>
  <c r="EU671" i="16"/>
  <c r="EW130" i="15"/>
  <c r="EW132" i="14"/>
  <c r="EV29" i="13"/>
  <c r="EW23" i="13"/>
  <c r="EV18" i="13"/>
  <c r="EU686" i="12"/>
  <c r="EU679" i="12"/>
  <c r="EU672" i="12"/>
  <c r="EV19" i="9"/>
  <c r="EW12" i="9"/>
  <c r="EW17" i="9" s="1"/>
  <c r="EW44" i="9" s="1"/>
  <c r="EW31" i="9"/>
  <c r="EW32" i="9" s="1"/>
  <c r="EW33" i="9" s="1"/>
  <c r="EW27" i="9"/>
  <c r="EW62" i="9" s="1"/>
  <c r="EW28" i="3" l="1"/>
  <c r="EW63" i="3"/>
  <c r="EW64" i="3" s="1"/>
  <c r="EU679" i="16"/>
  <c r="EU686" i="16"/>
  <c r="EU672" i="16"/>
  <c r="EW131" i="15"/>
  <c r="EW133" i="14"/>
  <c r="EW31" i="13"/>
  <c r="EW32" i="13" s="1"/>
  <c r="EW33" i="13" s="1"/>
  <c r="EW27" i="13"/>
  <c r="EW62" i="13" s="1"/>
  <c r="EV19" i="13"/>
  <c r="EW12" i="13"/>
  <c r="EW26" i="9"/>
  <c r="EW34" i="9"/>
  <c r="EW15" i="9" s="1"/>
  <c r="EX130" i="8" l="1"/>
  <c r="EX132" i="6"/>
  <c r="EX23" i="3"/>
  <c r="EV678" i="7"/>
  <c r="EV671" i="7"/>
  <c r="EV685" i="7"/>
  <c r="EW29" i="3"/>
  <c r="EW26" i="13"/>
  <c r="EW34" i="13"/>
  <c r="EW17" i="13"/>
  <c r="EW44" i="13" s="1"/>
  <c r="EW16" i="9"/>
  <c r="EW18" i="9" s="1"/>
  <c r="EW28" i="9"/>
  <c r="EW63" i="9"/>
  <c r="EW64" i="9" s="1"/>
  <c r="EX27" i="3" l="1"/>
  <c r="EX62" i="3" s="1"/>
  <c r="EX31" i="3"/>
  <c r="EX32" i="3" s="1"/>
  <c r="EX33" i="3" s="1"/>
  <c r="EW15" i="13"/>
  <c r="EW16" i="13" s="1"/>
  <c r="EW45" i="13" s="1"/>
  <c r="EW63" i="13"/>
  <c r="EW64" i="13" s="1"/>
  <c r="EW28" i="13"/>
  <c r="EV686" i="12"/>
  <c r="EV679" i="12"/>
  <c r="EV672" i="12"/>
  <c r="EV685" i="12"/>
  <c r="EV671" i="12"/>
  <c r="EV678" i="12"/>
  <c r="EW45" i="9"/>
  <c r="EW46" i="9" s="1"/>
  <c r="EX130" i="11"/>
  <c r="EX132" i="10"/>
  <c r="EW29" i="9"/>
  <c r="EX23" i="9"/>
  <c r="EX131" i="11"/>
  <c r="EX133" i="10"/>
  <c r="EX12" i="9"/>
  <c r="EW19" i="9"/>
  <c r="EW18" i="13" l="1"/>
  <c r="EX26" i="3"/>
  <c r="EX34" i="3"/>
  <c r="EV685" i="16"/>
  <c r="EX132" i="14"/>
  <c r="EV678" i="16"/>
  <c r="EV671" i="16"/>
  <c r="EX130" i="15"/>
  <c r="EV686" i="16"/>
  <c r="EV679" i="16"/>
  <c r="EV672" i="16"/>
  <c r="EX133" i="14"/>
  <c r="EX131" i="15"/>
  <c r="EX23" i="13"/>
  <c r="EW29" i="13"/>
  <c r="EW19" i="13"/>
  <c r="EX12" i="13"/>
  <c r="EX17" i="13" s="1"/>
  <c r="EX44" i="13" s="1"/>
  <c r="EW46" i="13"/>
  <c r="EX31" i="9"/>
  <c r="EX32" i="9" s="1"/>
  <c r="EX33" i="9" s="1"/>
  <c r="EX27" i="9"/>
  <c r="EX62" i="9" s="1"/>
  <c r="EX17" i="9"/>
  <c r="EX44" i="9" s="1"/>
  <c r="EX63" i="3" l="1"/>
  <c r="EX64" i="3" s="1"/>
  <c r="EX28" i="3"/>
  <c r="EX31" i="13"/>
  <c r="EX32" i="13" s="1"/>
  <c r="EX33" i="13" s="1"/>
  <c r="EX27" i="13"/>
  <c r="EX62" i="13" s="1"/>
  <c r="EX26" i="9"/>
  <c r="EX34" i="9"/>
  <c r="EX15" i="9" s="1"/>
  <c r="EY130" i="8" l="1"/>
  <c r="EW678" i="7"/>
  <c r="EW685" i="7"/>
  <c r="EY132" i="6"/>
  <c r="EY23" i="3"/>
  <c r="EW671" i="7"/>
  <c r="EX29" i="3"/>
  <c r="EX26" i="13"/>
  <c r="EX34" i="13"/>
  <c r="EX15" i="13" s="1"/>
  <c r="EX16" i="9"/>
  <c r="EX18" i="9" s="1"/>
  <c r="EX28" i="9"/>
  <c r="EX63" i="9"/>
  <c r="EX64" i="9" s="1"/>
  <c r="EY27" i="3" l="1"/>
  <c r="EY62" i="3" s="1"/>
  <c r="EY31" i="3"/>
  <c r="EY32" i="3" s="1"/>
  <c r="EY33" i="3" s="1"/>
  <c r="EX16" i="13"/>
  <c r="EX18" i="13" s="1"/>
  <c r="EX28" i="13"/>
  <c r="EX63" i="13"/>
  <c r="EX64" i="13" s="1"/>
  <c r="EW685" i="12"/>
  <c r="EW678" i="12"/>
  <c r="EW671" i="12"/>
  <c r="EW686" i="12"/>
  <c r="EW679" i="12"/>
  <c r="EW672" i="12"/>
  <c r="EY131" i="11"/>
  <c r="EY133" i="10"/>
  <c r="EX19" i="9"/>
  <c r="EY12" i="9"/>
  <c r="EY130" i="11"/>
  <c r="EY132" i="10"/>
  <c r="EX29" i="9"/>
  <c r="EY23" i="9"/>
  <c r="EX45" i="9"/>
  <c r="EY26" i="3" l="1"/>
  <c r="EY34" i="3"/>
  <c r="EW685" i="16"/>
  <c r="EW678" i="16"/>
  <c r="EW671" i="16"/>
  <c r="EY132" i="14"/>
  <c r="EY130" i="15"/>
  <c r="EX45" i="13"/>
  <c r="EX46" i="13" s="1"/>
  <c r="EW686" i="16"/>
  <c r="EW679" i="16"/>
  <c r="EY133" i="14"/>
  <c r="EW672" i="16"/>
  <c r="EY131" i="15"/>
  <c r="EX29" i="13"/>
  <c r="EY23" i="13"/>
  <c r="EX19" i="13"/>
  <c r="EY12" i="13"/>
  <c r="EY31" i="9"/>
  <c r="EY32" i="9" s="1"/>
  <c r="EY33" i="9" s="1"/>
  <c r="EY27" i="9"/>
  <c r="EY62" i="9" s="1"/>
  <c r="EY17" i="9"/>
  <c r="EY44" i="9" s="1"/>
  <c r="EX46" i="9"/>
  <c r="EY63" i="3" l="1"/>
  <c r="EY64" i="3" s="1"/>
  <c r="EY28" i="3"/>
  <c r="EY31" i="13"/>
  <c r="EY32" i="13" s="1"/>
  <c r="EY33" i="13" s="1"/>
  <c r="EY27" i="13"/>
  <c r="EY62" i="13" s="1"/>
  <c r="EY17" i="13"/>
  <c r="EY44" i="13" s="1"/>
  <c r="EY26" i="9"/>
  <c r="EY34" i="9"/>
  <c r="EY15" i="9" s="1"/>
  <c r="EX678" i="7" l="1"/>
  <c r="EX685" i="7"/>
  <c r="EZ130" i="8"/>
  <c r="EX671" i="7"/>
  <c r="EZ132" i="6"/>
  <c r="EZ23" i="3"/>
  <c r="EY29" i="3"/>
  <c r="EY26" i="13"/>
  <c r="EY34" i="13"/>
  <c r="EY15" i="13" s="1"/>
  <c r="EY16" i="9"/>
  <c r="EY45" i="9" s="1"/>
  <c r="EY28" i="9"/>
  <c r="EY63" i="9"/>
  <c r="EY64" i="9" s="1"/>
  <c r="EY18" i="9" l="1"/>
  <c r="EZ27" i="3"/>
  <c r="EZ62" i="3" s="1"/>
  <c r="EZ31" i="3"/>
  <c r="EZ32" i="3" s="1"/>
  <c r="EZ33" i="3" s="1"/>
  <c r="EY16" i="13"/>
  <c r="EY45" i="13" s="1"/>
  <c r="EY28" i="13"/>
  <c r="EY63" i="13"/>
  <c r="EY64" i="13" s="1"/>
  <c r="EX686" i="12"/>
  <c r="EX679" i="12"/>
  <c r="EX672" i="12"/>
  <c r="EX685" i="12"/>
  <c r="EX678" i="12"/>
  <c r="EX671" i="12"/>
  <c r="EZ131" i="11"/>
  <c r="EZ133" i="10"/>
  <c r="EY19" i="9"/>
  <c r="EZ12" i="9"/>
  <c r="EZ130" i="11"/>
  <c r="EZ132" i="10"/>
  <c r="EY29" i="9"/>
  <c r="EZ23" i="9"/>
  <c r="EY46" i="9"/>
  <c r="EZ26" i="3" l="1"/>
  <c r="EZ34" i="3"/>
  <c r="EX685" i="16"/>
  <c r="EX678" i="16"/>
  <c r="EX671" i="16"/>
  <c r="EZ132" i="14"/>
  <c r="EZ130" i="15"/>
  <c r="EY46" i="13"/>
  <c r="EZ23" i="13"/>
  <c r="EY29" i="13"/>
  <c r="EY18" i="13"/>
  <c r="EZ17" i="9"/>
  <c r="EZ44" i="9" s="1"/>
  <c r="EZ31" i="9"/>
  <c r="EZ32" i="9" s="1"/>
  <c r="EZ33" i="9" s="1"/>
  <c r="EZ27" i="9"/>
  <c r="EZ62" i="9" s="1"/>
  <c r="EZ63" i="3" l="1"/>
  <c r="EZ64" i="3" s="1"/>
  <c r="EZ28" i="3"/>
  <c r="EX686" i="16"/>
  <c r="EX679" i="16"/>
  <c r="EX672" i="16"/>
  <c r="EZ131" i="15"/>
  <c r="EZ133" i="14"/>
  <c r="EY19" i="13"/>
  <c r="EZ12" i="13"/>
  <c r="EZ31" i="13"/>
  <c r="EZ32" i="13" s="1"/>
  <c r="EZ33" i="13" s="1"/>
  <c r="EZ27" i="13"/>
  <c r="EZ62" i="13" s="1"/>
  <c r="EZ26" i="9"/>
  <c r="EZ34" i="9"/>
  <c r="EZ15" i="9" s="1"/>
  <c r="FA23" i="3" l="1"/>
  <c r="FA130" i="8"/>
  <c r="EY685" i="7"/>
  <c r="EY671" i="7"/>
  <c r="EY678" i="7"/>
  <c r="EZ29" i="3"/>
  <c r="FA132" i="6"/>
  <c r="EZ17" i="13"/>
  <c r="EZ44" i="13" s="1"/>
  <c r="EZ26" i="13"/>
  <c r="EZ34" i="13"/>
  <c r="EZ15" i="13" s="1"/>
  <c r="EZ16" i="9"/>
  <c r="EZ18" i="9" s="1"/>
  <c r="EZ63" i="9"/>
  <c r="EZ64" i="9" s="1"/>
  <c r="EZ28" i="9"/>
  <c r="EZ45" i="9" l="1"/>
  <c r="FA31" i="3"/>
  <c r="FA32" i="3" s="1"/>
  <c r="FA33" i="3" s="1"/>
  <c r="FA27" i="3"/>
  <c r="FA62" i="3" s="1"/>
  <c r="EZ16" i="13"/>
  <c r="EZ18" i="13" s="1"/>
  <c r="EZ63" i="13"/>
  <c r="EZ64" i="13" s="1"/>
  <c r="EZ28" i="13"/>
  <c r="EY685" i="12"/>
  <c r="EY678" i="12"/>
  <c r="EY671" i="12"/>
  <c r="EY686" i="12"/>
  <c r="EY679" i="12"/>
  <c r="EY672" i="12"/>
  <c r="FA130" i="11"/>
  <c r="FA132" i="10"/>
  <c r="FA23" i="9"/>
  <c r="EZ29" i="9"/>
  <c r="EZ46" i="9"/>
  <c r="FA131" i="11"/>
  <c r="FA133" i="10"/>
  <c r="FA12" i="9"/>
  <c r="EZ19" i="9"/>
  <c r="FA26" i="3" l="1"/>
  <c r="FA34" i="3"/>
  <c r="EY685" i="16"/>
  <c r="EY678" i="16"/>
  <c r="EY671" i="16"/>
  <c r="FA132" i="14"/>
  <c r="FA130" i="15"/>
  <c r="EY686" i="16"/>
  <c r="EY679" i="16"/>
  <c r="EY672" i="16"/>
  <c r="FA133" i="14"/>
  <c r="FA131" i="15"/>
  <c r="EZ19" i="13"/>
  <c r="FA12" i="13"/>
  <c r="FA17" i="13" s="1"/>
  <c r="FA44" i="13" s="1"/>
  <c r="EZ29" i="13"/>
  <c r="FA23" i="13"/>
  <c r="EZ45" i="13"/>
  <c r="FA31" i="9"/>
  <c r="FA32" i="9" s="1"/>
  <c r="FA33" i="9" s="1"/>
  <c r="FA27" i="9"/>
  <c r="FA62" i="9" s="1"/>
  <c r="FA17" i="9"/>
  <c r="FA44" i="9" s="1"/>
  <c r="FA28" i="3" l="1"/>
  <c r="FA63" i="3"/>
  <c r="FA64" i="3" s="1"/>
  <c r="EZ46" i="13"/>
  <c r="FA31" i="13"/>
  <c r="FA32" i="13" s="1"/>
  <c r="FA33" i="13" s="1"/>
  <c r="FA27" i="13"/>
  <c r="FA62" i="13" s="1"/>
  <c r="FA26" i="9"/>
  <c r="FA34" i="9"/>
  <c r="FA15" i="9" s="1"/>
  <c r="FA29" i="3" l="1"/>
  <c r="EZ678" i="7"/>
  <c r="FB130" i="8"/>
  <c r="EZ671" i="7"/>
  <c r="FB132" i="6"/>
  <c r="EZ685" i="7"/>
  <c r="FB23" i="3"/>
  <c r="FA26" i="13"/>
  <c r="FA34" i="13"/>
  <c r="FA15" i="13" s="1"/>
  <c r="FA16" i="9"/>
  <c r="FA18" i="9" s="1"/>
  <c r="FA63" i="9"/>
  <c r="FA64" i="9" s="1"/>
  <c r="FA28" i="9"/>
  <c r="FB27" i="3" l="1"/>
  <c r="FB62" i="3" s="1"/>
  <c r="FB31" i="3"/>
  <c r="FB32" i="3" s="1"/>
  <c r="FB33" i="3" s="1"/>
  <c r="FA16" i="13"/>
  <c r="FA18" i="13" s="1"/>
  <c r="FA45" i="13"/>
  <c r="FA28" i="13"/>
  <c r="FA63" i="13"/>
  <c r="FA64" i="13" s="1"/>
  <c r="EZ685" i="12"/>
  <c r="EZ678" i="12"/>
  <c r="EZ671" i="12"/>
  <c r="EZ686" i="12"/>
  <c r="EZ679" i="12"/>
  <c r="EZ672" i="12"/>
  <c r="FB131" i="11"/>
  <c r="FB133" i="10"/>
  <c r="FB12" i="9"/>
  <c r="FA19" i="9"/>
  <c r="FB130" i="11"/>
  <c r="FB132" i="10"/>
  <c r="FB23" i="9"/>
  <c r="FA29" i="9"/>
  <c r="FA45" i="9"/>
  <c r="FB26" i="3" l="1"/>
  <c r="FB34" i="3"/>
  <c r="FB132" i="14"/>
  <c r="EZ685" i="16"/>
  <c r="EZ678" i="16"/>
  <c r="EZ671" i="16"/>
  <c r="FB130" i="15"/>
  <c r="EZ686" i="16"/>
  <c r="EZ679" i="16"/>
  <c r="EZ672" i="16"/>
  <c r="FB131" i="15"/>
  <c r="FB133" i="14"/>
  <c r="FB23" i="13"/>
  <c r="FA29" i="13"/>
  <c r="FA46" i="13"/>
  <c r="FB12" i="13"/>
  <c r="FA19" i="13"/>
  <c r="FB17" i="9"/>
  <c r="FB44" i="9" s="1"/>
  <c r="FA46" i="9"/>
  <c r="FB27" i="9"/>
  <c r="FB62" i="9" s="1"/>
  <c r="FB31" i="9"/>
  <c r="FB32" i="9" s="1"/>
  <c r="FB33" i="9" s="1"/>
  <c r="FB63" i="3" l="1"/>
  <c r="FB64" i="3" s="1"/>
  <c r="FB28" i="3"/>
  <c r="FB17" i="13"/>
  <c r="FB44" i="13" s="1"/>
  <c r="FB31" i="13"/>
  <c r="FB32" i="13" s="1"/>
  <c r="FB33" i="13" s="1"/>
  <c r="FB27" i="13"/>
  <c r="FB62" i="13"/>
  <c r="FB26" i="9"/>
  <c r="FB34" i="9"/>
  <c r="FB15" i="9" s="1"/>
  <c r="FC23" i="3" l="1"/>
  <c r="FC130" i="8"/>
  <c r="FA671" i="7"/>
  <c r="FC132" i="6"/>
  <c r="FA685" i="7"/>
  <c r="FB29" i="3"/>
  <c r="FA678" i="7"/>
  <c r="FB26" i="13"/>
  <c r="FB34" i="13"/>
  <c r="FB15" i="13" s="1"/>
  <c r="FB16" i="9"/>
  <c r="FB45" i="9" s="1"/>
  <c r="FB63" i="9"/>
  <c r="FB64" i="9" s="1"/>
  <c r="FB28" i="9"/>
  <c r="FB18" i="9" l="1"/>
  <c r="FC27" i="3"/>
  <c r="FC62" i="3" s="1"/>
  <c r="FC31" i="3"/>
  <c r="FC32" i="3" s="1"/>
  <c r="FC33" i="3" s="1"/>
  <c r="FB16" i="13"/>
  <c r="FB45" i="13" s="1"/>
  <c r="FB28" i="13"/>
  <c r="FB63" i="13"/>
  <c r="FB64" i="13" s="1"/>
  <c r="FA678" i="12"/>
  <c r="FA671" i="12"/>
  <c r="FA685" i="12"/>
  <c r="FA679" i="12"/>
  <c r="FA686" i="12"/>
  <c r="FA672" i="12"/>
  <c r="FC133" i="10"/>
  <c r="FC131" i="11"/>
  <c r="FB19" i="9"/>
  <c r="FC12" i="9"/>
  <c r="FC130" i="11"/>
  <c r="FC132" i="10"/>
  <c r="FC23" i="9"/>
  <c r="FB29" i="9"/>
  <c r="FB46" i="9"/>
  <c r="FB18" i="13" l="1"/>
  <c r="FC26" i="3"/>
  <c r="FC34" i="3"/>
  <c r="FA685" i="16"/>
  <c r="FA678" i="16"/>
  <c r="FA671" i="16"/>
  <c r="FC132" i="14"/>
  <c r="FC130" i="15"/>
  <c r="FA686" i="16"/>
  <c r="FA679" i="16"/>
  <c r="FA672" i="16"/>
  <c r="FC133" i="14"/>
  <c r="FC131" i="15"/>
  <c r="FC12" i="13"/>
  <c r="FC17" i="13" s="1"/>
  <c r="FC44" i="13" s="1"/>
  <c r="FB19" i="13"/>
  <c r="FB46" i="13"/>
  <c r="FB29" i="13"/>
  <c r="FC23" i="13"/>
  <c r="FC17" i="9"/>
  <c r="FC44" i="9" s="1"/>
  <c r="FC27" i="9"/>
  <c r="FC62" i="9" s="1"/>
  <c r="FC31" i="9"/>
  <c r="FC32" i="9" s="1"/>
  <c r="FC33" i="9" s="1"/>
  <c r="FC63" i="3" l="1"/>
  <c r="FC64" i="3" s="1"/>
  <c r="FC28" i="3"/>
  <c r="FC31" i="13"/>
  <c r="FC32" i="13" s="1"/>
  <c r="FC33" i="13" s="1"/>
  <c r="FC27" i="13"/>
  <c r="FC62" i="13" s="1"/>
  <c r="FC26" i="9"/>
  <c r="FC34" i="9"/>
  <c r="FC15" i="9" s="1"/>
  <c r="FD132" i="6" l="1"/>
  <c r="FB685" i="7"/>
  <c r="FB671" i="7"/>
  <c r="FD130" i="8"/>
  <c r="FC29" i="3"/>
  <c r="FD23" i="3"/>
  <c r="FB678" i="7"/>
  <c r="FC26" i="13"/>
  <c r="FC34" i="13"/>
  <c r="FC15" i="13" s="1"/>
  <c r="FC16" i="9"/>
  <c r="FC45" i="9" s="1"/>
  <c r="FC28" i="9"/>
  <c r="FC63" i="9"/>
  <c r="FC64" i="9" s="1"/>
  <c r="FC18" i="9" l="1"/>
  <c r="FD131" i="11" s="1"/>
  <c r="FD31" i="3"/>
  <c r="FD32" i="3" s="1"/>
  <c r="FD33" i="3" s="1"/>
  <c r="FD27" i="3"/>
  <c r="FD62" i="3" s="1"/>
  <c r="FC16" i="13"/>
  <c r="FC18" i="13" s="1"/>
  <c r="FC45" i="13"/>
  <c r="FC46" i="13" s="1"/>
  <c r="FC28" i="13"/>
  <c r="FC63" i="13"/>
  <c r="FC64" i="13" s="1"/>
  <c r="FB678" i="12"/>
  <c r="FB671" i="12"/>
  <c r="FB685" i="12"/>
  <c r="FD130" i="11"/>
  <c r="FD132" i="10"/>
  <c r="FD23" i="9"/>
  <c r="FC29" i="9"/>
  <c r="FC46" i="9"/>
  <c r="FD133" i="10"/>
  <c r="FB686" i="12" l="1"/>
  <c r="FB679" i="12"/>
  <c r="FC19" i="9"/>
  <c r="FB672" i="12"/>
  <c r="FD12" i="9"/>
  <c r="FD17" i="9" s="1"/>
  <c r="FD44" i="9" s="1"/>
  <c r="FD26" i="3"/>
  <c r="FD34" i="3"/>
  <c r="FD132" i="14"/>
  <c r="FB678" i="16"/>
  <c r="FB685" i="16"/>
  <c r="FB671" i="16"/>
  <c r="FD130" i="15"/>
  <c r="FB686" i="16"/>
  <c r="FB679" i="16"/>
  <c r="FB672" i="16"/>
  <c r="FD133" i="14"/>
  <c r="FD131" i="15"/>
  <c r="FD23" i="13"/>
  <c r="FC29" i="13"/>
  <c r="FC19" i="13"/>
  <c r="FD12" i="13"/>
  <c r="FD27" i="9"/>
  <c r="FD62" i="9" s="1"/>
  <c r="FD31" i="9"/>
  <c r="FD32" i="9" s="1"/>
  <c r="FD33" i="9" s="1"/>
  <c r="FD63" i="3" l="1"/>
  <c r="FD64" i="3" s="1"/>
  <c r="FD28" i="3"/>
  <c r="FD17" i="13"/>
  <c r="FD44" i="13" s="1"/>
  <c r="FD31" i="13"/>
  <c r="FD32" i="13" s="1"/>
  <c r="FD33" i="13" s="1"/>
  <c r="FD27" i="13"/>
  <c r="FD62" i="13" s="1"/>
  <c r="FD26" i="9"/>
  <c r="FD34" i="9"/>
  <c r="FD15" i="9" s="1"/>
  <c r="FE130" i="8" l="1"/>
  <c r="FE132" i="6"/>
  <c r="FC678" i="7"/>
  <c r="FC671" i="7"/>
  <c r="FE23" i="3"/>
  <c r="FC685" i="7"/>
  <c r="FD29" i="3"/>
  <c r="FD26" i="13"/>
  <c r="FD34" i="13"/>
  <c r="FD15" i="13" s="1"/>
  <c r="FD16" i="9"/>
  <c r="FD18" i="9" s="1"/>
  <c r="FD28" i="9"/>
  <c r="FD63" i="9"/>
  <c r="FD64" i="9" s="1"/>
  <c r="FE31" i="3" l="1"/>
  <c r="FE32" i="3" s="1"/>
  <c r="FE33" i="3" s="1"/>
  <c r="FE27" i="3"/>
  <c r="FE62" i="3" s="1"/>
  <c r="FD16" i="13"/>
  <c r="FD45" i="13" s="1"/>
  <c r="FD28" i="13"/>
  <c r="FD63" i="13"/>
  <c r="FD64" i="13" s="1"/>
  <c r="FC685" i="12"/>
  <c r="FC678" i="12"/>
  <c r="FC671" i="12"/>
  <c r="FC686" i="12"/>
  <c r="FC679" i="12"/>
  <c r="FC672" i="12"/>
  <c r="FE131" i="11"/>
  <c r="FE133" i="10"/>
  <c r="FD19" i="9"/>
  <c r="FE12" i="9"/>
  <c r="FE130" i="11"/>
  <c r="FE132" i="10"/>
  <c r="FD29" i="9"/>
  <c r="FE23" i="9"/>
  <c r="FD45" i="9"/>
  <c r="FD46" i="9" s="1"/>
  <c r="FE26" i="3" l="1"/>
  <c r="FE34" i="3"/>
  <c r="FC685" i="16"/>
  <c r="FC671" i="16"/>
  <c r="FC678" i="16"/>
  <c r="FE132" i="14"/>
  <c r="FE130" i="15"/>
  <c r="FD46" i="13"/>
  <c r="FD29" i="13"/>
  <c r="FE23" i="13"/>
  <c r="FD18" i="13"/>
  <c r="FE17" i="9"/>
  <c r="FE44" i="9" s="1"/>
  <c r="FE27" i="9"/>
  <c r="FE62" i="9" s="1"/>
  <c r="FE31" i="9"/>
  <c r="FE32" i="9" s="1"/>
  <c r="FE33" i="9" s="1"/>
  <c r="FE63" i="3" l="1"/>
  <c r="FE64" i="3" s="1"/>
  <c r="FE28" i="3"/>
  <c r="FC679" i="16"/>
  <c r="FE133" i="14"/>
  <c r="FC686" i="16"/>
  <c r="FC672" i="16"/>
  <c r="FE131" i="15"/>
  <c r="FD19" i="13"/>
  <c r="FE12" i="13"/>
  <c r="FE17" i="13" s="1"/>
  <c r="FE44" i="13" s="1"/>
  <c r="FE31" i="13"/>
  <c r="FE32" i="13" s="1"/>
  <c r="FE33" i="13" s="1"/>
  <c r="FE27" i="13"/>
  <c r="FE62" i="13" s="1"/>
  <c r="FE26" i="9"/>
  <c r="FE34" i="9"/>
  <c r="FE15" i="9" s="1"/>
  <c r="FF23" i="3" l="1"/>
  <c r="FD685" i="7"/>
  <c r="FF132" i="6"/>
  <c r="FF130" i="8"/>
  <c r="FD678" i="7"/>
  <c r="FD671" i="7"/>
  <c r="FE29" i="3"/>
  <c r="FE26" i="13"/>
  <c r="FE34" i="13"/>
  <c r="FE15" i="13" s="1"/>
  <c r="FE16" i="9"/>
  <c r="FE45" i="9" s="1"/>
  <c r="FE46" i="9" s="1"/>
  <c r="FE28" i="9"/>
  <c r="FE63" i="9"/>
  <c r="FE64" i="9" s="1"/>
  <c r="FF31" i="3" l="1"/>
  <c r="FF32" i="3" s="1"/>
  <c r="FF33" i="3" s="1"/>
  <c r="FF27" i="3"/>
  <c r="FF62" i="3" s="1"/>
  <c r="FE16" i="13"/>
  <c r="FE18" i="13" s="1"/>
  <c r="FE63" i="13"/>
  <c r="FE64" i="13" s="1"/>
  <c r="FE28" i="13"/>
  <c r="FD685" i="12"/>
  <c r="FD678" i="12"/>
  <c r="FD671" i="12"/>
  <c r="FF132" i="10"/>
  <c r="FF130" i="11"/>
  <c r="FF23" i="9"/>
  <c r="FE29" i="9"/>
  <c r="FE18" i="9"/>
  <c r="FE45" i="13" l="1"/>
  <c r="FF26" i="3"/>
  <c r="FF34" i="3"/>
  <c r="FD678" i="16"/>
  <c r="FD685" i="16"/>
  <c r="FD671" i="16"/>
  <c r="FF132" i="14"/>
  <c r="FF130" i="15"/>
  <c r="FD686" i="16"/>
  <c r="FD679" i="16"/>
  <c r="FD672" i="16"/>
  <c r="FF133" i="14"/>
  <c r="FF131" i="15"/>
  <c r="FE46" i="13"/>
  <c r="FE29" i="13"/>
  <c r="FF23" i="13"/>
  <c r="FE19" i="13"/>
  <c r="FF12" i="13"/>
  <c r="FF17" i="13" s="1"/>
  <c r="FF44" i="13" s="1"/>
  <c r="FD686" i="12"/>
  <c r="FD679" i="12"/>
  <c r="FD672" i="12"/>
  <c r="FF131" i="11"/>
  <c r="FF133" i="10"/>
  <c r="FE19" i="9"/>
  <c r="FF12" i="9"/>
  <c r="FF27" i="9"/>
  <c r="FF62" i="9" s="1"/>
  <c r="FF31" i="9"/>
  <c r="FF32" i="9" s="1"/>
  <c r="FF33" i="9" s="1"/>
  <c r="FF63" i="3" l="1"/>
  <c r="FF64" i="3" s="1"/>
  <c r="FF28" i="3"/>
  <c r="FF31" i="13"/>
  <c r="FF32" i="13" s="1"/>
  <c r="FF33" i="13" s="1"/>
  <c r="FF27" i="13"/>
  <c r="FF62" i="13" s="1"/>
  <c r="FF26" i="9"/>
  <c r="FF34" i="9"/>
  <c r="FF17" i="9"/>
  <c r="FF44" i="9" s="1"/>
  <c r="FE671" i="7" l="1"/>
  <c r="FG132" i="6"/>
  <c r="FF29" i="3"/>
  <c r="FG23" i="3"/>
  <c r="FG130" i="8"/>
  <c r="FE678" i="7"/>
  <c r="FE685" i="7"/>
  <c r="FF26" i="13"/>
  <c r="FF34" i="13"/>
  <c r="FF15" i="13" s="1"/>
  <c r="FF15" i="9"/>
  <c r="FF63" i="9"/>
  <c r="FF64" i="9" s="1"/>
  <c r="FF28" i="9"/>
  <c r="FG31" i="3" l="1"/>
  <c r="FG32" i="3" s="1"/>
  <c r="FG33" i="3" s="1"/>
  <c r="FG27" i="3"/>
  <c r="FG62" i="3" s="1"/>
  <c r="FF16" i="13"/>
  <c r="FF18" i="13" s="1"/>
  <c r="FF45" i="13"/>
  <c r="FF28" i="13"/>
  <c r="FF63" i="13"/>
  <c r="FF64" i="13" s="1"/>
  <c r="FE685" i="12"/>
  <c r="FE671" i="12"/>
  <c r="FE678" i="12"/>
  <c r="FG130" i="11"/>
  <c r="FG132" i="10"/>
  <c r="FG23" i="9"/>
  <c r="FF29" i="9"/>
  <c r="FF16" i="9"/>
  <c r="FF45" i="9" s="1"/>
  <c r="FF46" i="9" s="1"/>
  <c r="FG26" i="3" l="1"/>
  <c r="FG34" i="3"/>
  <c r="FE685" i="16"/>
  <c r="FE678" i="16"/>
  <c r="FE671" i="16"/>
  <c r="FG130" i="15"/>
  <c r="FG132" i="14"/>
  <c r="FE679" i="16"/>
  <c r="FE686" i="16"/>
  <c r="FG131" i="15"/>
  <c r="FE672" i="16"/>
  <c r="FG133" i="14"/>
  <c r="FF29" i="13"/>
  <c r="FG23" i="13"/>
  <c r="FF46" i="13"/>
  <c r="FF19" i="13"/>
  <c r="FG12" i="13"/>
  <c r="FF18" i="9"/>
  <c r="FG27" i="9"/>
  <c r="FG62" i="9" s="1"/>
  <c r="FG31" i="9"/>
  <c r="FG32" i="9" s="1"/>
  <c r="FG33" i="9" s="1"/>
  <c r="FG28" i="3" l="1"/>
  <c r="FG63" i="3"/>
  <c r="FG64" i="3" s="1"/>
  <c r="FG31" i="13"/>
  <c r="FG32" i="13" s="1"/>
  <c r="FG33" i="13" s="1"/>
  <c r="FG27" i="13"/>
  <c r="FG62" i="13" s="1"/>
  <c r="FG17" i="13"/>
  <c r="FG44" i="13" s="1"/>
  <c r="FE686" i="12"/>
  <c r="FE679" i="12"/>
  <c r="FE672" i="12"/>
  <c r="FG26" i="9"/>
  <c r="FG34" i="9"/>
  <c r="FG12" i="9"/>
  <c r="FG131" i="11"/>
  <c r="FG133" i="10"/>
  <c r="FF19" i="9"/>
  <c r="FF678" i="7" l="1"/>
  <c r="FF685" i="7"/>
  <c r="FH130" i="8"/>
  <c r="FG29" i="3"/>
  <c r="FH23" i="3"/>
  <c r="FH132" i="6"/>
  <c r="FF671" i="7"/>
  <c r="FG26" i="13"/>
  <c r="FG34" i="13"/>
  <c r="FG15" i="13" s="1"/>
  <c r="FG17" i="9"/>
  <c r="FG44" i="9" s="1"/>
  <c r="FG28" i="9"/>
  <c r="FG63" i="9"/>
  <c r="FG64" i="9" s="1"/>
  <c r="FH31" i="3" l="1"/>
  <c r="FH32" i="3" s="1"/>
  <c r="FH33" i="3" s="1"/>
  <c r="FH27" i="3"/>
  <c r="FH62" i="3" s="1"/>
  <c r="FG16" i="13"/>
  <c r="FG18" i="13" s="1"/>
  <c r="FG28" i="13"/>
  <c r="FG63" i="13"/>
  <c r="FG64" i="13" s="1"/>
  <c r="FF685" i="12"/>
  <c r="FF671" i="12"/>
  <c r="FF678" i="12"/>
  <c r="FH130" i="11"/>
  <c r="FH132" i="10"/>
  <c r="FG29" i="9"/>
  <c r="FH23" i="9"/>
  <c r="FG15" i="9"/>
  <c r="FH26" i="3" l="1"/>
  <c r="FH34" i="3"/>
  <c r="FF685" i="16"/>
  <c r="FH132" i="14"/>
  <c r="FF671" i="16"/>
  <c r="FF678" i="16"/>
  <c r="FH130" i="15"/>
  <c r="FF679" i="16"/>
  <c r="FF672" i="16"/>
  <c r="FF686" i="16"/>
  <c r="FH133" i="14"/>
  <c r="FH131" i="15"/>
  <c r="FG19" i="13"/>
  <c r="FH12" i="13"/>
  <c r="FG29" i="13"/>
  <c r="FH23" i="13"/>
  <c r="FG45" i="13"/>
  <c r="FG16" i="9"/>
  <c r="FG45" i="9" s="1"/>
  <c r="FH31" i="9"/>
  <c r="FH32" i="9" s="1"/>
  <c r="FH33" i="9" s="1"/>
  <c r="FH27" i="9"/>
  <c r="FH62" i="9" s="1"/>
  <c r="FH63" i="3" l="1"/>
  <c r="FH64" i="3" s="1"/>
  <c r="FH28" i="3"/>
  <c r="FG18" i="9"/>
  <c r="FH131" i="11" s="1"/>
  <c r="FH17" i="13"/>
  <c r="FH44" i="13" s="1"/>
  <c r="FG46" i="13"/>
  <c r="FH31" i="13"/>
  <c r="FH32" i="13" s="1"/>
  <c r="FH33" i="13" s="1"/>
  <c r="FH27" i="13"/>
  <c r="FH62" i="13" s="1"/>
  <c r="FH26" i="9"/>
  <c r="FH34" i="9"/>
  <c r="FH12" i="9"/>
  <c r="FG46" i="9"/>
  <c r="FF672" i="12" l="1"/>
  <c r="FF679" i="12"/>
  <c r="FG19" i="9"/>
  <c r="FH133" i="10"/>
  <c r="FF686" i="12"/>
  <c r="FI132" i="6"/>
  <c r="FG678" i="7"/>
  <c r="FG685" i="7"/>
  <c r="FH29" i="3"/>
  <c r="FI23" i="3"/>
  <c r="FI130" i="8"/>
  <c r="FG671" i="7"/>
  <c r="FH26" i="13"/>
  <c r="FH34" i="13"/>
  <c r="FH15" i="13" s="1"/>
  <c r="FH17" i="9"/>
  <c r="FH44" i="9" s="1"/>
  <c r="FH28" i="9"/>
  <c r="FH63" i="9"/>
  <c r="FH64" i="9" s="1"/>
  <c r="FH15" i="9" l="1"/>
  <c r="FI27" i="3"/>
  <c r="FI62" i="3" s="1"/>
  <c r="FI31" i="3"/>
  <c r="FI32" i="3" s="1"/>
  <c r="FI33" i="3" s="1"/>
  <c r="FH16" i="13"/>
  <c r="FH45" i="13" s="1"/>
  <c r="FH28" i="13"/>
  <c r="FH63" i="13"/>
  <c r="FH64" i="13" s="1"/>
  <c r="FG685" i="12"/>
  <c r="FG671" i="12"/>
  <c r="FG678" i="12"/>
  <c r="FI132" i="10"/>
  <c r="FI130" i="11"/>
  <c r="FH29" i="9"/>
  <c r="FI23" i="9"/>
  <c r="FH16" i="9"/>
  <c r="FH18" i="9" s="1"/>
  <c r="FH18" i="13" l="1"/>
  <c r="FI26" i="3"/>
  <c r="FI34" i="3"/>
  <c r="FG685" i="16"/>
  <c r="FG678" i="16"/>
  <c r="FG671" i="16"/>
  <c r="FI130" i="15"/>
  <c r="FI132" i="14"/>
  <c r="FG686" i="16"/>
  <c r="FG679" i="16"/>
  <c r="FG672" i="16"/>
  <c r="FI133" i="14"/>
  <c r="FI131" i="15"/>
  <c r="FH46" i="13"/>
  <c r="FI23" i="13"/>
  <c r="FH29" i="13"/>
  <c r="FI12" i="13"/>
  <c r="FH19" i="13"/>
  <c r="FG679" i="12"/>
  <c r="FG686" i="12"/>
  <c r="FG672" i="12"/>
  <c r="FI133" i="10"/>
  <c r="FI131" i="11"/>
  <c r="FI12" i="9"/>
  <c r="FH19" i="9"/>
  <c r="FI31" i="9"/>
  <c r="FI32" i="9" s="1"/>
  <c r="FI33" i="9" s="1"/>
  <c r="FI27" i="9"/>
  <c r="FI62" i="9" s="1"/>
  <c r="FH45" i="9"/>
  <c r="FH46" i="9" s="1"/>
  <c r="FI63" i="3" l="1"/>
  <c r="FI64" i="3" s="1"/>
  <c r="FI28" i="3"/>
  <c r="FI31" i="13"/>
  <c r="FI32" i="13" s="1"/>
  <c r="FI33" i="13" s="1"/>
  <c r="FI27" i="13"/>
  <c r="FI62" i="13" s="1"/>
  <c r="FI17" i="13"/>
  <c r="FI44" i="13" s="1"/>
  <c r="FI17" i="9"/>
  <c r="FI44" i="9" s="1"/>
  <c r="FI26" i="9"/>
  <c r="FI34" i="9"/>
  <c r="FI15" i="9" l="1"/>
  <c r="FH678" i="7"/>
  <c r="FH671" i="7"/>
  <c r="FI29" i="3"/>
  <c r="FJ23" i="3"/>
  <c r="FJ130" i="8"/>
  <c r="FJ132" i="6"/>
  <c r="FH685" i="7"/>
  <c r="FI26" i="13"/>
  <c r="FI34" i="13"/>
  <c r="FI15" i="13" s="1"/>
  <c r="FI16" i="9"/>
  <c r="FI45" i="9" s="1"/>
  <c r="FI46" i="9" s="1"/>
  <c r="FI63" i="9"/>
  <c r="FI64" i="9" s="1"/>
  <c r="FI28" i="9"/>
  <c r="FJ31" i="3" l="1"/>
  <c r="FJ32" i="3" s="1"/>
  <c r="FJ33" i="3" s="1"/>
  <c r="FJ27" i="3"/>
  <c r="FJ62" i="3" s="1"/>
  <c r="FI16" i="13"/>
  <c r="FI45" i="13"/>
  <c r="FI46" i="13" s="1"/>
  <c r="FI18" i="13"/>
  <c r="FI28" i="13"/>
  <c r="FI63" i="13"/>
  <c r="FI64" i="13" s="1"/>
  <c r="FH685" i="12"/>
  <c r="FH671" i="12"/>
  <c r="FH678" i="12"/>
  <c r="FJ130" i="11"/>
  <c r="FJ132" i="10"/>
  <c r="FI29" i="9"/>
  <c r="FJ23" i="9"/>
  <c r="FI18" i="9"/>
  <c r="FJ26" i="3" l="1"/>
  <c r="FJ34" i="3"/>
  <c r="FH685" i="16"/>
  <c r="FJ132" i="14"/>
  <c r="FH671" i="16"/>
  <c r="FH678" i="16"/>
  <c r="FJ130" i="15"/>
  <c r="FH686" i="16"/>
  <c r="FH672" i="16"/>
  <c r="FJ133" i="14"/>
  <c r="FH679" i="16"/>
  <c r="FJ131" i="15"/>
  <c r="FJ12" i="13"/>
  <c r="FI19" i="13"/>
  <c r="FJ23" i="13"/>
  <c r="FI29" i="13"/>
  <c r="FH672" i="12"/>
  <c r="FH686" i="12"/>
  <c r="FH679" i="12"/>
  <c r="FJ27" i="9"/>
  <c r="FJ62" i="9" s="1"/>
  <c r="FJ31" i="9"/>
  <c r="FJ32" i="9" s="1"/>
  <c r="FJ33" i="9" s="1"/>
  <c r="FJ12" i="9"/>
  <c r="FJ131" i="11"/>
  <c r="FJ133" i="10"/>
  <c r="FI19" i="9"/>
  <c r="FJ63" i="3" l="1"/>
  <c r="FJ64" i="3" s="1"/>
  <c r="FJ28" i="3"/>
  <c r="FJ27" i="13"/>
  <c r="FJ31" i="13"/>
  <c r="FJ32" i="13" s="1"/>
  <c r="FJ33" i="13" s="1"/>
  <c r="FJ62" i="13"/>
  <c r="FJ17" i="13"/>
  <c r="FJ44" i="13" s="1"/>
  <c r="FJ26" i="9"/>
  <c r="FJ34" i="9"/>
  <c r="FJ17" i="9"/>
  <c r="FJ44" i="9" s="1"/>
  <c r="FI685" i="7" l="1"/>
  <c r="FI671" i="7"/>
  <c r="FI678" i="7"/>
  <c r="FK130" i="8"/>
  <c r="FK23" i="3"/>
  <c r="FJ29" i="3"/>
  <c r="FK132" i="6"/>
  <c r="FJ26" i="13"/>
  <c r="FJ34" i="13"/>
  <c r="FJ15" i="13" s="1"/>
  <c r="FJ15" i="9"/>
  <c r="FJ16" i="9" s="1"/>
  <c r="FJ45" i="9" s="1"/>
  <c r="FJ28" i="9"/>
  <c r="FJ63" i="9"/>
  <c r="FJ64" i="9" s="1"/>
  <c r="FJ18" i="9" l="1"/>
  <c r="FK27" i="3"/>
  <c r="FK62" i="3" s="1"/>
  <c r="FK31" i="3"/>
  <c r="FK32" i="3" s="1"/>
  <c r="FK33" i="3" s="1"/>
  <c r="FJ16" i="13"/>
  <c r="FJ45" i="13" s="1"/>
  <c r="FJ46" i="13" s="1"/>
  <c r="FJ28" i="13"/>
  <c r="FJ63" i="13"/>
  <c r="FJ64" i="13" s="1"/>
  <c r="FI685" i="12"/>
  <c r="FI678" i="12"/>
  <c r="FI671" i="12"/>
  <c r="FI686" i="12"/>
  <c r="FI672" i="12"/>
  <c r="FI679" i="12"/>
  <c r="FK131" i="11"/>
  <c r="FK133" i="10"/>
  <c r="FJ19" i="9"/>
  <c r="FK12" i="9"/>
  <c r="FK17" i="9" s="1"/>
  <c r="FK44" i="9" s="1"/>
  <c r="FK130" i="11"/>
  <c r="FK132" i="10"/>
  <c r="FK23" i="9"/>
  <c r="FJ29" i="9"/>
  <c r="FJ46" i="9"/>
  <c r="FK26" i="3" l="1"/>
  <c r="FK34" i="3"/>
  <c r="FI685" i="16"/>
  <c r="FK132" i="14"/>
  <c r="FI678" i="16"/>
  <c r="FI671" i="16"/>
  <c r="FK130" i="15"/>
  <c r="FK23" i="13"/>
  <c r="FJ29" i="13"/>
  <c r="FJ18" i="13"/>
  <c r="FK31" i="9"/>
  <c r="FK32" i="9" s="1"/>
  <c r="FK33" i="9" s="1"/>
  <c r="FK27" i="9"/>
  <c r="FK62" i="9" s="1"/>
  <c r="FK63" i="3" l="1"/>
  <c r="FK64" i="3" s="1"/>
  <c r="FK28" i="3"/>
  <c r="FI679" i="16"/>
  <c r="FI686" i="16"/>
  <c r="FK133" i="14"/>
  <c r="FI672" i="16"/>
  <c r="FK131" i="15"/>
  <c r="FJ19" i="13"/>
  <c r="FK12" i="13"/>
  <c r="FK31" i="13"/>
  <c r="FK32" i="13" s="1"/>
  <c r="FK33" i="13" s="1"/>
  <c r="FK27" i="13"/>
  <c r="FK62" i="13" s="1"/>
  <c r="FK26" i="9"/>
  <c r="FK34" i="9"/>
  <c r="FK15" i="9" s="1"/>
  <c r="FL23" i="3" l="1"/>
  <c r="FJ671" i="7"/>
  <c r="FL130" i="8"/>
  <c r="FJ678" i="7"/>
  <c r="FL132" i="6"/>
  <c r="FK29" i="3"/>
  <c r="FJ685" i="7"/>
  <c r="FK17" i="13"/>
  <c r="FK44" i="13" s="1"/>
  <c r="FK26" i="13"/>
  <c r="FK34" i="13"/>
  <c r="FK15" i="13" s="1"/>
  <c r="FK16" i="9"/>
  <c r="FK18" i="9" s="1"/>
  <c r="FK63" i="9"/>
  <c r="FK64" i="9" s="1"/>
  <c r="FK28" i="9"/>
  <c r="FK45" i="9" l="1"/>
  <c r="FK46" i="9" s="1"/>
  <c r="FL27" i="3"/>
  <c r="FL62" i="3" s="1"/>
  <c r="FL31" i="3"/>
  <c r="FL32" i="3" s="1"/>
  <c r="FL33" i="3" s="1"/>
  <c r="FK16" i="13"/>
  <c r="FK45" i="13" s="1"/>
  <c r="FK46" i="13" s="1"/>
  <c r="FK28" i="13"/>
  <c r="FK63" i="13"/>
  <c r="FK64" i="13" s="1"/>
  <c r="FJ685" i="12"/>
  <c r="FJ678" i="12"/>
  <c r="FJ671" i="12"/>
  <c r="FJ686" i="12"/>
  <c r="FJ679" i="12"/>
  <c r="FJ672" i="12"/>
  <c r="FL130" i="11"/>
  <c r="FL132" i="10"/>
  <c r="FL23" i="9"/>
  <c r="FK29" i="9"/>
  <c r="FL12" i="9"/>
  <c r="FL131" i="11"/>
  <c r="FL133" i="10"/>
  <c r="FK19" i="9"/>
  <c r="FL26" i="3" l="1"/>
  <c r="FL34" i="3"/>
  <c r="FJ671" i="16"/>
  <c r="FJ678" i="16"/>
  <c r="FL132" i="14"/>
  <c r="FJ685" i="16"/>
  <c r="FL130" i="15"/>
  <c r="FL23" i="13"/>
  <c r="FK29" i="13"/>
  <c r="FK18" i="13"/>
  <c r="FL17" i="9"/>
  <c r="FL44" i="9" s="1"/>
  <c r="FL31" i="9"/>
  <c r="FL32" i="9" s="1"/>
  <c r="FL33" i="9" s="1"/>
  <c r="FL27" i="9"/>
  <c r="FL62" i="9" s="1"/>
  <c r="FL63" i="3" l="1"/>
  <c r="FL64" i="3" s="1"/>
  <c r="FL28" i="3"/>
  <c r="FJ686" i="16"/>
  <c r="FJ679" i="16"/>
  <c r="FJ672" i="16"/>
  <c r="FL133" i="14"/>
  <c r="FL131" i="15"/>
  <c r="FK19" i="13"/>
  <c r="FL12" i="13"/>
  <c r="FL31" i="13"/>
  <c r="FL32" i="13" s="1"/>
  <c r="FL33" i="13" s="1"/>
  <c r="FL27" i="13"/>
  <c r="FL62" i="13" s="1"/>
  <c r="FL26" i="9"/>
  <c r="FL34" i="9"/>
  <c r="FL15" i="9" s="1"/>
  <c r="FK671" i="7" l="1"/>
  <c r="FK678" i="7"/>
  <c r="FM23" i="3"/>
  <c r="FM130" i="8"/>
  <c r="FL29" i="3"/>
  <c r="FK685" i="7"/>
  <c r="FM132" i="6"/>
  <c r="FL26" i="13"/>
  <c r="FL34" i="13"/>
  <c r="FL17" i="13"/>
  <c r="FL44" i="13" s="1"/>
  <c r="FL16" i="9"/>
  <c r="FL45" i="9" s="1"/>
  <c r="FL46" i="9" s="1"/>
  <c r="FL28" i="9"/>
  <c r="FL63" i="9"/>
  <c r="FL64" i="9" s="1"/>
  <c r="FM31" i="3" l="1"/>
  <c r="FM32" i="3" s="1"/>
  <c r="FM33" i="3" s="1"/>
  <c r="FM27" i="3"/>
  <c r="FM62" i="3" s="1"/>
  <c r="FL15" i="13"/>
  <c r="FL16" i="13" s="1"/>
  <c r="FL45" i="13" s="1"/>
  <c r="FL46" i="13" s="1"/>
  <c r="FL18" i="13"/>
  <c r="FL28" i="13"/>
  <c r="FL63" i="13"/>
  <c r="FL64" i="13" s="1"/>
  <c r="FK685" i="12"/>
  <c r="FK678" i="12"/>
  <c r="FK671" i="12"/>
  <c r="FM130" i="11"/>
  <c r="FM132" i="10"/>
  <c r="FM23" i="9"/>
  <c r="FL29" i="9"/>
  <c r="FL18" i="9"/>
  <c r="FM26" i="3" l="1"/>
  <c r="FM34" i="3"/>
  <c r="FK678" i="16"/>
  <c r="FK671" i="16"/>
  <c r="FK685" i="16"/>
  <c r="FM130" i="15"/>
  <c r="FM132" i="14"/>
  <c r="FK686" i="16"/>
  <c r="FK672" i="16"/>
  <c r="FK679" i="16"/>
  <c r="FM131" i="15"/>
  <c r="FM133" i="14"/>
  <c r="FL19" i="13"/>
  <c r="FM12" i="13"/>
  <c r="FL29" i="13"/>
  <c r="FM23" i="13"/>
  <c r="FK686" i="12"/>
  <c r="FK679" i="12"/>
  <c r="FK672" i="12"/>
  <c r="FM131" i="11"/>
  <c r="FM133" i="10"/>
  <c r="FM12" i="9"/>
  <c r="FL19" i="9"/>
  <c r="FM27" i="9"/>
  <c r="FM62" i="9" s="1"/>
  <c r="FM31" i="9"/>
  <c r="FM32" i="9" s="1"/>
  <c r="FM33" i="9" s="1"/>
  <c r="FM63" i="3" l="1"/>
  <c r="FM64" i="3" s="1"/>
  <c r="FM28" i="3"/>
  <c r="FM27" i="13"/>
  <c r="FM62" i="13" s="1"/>
  <c r="FM31" i="13"/>
  <c r="FM32" i="13" s="1"/>
  <c r="FM33" i="13" s="1"/>
  <c r="FM17" i="13"/>
  <c r="FM44" i="13" s="1"/>
  <c r="FM17" i="9"/>
  <c r="FM44" i="9" s="1"/>
  <c r="FM26" i="9"/>
  <c r="FM34" i="9"/>
  <c r="FM15" i="9" l="1"/>
  <c r="FM16" i="9" s="1"/>
  <c r="FM45" i="9" s="1"/>
  <c r="FL678" i="7"/>
  <c r="FN23" i="3"/>
  <c r="FN130" i="8"/>
  <c r="FL671" i="7"/>
  <c r="FN132" i="6"/>
  <c r="FM29" i="3"/>
  <c r="FL685" i="7"/>
  <c r="FM26" i="13"/>
  <c r="FM34" i="13"/>
  <c r="FM15" i="13" s="1"/>
  <c r="FM28" i="9"/>
  <c r="FM63" i="9"/>
  <c r="FM64" i="9" s="1"/>
  <c r="FN27" i="3" l="1"/>
  <c r="FN62" i="3" s="1"/>
  <c r="FN31" i="3"/>
  <c r="FN32" i="3" s="1"/>
  <c r="FN33" i="3" s="1"/>
  <c r="FM16" i="13"/>
  <c r="FM45" i="13" s="1"/>
  <c r="FM18" i="13"/>
  <c r="FM28" i="13"/>
  <c r="FM63" i="13"/>
  <c r="FM64" i="13" s="1"/>
  <c r="FL685" i="12"/>
  <c r="FL678" i="12"/>
  <c r="FL671" i="12"/>
  <c r="FN132" i="10"/>
  <c r="FN130" i="11"/>
  <c r="FN23" i="9"/>
  <c r="FM29" i="9"/>
  <c r="FM46" i="9"/>
  <c r="FM18" i="9"/>
  <c r="FN26" i="3" l="1"/>
  <c r="FN34" i="3"/>
  <c r="FL685" i="16"/>
  <c r="FL678" i="16"/>
  <c r="FL671" i="16"/>
  <c r="FN130" i="15"/>
  <c r="FN132" i="14"/>
  <c r="FL679" i="16"/>
  <c r="FL672" i="16"/>
  <c r="FL686" i="16"/>
  <c r="FN133" i="14"/>
  <c r="FN131" i="15"/>
  <c r="FM29" i="13"/>
  <c r="FN23" i="13"/>
  <c r="FN12" i="13"/>
  <c r="FM19" i="13"/>
  <c r="FM46" i="13"/>
  <c r="FL686" i="12"/>
  <c r="FL679" i="12"/>
  <c r="FL672" i="12"/>
  <c r="FN31" i="9"/>
  <c r="FN32" i="9" s="1"/>
  <c r="FN33" i="9" s="1"/>
  <c r="FN27" i="9"/>
  <c r="FN62" i="9" s="1"/>
  <c r="FN131" i="11"/>
  <c r="FN133" i="10"/>
  <c r="FM19" i="9"/>
  <c r="FN12" i="9"/>
  <c r="FN28" i="3" l="1"/>
  <c r="FN63" i="3"/>
  <c r="FN64" i="3" s="1"/>
  <c r="FN31" i="13"/>
  <c r="FN32" i="13" s="1"/>
  <c r="FN33" i="13" s="1"/>
  <c r="FN27" i="13"/>
  <c r="FN62" i="13" s="1"/>
  <c r="FN17" i="13"/>
  <c r="FN44" i="13" s="1"/>
  <c r="FN26" i="9"/>
  <c r="FN34" i="9"/>
  <c r="FN17" i="9"/>
  <c r="FN44" i="9" s="1"/>
  <c r="FM671" i="7" l="1"/>
  <c r="FN29" i="3"/>
  <c r="FO23" i="3"/>
  <c r="FO132" i="6"/>
  <c r="FM678" i="7"/>
  <c r="FM685" i="7"/>
  <c r="FO130" i="8"/>
  <c r="FN26" i="13"/>
  <c r="FN34" i="13"/>
  <c r="FN15" i="13" s="1"/>
  <c r="FN15" i="9"/>
  <c r="FN63" i="9"/>
  <c r="FN64" i="9" s="1"/>
  <c r="FN28" i="9"/>
  <c r="FO31" i="3" l="1"/>
  <c r="FO32" i="3" s="1"/>
  <c r="FO33" i="3" s="1"/>
  <c r="FO27" i="3"/>
  <c r="FO62" i="3" s="1"/>
  <c r="FN16" i="13"/>
  <c r="FN45" i="13" s="1"/>
  <c r="FN46" i="13" s="1"/>
  <c r="FN28" i="13"/>
  <c r="FN63" i="13"/>
  <c r="FN64" i="13" s="1"/>
  <c r="FM685" i="12"/>
  <c r="FM678" i="12"/>
  <c r="FM671" i="12"/>
  <c r="FO130" i="11"/>
  <c r="FO132" i="10"/>
  <c r="FO23" i="9"/>
  <c r="FN29" i="9"/>
  <c r="FN16" i="9"/>
  <c r="FN18" i="9" s="1"/>
  <c r="FN18" i="13" l="1"/>
  <c r="FO26" i="3"/>
  <c r="FO34" i="3"/>
  <c r="FM685" i="16"/>
  <c r="FM678" i="16"/>
  <c r="FO132" i="14"/>
  <c r="FM671" i="16"/>
  <c r="FO130" i="15"/>
  <c r="FM679" i="16"/>
  <c r="FM686" i="16"/>
  <c r="FM672" i="16"/>
  <c r="FO133" i="14"/>
  <c r="FO131" i="15"/>
  <c r="FO12" i="13"/>
  <c r="FN19" i="13"/>
  <c r="FN29" i="13"/>
  <c r="FO23" i="13"/>
  <c r="FM686" i="12"/>
  <c r="FM679" i="12"/>
  <c r="FM672" i="12"/>
  <c r="FO12" i="9"/>
  <c r="FO133" i="10"/>
  <c r="FO131" i="11"/>
  <c r="FN19" i="9"/>
  <c r="FO27" i="9"/>
  <c r="FO62" i="9" s="1"/>
  <c r="FO31" i="9"/>
  <c r="FO32" i="9" s="1"/>
  <c r="FO33" i="9" s="1"/>
  <c r="FN45" i="9"/>
  <c r="FO63" i="3" l="1"/>
  <c r="FO64" i="3" s="1"/>
  <c r="FO28" i="3"/>
  <c r="FO27" i="13"/>
  <c r="FO62" i="13" s="1"/>
  <c r="FO31" i="13"/>
  <c r="FO32" i="13" s="1"/>
  <c r="FO33" i="13" s="1"/>
  <c r="FO17" i="13"/>
  <c r="FO44" i="13" s="1"/>
  <c r="FO26" i="9"/>
  <c r="FO34" i="9"/>
  <c r="FN46" i="9"/>
  <c r="FO17" i="9"/>
  <c r="FO44" i="9" s="1"/>
  <c r="FN671" i="7" l="1"/>
  <c r="FN678" i="7"/>
  <c r="FP132" i="6"/>
  <c r="FO29" i="3"/>
  <c r="FN685" i="7"/>
  <c r="FP23" i="3"/>
  <c r="FP130" i="8"/>
  <c r="FO26" i="13"/>
  <c r="FO34" i="13"/>
  <c r="FO15" i="13" s="1"/>
  <c r="FO15" i="9"/>
  <c r="FO63" i="9"/>
  <c r="FO64" i="9" s="1"/>
  <c r="FO28" i="9"/>
  <c r="FP31" i="3" l="1"/>
  <c r="FP32" i="3" s="1"/>
  <c r="FP33" i="3" s="1"/>
  <c r="FP27" i="3"/>
  <c r="FP62" i="3" s="1"/>
  <c r="FO16" i="13"/>
  <c r="FO45" i="13" s="1"/>
  <c r="FO18" i="13"/>
  <c r="FO28" i="13"/>
  <c r="FO63" i="13"/>
  <c r="FO64" i="13" s="1"/>
  <c r="FN685" i="12"/>
  <c r="FN678" i="12"/>
  <c r="FN671" i="12"/>
  <c r="FP130" i="11"/>
  <c r="FP132" i="10"/>
  <c r="FO29" i="9"/>
  <c r="FP23" i="9"/>
  <c r="FO16" i="9"/>
  <c r="FO18" i="9" s="1"/>
  <c r="FP26" i="3" l="1"/>
  <c r="FP34" i="3"/>
  <c r="FN685" i="16"/>
  <c r="FP132" i="14"/>
  <c r="FN678" i="16"/>
  <c r="FN671" i="16"/>
  <c r="FP130" i="15"/>
  <c r="FN686" i="16"/>
  <c r="FN679" i="16"/>
  <c r="FP131" i="15"/>
  <c r="FP133" i="14"/>
  <c r="FN672" i="16"/>
  <c r="FP23" i="13"/>
  <c r="FO29" i="13"/>
  <c r="FP12" i="13"/>
  <c r="FO19" i="13"/>
  <c r="FO46" i="13"/>
  <c r="FN686" i="12"/>
  <c r="FN679" i="12"/>
  <c r="FN672" i="12"/>
  <c r="FO19" i="9"/>
  <c r="FP131" i="11"/>
  <c r="FP133" i="10"/>
  <c r="FP12" i="9"/>
  <c r="FO45" i="9"/>
  <c r="FP27" i="9"/>
  <c r="FP62" i="9" s="1"/>
  <c r="FP31" i="9"/>
  <c r="FP32" i="9" s="1"/>
  <c r="FP33" i="9" s="1"/>
  <c r="FP63" i="3" l="1"/>
  <c r="FP64" i="3" s="1"/>
  <c r="FP28" i="3"/>
  <c r="FP17" i="13"/>
  <c r="FP44" i="13" s="1"/>
  <c r="FP31" i="13"/>
  <c r="FP32" i="13" s="1"/>
  <c r="FP33" i="13" s="1"/>
  <c r="FP27" i="13"/>
  <c r="FP62" i="13" s="1"/>
  <c r="FP17" i="9"/>
  <c r="FP44" i="9" s="1"/>
  <c r="FO46" i="9"/>
  <c r="FP26" i="9"/>
  <c r="FP34" i="9"/>
  <c r="FQ130" i="8" l="1"/>
  <c r="FO685" i="7"/>
  <c r="FO678" i="7"/>
  <c r="FQ132" i="6"/>
  <c r="FO671" i="7"/>
  <c r="FP29" i="3"/>
  <c r="FQ23" i="3"/>
  <c r="FP15" i="9"/>
  <c r="FP16" i="9" s="1"/>
  <c r="FP18" i="9" s="1"/>
  <c r="FO672" i="12" s="1"/>
  <c r="FP26" i="13"/>
  <c r="FP34" i="13"/>
  <c r="FP15" i="13" s="1"/>
  <c r="FP63" i="9"/>
  <c r="FP64" i="9" s="1"/>
  <c r="FP28" i="9"/>
  <c r="FQ12" i="9" l="1"/>
  <c r="FQ17" i="9" s="1"/>
  <c r="FQ44" i="9" s="1"/>
  <c r="FO679" i="12"/>
  <c r="FP45" i="9"/>
  <c r="FQ133" i="10"/>
  <c r="FO686" i="12"/>
  <c r="FP19" i="9"/>
  <c r="FQ131" i="11"/>
  <c r="FQ31" i="3"/>
  <c r="FQ32" i="3" s="1"/>
  <c r="FQ33" i="3" s="1"/>
  <c r="FQ27" i="3"/>
  <c r="FQ62" i="3" s="1"/>
  <c r="FP16" i="13"/>
  <c r="FP45" i="13" s="1"/>
  <c r="FP46" i="13" s="1"/>
  <c r="FP18" i="13"/>
  <c r="FP28" i="13"/>
  <c r="FP63" i="13"/>
  <c r="FP64" i="13" s="1"/>
  <c r="FO685" i="12"/>
  <c r="FO678" i="12"/>
  <c r="FO671" i="12"/>
  <c r="FP46" i="9"/>
  <c r="FQ130" i="11"/>
  <c r="FQ132" i="10"/>
  <c r="FP29" i="9"/>
  <c r="FQ23" i="9"/>
  <c r="FQ26" i="3" l="1"/>
  <c r="FQ34" i="3"/>
  <c r="FO685" i="16"/>
  <c r="FO671" i="16"/>
  <c r="FO678" i="16"/>
  <c r="FQ132" i="14"/>
  <c r="FQ130" i="15"/>
  <c r="FO679" i="16"/>
  <c r="FO686" i="16"/>
  <c r="FO672" i="16"/>
  <c r="FQ133" i="14"/>
  <c r="FQ131" i="15"/>
  <c r="FP19" i="13"/>
  <c r="FQ12" i="13"/>
  <c r="FP29" i="13"/>
  <c r="FQ23" i="13"/>
  <c r="FQ31" i="9"/>
  <c r="FQ32" i="9" s="1"/>
  <c r="FQ33" i="9" s="1"/>
  <c r="FQ27" i="9"/>
  <c r="FQ62" i="9" s="1"/>
  <c r="FQ63" i="3" l="1"/>
  <c r="FQ64" i="3" s="1"/>
  <c r="FQ28" i="3"/>
  <c r="FQ31" i="13"/>
  <c r="FQ32" i="13" s="1"/>
  <c r="FQ33" i="13" s="1"/>
  <c r="FQ27" i="13"/>
  <c r="FQ62" i="13" s="1"/>
  <c r="FQ17" i="13"/>
  <c r="FQ44" i="13" s="1"/>
  <c r="FQ26" i="9"/>
  <c r="FQ34" i="9"/>
  <c r="FQ15" i="9" s="1"/>
  <c r="FR132" i="6" l="1"/>
  <c r="FP678" i="7"/>
  <c r="FR23" i="3"/>
  <c r="FR130" i="8"/>
  <c r="FP685" i="7"/>
  <c r="FP671" i="7"/>
  <c r="FQ29" i="3"/>
  <c r="FQ26" i="13"/>
  <c r="FQ34" i="13"/>
  <c r="FQ15" i="13" s="1"/>
  <c r="FQ16" i="9"/>
  <c r="FQ18" i="9" s="1"/>
  <c r="FQ63" i="9"/>
  <c r="FQ64" i="9" s="1"/>
  <c r="FQ28" i="9"/>
  <c r="FR27" i="3" l="1"/>
  <c r="FR62" i="3" s="1"/>
  <c r="FR31" i="3"/>
  <c r="FR32" i="3" s="1"/>
  <c r="FR33" i="3" s="1"/>
  <c r="FQ16" i="13"/>
  <c r="FQ45" i="13" s="1"/>
  <c r="FQ18" i="13"/>
  <c r="FQ28" i="13"/>
  <c r="FQ63" i="13"/>
  <c r="FQ64" i="13" s="1"/>
  <c r="FP685" i="12"/>
  <c r="FP678" i="12"/>
  <c r="FP671" i="12"/>
  <c r="FP686" i="12"/>
  <c r="FP672" i="12"/>
  <c r="FP679" i="12"/>
  <c r="FR130" i="11"/>
  <c r="FR132" i="10"/>
  <c r="FQ29" i="9"/>
  <c r="FR23" i="9"/>
  <c r="FR133" i="10"/>
  <c r="FR131" i="11"/>
  <c r="FQ19" i="9"/>
  <c r="FR12" i="9"/>
  <c r="FQ45" i="9"/>
  <c r="FR26" i="3" l="1"/>
  <c r="FR34" i="3"/>
  <c r="FP671" i="16"/>
  <c r="FP685" i="16"/>
  <c r="FR132" i="14"/>
  <c r="FR130" i="15"/>
  <c r="FP678" i="16"/>
  <c r="FP679" i="16"/>
  <c r="FP686" i="16"/>
  <c r="FP672" i="16"/>
  <c r="FR133" i="14"/>
  <c r="FR131" i="15"/>
  <c r="FR23" i="13"/>
  <c r="FQ29" i="13"/>
  <c r="FQ19" i="13"/>
  <c r="FR12" i="13"/>
  <c r="FR17" i="13" s="1"/>
  <c r="FR44" i="13" s="1"/>
  <c r="FQ46" i="13"/>
  <c r="FR31" i="9"/>
  <c r="FR32" i="9" s="1"/>
  <c r="FR33" i="9" s="1"/>
  <c r="FR27" i="9"/>
  <c r="FR62" i="9" s="1"/>
  <c r="FR17" i="9"/>
  <c r="FR44" i="9" s="1"/>
  <c r="FQ46" i="9"/>
  <c r="FR28" i="3" l="1"/>
  <c r="FR63" i="3"/>
  <c r="FR64" i="3" s="1"/>
  <c r="FR31" i="13"/>
  <c r="FR32" i="13" s="1"/>
  <c r="FR33" i="13" s="1"/>
  <c r="FR27" i="13"/>
  <c r="FR62" i="13" s="1"/>
  <c r="FR26" i="9"/>
  <c r="FR34" i="9"/>
  <c r="FR15" i="9" s="1"/>
  <c r="FS132" i="6" l="1"/>
  <c r="FQ671" i="7"/>
  <c r="FQ678" i="7"/>
  <c r="FQ685" i="7"/>
  <c r="FS130" i="8"/>
  <c r="FR29" i="3"/>
  <c r="FS23" i="3"/>
  <c r="FR26" i="13"/>
  <c r="FR34" i="13"/>
  <c r="FR15" i="13" s="1"/>
  <c r="FR16" i="9"/>
  <c r="FR45" i="9" s="1"/>
  <c r="FR46" i="9" s="1"/>
  <c r="FR28" i="9"/>
  <c r="FR63" i="9"/>
  <c r="FR64" i="9" s="1"/>
  <c r="FR18" i="9" l="1"/>
  <c r="FS31" i="3"/>
  <c r="FS32" i="3" s="1"/>
  <c r="FS33" i="3" s="1"/>
  <c r="FS27" i="3"/>
  <c r="FS62" i="3" s="1"/>
  <c r="FR16" i="13"/>
  <c r="FR18" i="13" s="1"/>
  <c r="FR63" i="13"/>
  <c r="FR64" i="13" s="1"/>
  <c r="FR28" i="13"/>
  <c r="FQ685" i="12"/>
  <c r="FQ671" i="12"/>
  <c r="FQ678" i="12"/>
  <c r="FQ686" i="12"/>
  <c r="FQ679" i="12"/>
  <c r="FQ672" i="12"/>
  <c r="FS130" i="11"/>
  <c r="FS132" i="10"/>
  <c r="FS23" i="9"/>
  <c r="FR29" i="9"/>
  <c r="FS131" i="11"/>
  <c r="FS133" i="10"/>
  <c r="FR19" i="9"/>
  <c r="FS12" i="9"/>
  <c r="FS26" i="3" l="1"/>
  <c r="FS34" i="3"/>
  <c r="FQ685" i="16"/>
  <c r="FQ678" i="16"/>
  <c r="FQ671" i="16"/>
  <c r="FS130" i="15"/>
  <c r="FS132" i="14"/>
  <c r="FR45" i="13"/>
  <c r="FR46" i="13" s="1"/>
  <c r="FQ672" i="16"/>
  <c r="FQ686" i="16"/>
  <c r="FS131" i="15"/>
  <c r="FQ679" i="16"/>
  <c r="FS133" i="14"/>
  <c r="FR29" i="13"/>
  <c r="FS23" i="13"/>
  <c r="FR19" i="13"/>
  <c r="FS12" i="13"/>
  <c r="FS31" i="9"/>
  <c r="FS32" i="9" s="1"/>
  <c r="FS33" i="9" s="1"/>
  <c r="FS27" i="9"/>
  <c r="FS62" i="9" s="1"/>
  <c r="FS17" i="9"/>
  <c r="FS44" i="9" s="1"/>
  <c r="FS63" i="3" l="1"/>
  <c r="FS64" i="3" s="1"/>
  <c r="FS28" i="3"/>
  <c r="FS17" i="13"/>
  <c r="FS44" i="13" s="1"/>
  <c r="FS27" i="13"/>
  <c r="FS62" i="13" s="1"/>
  <c r="FS31" i="13"/>
  <c r="FS32" i="13" s="1"/>
  <c r="FS33" i="13" s="1"/>
  <c r="FS26" i="9"/>
  <c r="FS34" i="9"/>
  <c r="FS15" i="9" s="1"/>
  <c r="FS29" i="3" l="1"/>
  <c r="FT132" i="6"/>
  <c r="FT23" i="3"/>
  <c r="FR678" i="7"/>
  <c r="FR671" i="7"/>
  <c r="FT130" i="8"/>
  <c r="FR685" i="7"/>
  <c r="FS26" i="13"/>
  <c r="FS34" i="13"/>
  <c r="FS15" i="13" s="1"/>
  <c r="FS16" i="9"/>
  <c r="FS45" i="9" s="1"/>
  <c r="FS28" i="9"/>
  <c r="FS63" i="9"/>
  <c r="FS64" i="9" s="1"/>
  <c r="FT27" i="3" l="1"/>
  <c r="FT62" i="3" s="1"/>
  <c r="FT31" i="3"/>
  <c r="FT32" i="3" s="1"/>
  <c r="FT33" i="3" s="1"/>
  <c r="FS18" i="9"/>
  <c r="FS19" i="9" s="1"/>
  <c r="FS16" i="13"/>
  <c r="FS45" i="13" s="1"/>
  <c r="FS63" i="13"/>
  <c r="FS64" i="13" s="1"/>
  <c r="FS28" i="13"/>
  <c r="FR685" i="12"/>
  <c r="FR671" i="12"/>
  <c r="FR678" i="12"/>
  <c r="FT130" i="11"/>
  <c r="FT132" i="10"/>
  <c r="FS29" i="9"/>
  <c r="FT23" i="9"/>
  <c r="FS46" i="9"/>
  <c r="FR672" i="12" l="1"/>
  <c r="FT133" i="10"/>
  <c r="FR679" i="12"/>
  <c r="FT131" i="11"/>
  <c r="FR686" i="12"/>
  <c r="FT12" i="9"/>
  <c r="FT17" i="9" s="1"/>
  <c r="FT44" i="9" s="1"/>
  <c r="FT26" i="3"/>
  <c r="FT34" i="3"/>
  <c r="FR671" i="16"/>
  <c r="FR678" i="16"/>
  <c r="FT132" i="14"/>
  <c r="FR685" i="16"/>
  <c r="FT130" i="15"/>
  <c r="FS46" i="13"/>
  <c r="FS29" i="13"/>
  <c r="FT23" i="13"/>
  <c r="FS18" i="13"/>
  <c r="FT27" i="9"/>
  <c r="FT62" i="9" s="1"/>
  <c r="FT31" i="9"/>
  <c r="FT32" i="9" s="1"/>
  <c r="FT33" i="9" s="1"/>
  <c r="FT63" i="3" l="1"/>
  <c r="FT64" i="3" s="1"/>
  <c r="FT28" i="3"/>
  <c r="FR686" i="16"/>
  <c r="FR679" i="16"/>
  <c r="FR672" i="16"/>
  <c r="FT133" i="14"/>
  <c r="FT131" i="15"/>
  <c r="FS19" i="13"/>
  <c r="FT12" i="13"/>
  <c r="FT17" i="13" s="1"/>
  <c r="FT44" i="13" s="1"/>
  <c r="FT31" i="13"/>
  <c r="FT32" i="13" s="1"/>
  <c r="FT33" i="13" s="1"/>
  <c r="FT27" i="13"/>
  <c r="FT62" i="13" s="1"/>
  <c r="FT26" i="9"/>
  <c r="FT34" i="9"/>
  <c r="FT15" i="9" s="1"/>
  <c r="FU132" i="6" l="1"/>
  <c r="FS671" i="7"/>
  <c r="FT29" i="3"/>
  <c r="FU23" i="3"/>
  <c r="FS685" i="7"/>
  <c r="FS678" i="7"/>
  <c r="FU130" i="8"/>
  <c r="FT26" i="13"/>
  <c r="FT34" i="13"/>
  <c r="FT15" i="13" s="1"/>
  <c r="FT16" i="9"/>
  <c r="FT18" i="9" s="1"/>
  <c r="FT28" i="9"/>
  <c r="FT63" i="9"/>
  <c r="FT64" i="9" s="1"/>
  <c r="FU27" i="3" l="1"/>
  <c r="FU62" i="3" s="1"/>
  <c r="FU31" i="3"/>
  <c r="FU32" i="3" s="1"/>
  <c r="FU33" i="3" s="1"/>
  <c r="FT16" i="13"/>
  <c r="FT18" i="13" s="1"/>
  <c r="FT45" i="13"/>
  <c r="FT28" i="13"/>
  <c r="FT63" i="13"/>
  <c r="FT64" i="13" s="1"/>
  <c r="FS685" i="12"/>
  <c r="FS678" i="12"/>
  <c r="FS671" i="12"/>
  <c r="FS686" i="12"/>
  <c r="FS679" i="12"/>
  <c r="FS672" i="12"/>
  <c r="FU133" i="10"/>
  <c r="FU131" i="11"/>
  <c r="FU12" i="9"/>
  <c r="FT19" i="9"/>
  <c r="FU130" i="11"/>
  <c r="FU132" i="10"/>
  <c r="FU23" i="9"/>
  <c r="FT29" i="9"/>
  <c r="FT45" i="9"/>
  <c r="FT46" i="9" s="1"/>
  <c r="FU26" i="3" l="1"/>
  <c r="FU34" i="3"/>
  <c r="FS685" i="16"/>
  <c r="FS678" i="16"/>
  <c r="FS671" i="16"/>
  <c r="FU132" i="14"/>
  <c r="FU130" i="15"/>
  <c r="FS686" i="16"/>
  <c r="FS679" i="16"/>
  <c r="FS672" i="16"/>
  <c r="FU133" i="14"/>
  <c r="FU131" i="15"/>
  <c r="FT29" i="13"/>
  <c r="FU23" i="13"/>
  <c r="FT46" i="13"/>
  <c r="FT19" i="13"/>
  <c r="FU12" i="13"/>
  <c r="FU17" i="9"/>
  <c r="FU44" i="9" s="1"/>
  <c r="FU31" i="9"/>
  <c r="FU32" i="9" s="1"/>
  <c r="FU33" i="9" s="1"/>
  <c r="FU27" i="9"/>
  <c r="FU62" i="9" s="1"/>
  <c r="FU63" i="3" l="1"/>
  <c r="FU64" i="3" s="1"/>
  <c r="FU28" i="3"/>
  <c r="FU27" i="13"/>
  <c r="FU62" i="13" s="1"/>
  <c r="FU31" i="13"/>
  <c r="FU32" i="13" s="1"/>
  <c r="FU33" i="13" s="1"/>
  <c r="FU17" i="13"/>
  <c r="FU44" i="13" s="1"/>
  <c r="FU26" i="9"/>
  <c r="FU34" i="9"/>
  <c r="FU15" i="9" s="1"/>
  <c r="FU29" i="3" l="1"/>
  <c r="FV130" i="8"/>
  <c r="FV23" i="3"/>
  <c r="FT671" i="7"/>
  <c r="FT685" i="7"/>
  <c r="FT678" i="7"/>
  <c r="FV132" i="6"/>
  <c r="FU26" i="13"/>
  <c r="FU34" i="13"/>
  <c r="FU15" i="13" s="1"/>
  <c r="FU16" i="9"/>
  <c r="FU45" i="9" s="1"/>
  <c r="FU46" i="9" s="1"/>
  <c r="FU63" i="9"/>
  <c r="FU64" i="9" s="1"/>
  <c r="FU28" i="9"/>
  <c r="FV27" i="3" l="1"/>
  <c r="FV62" i="3" s="1"/>
  <c r="FV31" i="3"/>
  <c r="FV32" i="3" s="1"/>
  <c r="FV33" i="3" s="1"/>
  <c r="FU18" i="9"/>
  <c r="FT679" i="12" s="1"/>
  <c r="FU16" i="13"/>
  <c r="FU45" i="13" s="1"/>
  <c r="FU46" i="13" s="1"/>
  <c r="FU18" i="13"/>
  <c r="FU63" i="13"/>
  <c r="FU64" i="13" s="1"/>
  <c r="FU28" i="13"/>
  <c r="FT685" i="12"/>
  <c r="FT678" i="12"/>
  <c r="FT671" i="12"/>
  <c r="FT686" i="12"/>
  <c r="FV130" i="11"/>
  <c r="FV132" i="10"/>
  <c r="FV23" i="9"/>
  <c r="FU29" i="9"/>
  <c r="FV12" i="9" l="1"/>
  <c r="FU19" i="9"/>
  <c r="FV133" i="10"/>
  <c r="FV131" i="11"/>
  <c r="FT672" i="12"/>
  <c r="FV26" i="3"/>
  <c r="FV34" i="3"/>
  <c r="FV132" i="14"/>
  <c r="FT678" i="16"/>
  <c r="FT685" i="16"/>
  <c r="FT671" i="16"/>
  <c r="FV130" i="15"/>
  <c r="FT686" i="16"/>
  <c r="FT679" i="16"/>
  <c r="FT672" i="16"/>
  <c r="FV133" i="14"/>
  <c r="FV131" i="15"/>
  <c r="FU19" i="13"/>
  <c r="FV12" i="13"/>
  <c r="FV23" i="13"/>
  <c r="FU29" i="13"/>
  <c r="FV17" i="9"/>
  <c r="FV44" i="9" s="1"/>
  <c r="FV27" i="9"/>
  <c r="FV62" i="9" s="1"/>
  <c r="FV31" i="9"/>
  <c r="FV32" i="9" s="1"/>
  <c r="FV33" i="9" s="1"/>
  <c r="FV63" i="3" l="1"/>
  <c r="FV64" i="3" s="1"/>
  <c r="FV28" i="3"/>
  <c r="FV17" i="13"/>
  <c r="FV44" i="13" s="1"/>
  <c r="FV31" i="13"/>
  <c r="FV32" i="13" s="1"/>
  <c r="FV33" i="13" s="1"/>
  <c r="FV27" i="13"/>
  <c r="FV62" i="13" s="1"/>
  <c r="FV26" i="9"/>
  <c r="FV34" i="9"/>
  <c r="FV15" i="9" s="1"/>
  <c r="FV29" i="3" l="1"/>
  <c r="FW23" i="3"/>
  <c r="FW132" i="6"/>
  <c r="FU685" i="7"/>
  <c r="FW130" i="8"/>
  <c r="FU678" i="7"/>
  <c r="FU671" i="7"/>
  <c r="FV26" i="13"/>
  <c r="FV34" i="13"/>
  <c r="FV15" i="13" s="1"/>
  <c r="FV16" i="9"/>
  <c r="FV45" i="9" s="1"/>
  <c r="FV46" i="9" s="1"/>
  <c r="FV63" i="9"/>
  <c r="FV64" i="9" s="1"/>
  <c r="FV28" i="9"/>
  <c r="FW27" i="3" l="1"/>
  <c r="FW62" i="3" s="1"/>
  <c r="FW31" i="3"/>
  <c r="FW32" i="3" s="1"/>
  <c r="FW33" i="3" s="1"/>
  <c r="FV16" i="13"/>
  <c r="FV45" i="13" s="1"/>
  <c r="FV18" i="13"/>
  <c r="FV28" i="13"/>
  <c r="FV63" i="13"/>
  <c r="FV64" i="13" s="1"/>
  <c r="FU685" i="12"/>
  <c r="FU678" i="12"/>
  <c r="FU671" i="12"/>
  <c r="FW130" i="11"/>
  <c r="FW132" i="10"/>
  <c r="FV29" i="9"/>
  <c r="FW23" i="9"/>
  <c r="FV18" i="9"/>
  <c r="FW26" i="3" l="1"/>
  <c r="FW34" i="3"/>
  <c r="FU685" i="16"/>
  <c r="FW132" i="14"/>
  <c r="FU678" i="16"/>
  <c r="FU671" i="16"/>
  <c r="FW130" i="15"/>
  <c r="FU679" i="16"/>
  <c r="FU686" i="16"/>
  <c r="FW133" i="14"/>
  <c r="FU672" i="16"/>
  <c r="FW131" i="15"/>
  <c r="FV29" i="13"/>
  <c r="FW23" i="13"/>
  <c r="FV19" i="13"/>
  <c r="FW12" i="13"/>
  <c r="FV46" i="13"/>
  <c r="FU686" i="12"/>
  <c r="FU679" i="12"/>
  <c r="FU672" i="12"/>
  <c r="FW31" i="9"/>
  <c r="FW32" i="9" s="1"/>
  <c r="FW33" i="9" s="1"/>
  <c r="FW27" i="9"/>
  <c r="FW62" i="9" s="1"/>
  <c r="FW131" i="11"/>
  <c r="FW133" i="10"/>
  <c r="FV19" i="9"/>
  <c r="FW12" i="9"/>
  <c r="FW63" i="3" l="1"/>
  <c r="FW64" i="3" s="1"/>
  <c r="FW28" i="3"/>
  <c r="FW31" i="13"/>
  <c r="FW32" i="13" s="1"/>
  <c r="FW33" i="13" s="1"/>
  <c r="FW27" i="13"/>
  <c r="FW62" i="13" s="1"/>
  <c r="FW17" i="13"/>
  <c r="FW44" i="13" s="1"/>
  <c r="FW17" i="9"/>
  <c r="FW44" i="9" s="1"/>
  <c r="FW26" i="9"/>
  <c r="FW34" i="9"/>
  <c r="FW15" i="9" l="1"/>
  <c r="FW29" i="3"/>
  <c r="FX130" i="8"/>
  <c r="FV671" i="7"/>
  <c r="FX23" i="3"/>
  <c r="FV678" i="7"/>
  <c r="FV685" i="7"/>
  <c r="FX132" i="6"/>
  <c r="FW26" i="13"/>
  <c r="FW34" i="13"/>
  <c r="FW15" i="13" s="1"/>
  <c r="FW16" i="9"/>
  <c r="FW45" i="9" s="1"/>
  <c r="FW46" i="9" s="1"/>
  <c r="FW28" i="9"/>
  <c r="FW63" i="9"/>
  <c r="FW64" i="9" s="1"/>
  <c r="FX27" i="3" l="1"/>
  <c r="FX31" i="3"/>
  <c r="FX32" i="3" s="1"/>
  <c r="FX33" i="3" s="1"/>
  <c r="FX62" i="3"/>
  <c r="FW16" i="13"/>
  <c r="FW18" i="13" s="1"/>
  <c r="FW28" i="13"/>
  <c r="FW63" i="13"/>
  <c r="FW64" i="13" s="1"/>
  <c r="FV685" i="12"/>
  <c r="FV678" i="12"/>
  <c r="FV671" i="12"/>
  <c r="FX132" i="10"/>
  <c r="FX130" i="11"/>
  <c r="FX23" i="9"/>
  <c r="FW29" i="9"/>
  <c r="FW18" i="9"/>
  <c r="FX26" i="3" l="1"/>
  <c r="FX34" i="3"/>
  <c r="FV671" i="16"/>
  <c r="FV678" i="16"/>
  <c r="FV685" i="16"/>
  <c r="FX130" i="15"/>
  <c r="FX132" i="14"/>
  <c r="FV686" i="16"/>
  <c r="FV679" i="16"/>
  <c r="FV672" i="16"/>
  <c r="FX133" i="14"/>
  <c r="FX131" i="15"/>
  <c r="FW19" i="13"/>
  <c r="FX12" i="13"/>
  <c r="FX23" i="13"/>
  <c r="FW29" i="13"/>
  <c r="FW45" i="13"/>
  <c r="FV686" i="12"/>
  <c r="FV679" i="12"/>
  <c r="FV672" i="12"/>
  <c r="FX131" i="11"/>
  <c r="FX133" i="10"/>
  <c r="FW19" i="9"/>
  <c r="FX12" i="9"/>
  <c r="FX31" i="9"/>
  <c r="FX32" i="9" s="1"/>
  <c r="FX33" i="9" s="1"/>
  <c r="FX27" i="9"/>
  <c r="FX62" i="9" s="1"/>
  <c r="FX28" i="3" l="1"/>
  <c r="FX63" i="3"/>
  <c r="FX64" i="3" s="1"/>
  <c r="FW46" i="13"/>
  <c r="FX17" i="13"/>
  <c r="FX44" i="13" s="1"/>
  <c r="FX31" i="13"/>
  <c r="FX32" i="13" s="1"/>
  <c r="FX33" i="13" s="1"/>
  <c r="FX27" i="13"/>
  <c r="FX62" i="13" s="1"/>
  <c r="FX26" i="9"/>
  <c r="FX34" i="9"/>
  <c r="FX17" i="9"/>
  <c r="FX44" i="9" s="1"/>
  <c r="FW678" i="7" l="1"/>
  <c r="FX29" i="3"/>
  <c r="FY130" i="8"/>
  <c r="FW685" i="7"/>
  <c r="FY132" i="6"/>
  <c r="FW671" i="7"/>
  <c r="FY23" i="3"/>
  <c r="FX26" i="13"/>
  <c r="FX34" i="13"/>
  <c r="FX15" i="13" s="1"/>
  <c r="FX15" i="9"/>
  <c r="FX16" i="9" s="1"/>
  <c r="FX45" i="9" s="1"/>
  <c r="FX46" i="9" s="1"/>
  <c r="FX28" i="9"/>
  <c r="FX63" i="9"/>
  <c r="FX64" i="9" s="1"/>
  <c r="FY27" i="3" l="1"/>
  <c r="FY62" i="3" s="1"/>
  <c r="FY31" i="3"/>
  <c r="FY32" i="3" s="1"/>
  <c r="FY33" i="3" s="1"/>
  <c r="FX18" i="9"/>
  <c r="FW686" i="12" s="1"/>
  <c r="FX16" i="13"/>
  <c r="FX18" i="13" s="1"/>
  <c r="FX28" i="13"/>
  <c r="FX63" i="13"/>
  <c r="FX64" i="13" s="1"/>
  <c r="FW685" i="12"/>
  <c r="FW671" i="12"/>
  <c r="FW678" i="12"/>
  <c r="FY130" i="11"/>
  <c r="FY132" i="10"/>
  <c r="FX29" i="9"/>
  <c r="FY23" i="9"/>
  <c r="FY26" i="3" l="1"/>
  <c r="FY34" i="3"/>
  <c r="FW685" i="16"/>
  <c r="FW678" i="16"/>
  <c r="FW671" i="16"/>
  <c r="FY130" i="15"/>
  <c r="FY132" i="14"/>
  <c r="FX19" i="9"/>
  <c r="FY133" i="10"/>
  <c r="FY131" i="11"/>
  <c r="FW672" i="12"/>
  <c r="FY12" i="9"/>
  <c r="FY17" i="9" s="1"/>
  <c r="FY44" i="9" s="1"/>
  <c r="FW679" i="12"/>
  <c r="FW679" i="16"/>
  <c r="FW686" i="16"/>
  <c r="FY133" i="14"/>
  <c r="FY131" i="15"/>
  <c r="FW672" i="16"/>
  <c r="FY12" i="13"/>
  <c r="FX19" i="13"/>
  <c r="FX29" i="13"/>
  <c r="FY23" i="13"/>
  <c r="FX45" i="13"/>
  <c r="FX46" i="13" s="1"/>
  <c r="FY27" i="9"/>
  <c r="FY62" i="9" s="1"/>
  <c r="FY31" i="9"/>
  <c r="FY32" i="9" s="1"/>
  <c r="FY33" i="9" s="1"/>
  <c r="FY63" i="3" l="1"/>
  <c r="FY64" i="3" s="1"/>
  <c r="FY28" i="3"/>
  <c r="FY27" i="13"/>
  <c r="FY62" i="13" s="1"/>
  <c r="FY31" i="13"/>
  <c r="FY32" i="13" s="1"/>
  <c r="FY33" i="13" s="1"/>
  <c r="FY17" i="13"/>
  <c r="FY44" i="13" s="1"/>
  <c r="FY26" i="9"/>
  <c r="FY34" i="9"/>
  <c r="FY15" i="9" s="1"/>
  <c r="FZ132" i="6" l="1"/>
  <c r="FZ23" i="3"/>
  <c r="FZ130" i="8"/>
  <c r="FX678" i="7"/>
  <c r="FX685" i="7"/>
  <c r="FY29" i="3"/>
  <c r="FX671" i="7"/>
  <c r="FY26" i="13"/>
  <c r="FY34" i="13"/>
  <c r="FY15" i="13" s="1"/>
  <c r="FY16" i="9"/>
  <c r="FY45" i="9" s="1"/>
  <c r="FY46" i="9" s="1"/>
  <c r="FY63" i="9"/>
  <c r="FY64" i="9" s="1"/>
  <c r="FY28" i="9"/>
  <c r="FY18" i="9" l="1"/>
  <c r="FZ31" i="3"/>
  <c r="FZ32" i="3" s="1"/>
  <c r="FZ33" i="3" s="1"/>
  <c r="FZ27" i="3"/>
  <c r="FZ62" i="3" s="1"/>
  <c r="FY16" i="13"/>
  <c r="FY45" i="13" s="1"/>
  <c r="FY46" i="13" s="1"/>
  <c r="FY28" i="13"/>
  <c r="FY63" i="13"/>
  <c r="FY64" i="13" s="1"/>
  <c r="FX685" i="12"/>
  <c r="FX671" i="12"/>
  <c r="FX678" i="12"/>
  <c r="FX686" i="12"/>
  <c r="FX679" i="12"/>
  <c r="FX672" i="12"/>
  <c r="FZ131" i="11"/>
  <c r="FZ133" i="10"/>
  <c r="FZ12" i="9"/>
  <c r="FY19" i="9"/>
  <c r="FZ130" i="11"/>
  <c r="FZ132" i="10"/>
  <c r="FY29" i="9"/>
  <c r="FZ23" i="9"/>
  <c r="FZ26" i="3" l="1"/>
  <c r="FZ34" i="3"/>
  <c r="FX685" i="16"/>
  <c r="FX678" i="16"/>
  <c r="FX671" i="16"/>
  <c r="FZ132" i="14"/>
  <c r="FZ130" i="15"/>
  <c r="FY18" i="13"/>
  <c r="FX679" i="16" s="1"/>
  <c r="FY29" i="13"/>
  <c r="FZ23" i="13"/>
  <c r="FZ17" i="9"/>
  <c r="FZ44" i="9" s="1"/>
  <c r="FZ27" i="9"/>
  <c r="FZ62" i="9" s="1"/>
  <c r="FZ31" i="9"/>
  <c r="FZ32" i="9" s="1"/>
  <c r="FZ33" i="9" s="1"/>
  <c r="FZ63" i="3" l="1"/>
  <c r="FZ64" i="3" s="1"/>
  <c r="FZ28" i="3"/>
  <c r="FZ131" i="15"/>
  <c r="FZ133" i="14"/>
  <c r="FX672" i="16"/>
  <c r="FZ12" i="13"/>
  <c r="FZ17" i="13" s="1"/>
  <c r="FZ44" i="13" s="1"/>
  <c r="FX686" i="16"/>
  <c r="FY19" i="13"/>
  <c r="FZ27" i="13"/>
  <c r="FZ62" i="13"/>
  <c r="FZ31" i="13"/>
  <c r="FZ32" i="13" s="1"/>
  <c r="FZ33" i="13" s="1"/>
  <c r="FZ26" i="9"/>
  <c r="FZ34" i="9"/>
  <c r="FZ15" i="9" s="1"/>
  <c r="GA130" i="8" l="1"/>
  <c r="FY685" i="7"/>
  <c r="FY678" i="7"/>
  <c r="GA132" i="6"/>
  <c r="GA23" i="3"/>
  <c r="FZ29" i="3"/>
  <c r="FY671" i="7"/>
  <c r="FZ26" i="13"/>
  <c r="FZ34" i="13"/>
  <c r="FZ15" i="13" s="1"/>
  <c r="FZ16" i="9"/>
  <c r="FZ45" i="9" s="1"/>
  <c r="FZ28" i="9"/>
  <c r="FZ63" i="9"/>
  <c r="FZ64" i="9" s="1"/>
  <c r="GA27" i="3" l="1"/>
  <c r="GA62" i="3" s="1"/>
  <c r="GA31" i="3"/>
  <c r="GA32" i="3" s="1"/>
  <c r="GA33" i="3" s="1"/>
  <c r="FZ16" i="13"/>
  <c r="FZ45" i="13" s="1"/>
  <c r="FZ28" i="13"/>
  <c r="FZ63" i="13"/>
  <c r="FZ64" i="13" s="1"/>
  <c r="FY685" i="12"/>
  <c r="FY678" i="12"/>
  <c r="FY671" i="12"/>
  <c r="FZ46" i="9"/>
  <c r="GA130" i="11"/>
  <c r="GA132" i="10"/>
  <c r="GA23" i="9"/>
  <c r="FZ29" i="9"/>
  <c r="FZ18" i="9"/>
  <c r="GA26" i="3" l="1"/>
  <c r="GA34" i="3"/>
  <c r="FY685" i="16"/>
  <c r="FY671" i="16"/>
  <c r="FY678" i="16"/>
  <c r="GA132" i="14"/>
  <c r="GA130" i="15"/>
  <c r="FZ46" i="13"/>
  <c r="FZ29" i="13"/>
  <c r="GA23" i="13"/>
  <c r="FZ18" i="13"/>
  <c r="FY679" i="12"/>
  <c r="FY686" i="12"/>
  <c r="FY672" i="12"/>
  <c r="GA31" i="9"/>
  <c r="GA32" i="9" s="1"/>
  <c r="GA33" i="9" s="1"/>
  <c r="GA27" i="9"/>
  <c r="GA62" i="9" s="1"/>
  <c r="GA133" i="10"/>
  <c r="GA131" i="11"/>
  <c r="FZ19" i="9"/>
  <c r="GA12" i="9"/>
  <c r="GA17" i="9" s="1"/>
  <c r="GA44" i="9" s="1"/>
  <c r="GA28" i="3" l="1"/>
  <c r="GA63" i="3"/>
  <c r="GA64" i="3" s="1"/>
  <c r="FY686" i="16"/>
  <c r="FY679" i="16"/>
  <c r="FY672" i="16"/>
  <c r="GA133" i="14"/>
  <c r="GA131" i="15"/>
  <c r="GA31" i="13"/>
  <c r="GA32" i="13" s="1"/>
  <c r="GA33" i="13" s="1"/>
  <c r="GA27" i="13"/>
  <c r="GA62" i="13" s="1"/>
  <c r="GA12" i="13"/>
  <c r="GA17" i="13" s="1"/>
  <c r="GA44" i="13" s="1"/>
  <c r="FZ19" i="13"/>
  <c r="GA26" i="9"/>
  <c r="GA34" i="9"/>
  <c r="GA15" i="9" s="1"/>
  <c r="FZ678" i="7" l="1"/>
  <c r="GB130" i="8"/>
  <c r="GB23" i="3"/>
  <c r="GB132" i="6"/>
  <c r="FZ685" i="7"/>
  <c r="GA29" i="3"/>
  <c r="GA26" i="13"/>
  <c r="GA34" i="13"/>
  <c r="GA15" i="13" s="1"/>
  <c r="GA16" i="9"/>
  <c r="GA18" i="9" s="1"/>
  <c r="GA45" i="9"/>
  <c r="GA63" i="9"/>
  <c r="GA64" i="9" s="1"/>
  <c r="GA28" i="9"/>
  <c r="GB27" i="3" l="1"/>
  <c r="GB62" i="3" s="1"/>
  <c r="GB31" i="3"/>
  <c r="GB32" i="3" s="1"/>
  <c r="GB33" i="3" s="1"/>
  <c r="GA16" i="13"/>
  <c r="GA18" i="13" s="1"/>
  <c r="GA28" i="13"/>
  <c r="GA63" i="13"/>
  <c r="GA64" i="13" s="1"/>
  <c r="FZ685" i="12"/>
  <c r="FZ678" i="12"/>
  <c r="FZ686" i="12"/>
  <c r="FZ679" i="12"/>
  <c r="GB130" i="11"/>
  <c r="GB132" i="10"/>
  <c r="GA29" i="9"/>
  <c r="GB23" i="9"/>
  <c r="GA46" i="9"/>
  <c r="GB131" i="11"/>
  <c r="GB133" i="10"/>
  <c r="GA19" i="9"/>
  <c r="GB12" i="9"/>
  <c r="GB26" i="3" l="1"/>
  <c r="GB34" i="3"/>
  <c r="GA45" i="13"/>
  <c r="GA46" i="13" s="1"/>
  <c r="FZ685" i="16"/>
  <c r="GB132" i="14"/>
  <c r="FZ678" i="16"/>
  <c r="GB130" i="15"/>
  <c r="FZ686" i="16"/>
  <c r="FZ679" i="16"/>
  <c r="GB133" i="14"/>
  <c r="GB131" i="15"/>
  <c r="GA29" i="13"/>
  <c r="GB23" i="13"/>
  <c r="GA19" i="13"/>
  <c r="GB12" i="13"/>
  <c r="GB17" i="9"/>
  <c r="GB44" i="9" s="1"/>
  <c r="GB31" i="9"/>
  <c r="GB32" i="9" s="1"/>
  <c r="GB33" i="9" s="1"/>
  <c r="GB27" i="9"/>
  <c r="GB62" i="9" s="1"/>
  <c r="GB63" i="3" l="1"/>
  <c r="GB64" i="3" s="1"/>
  <c r="GB28" i="3"/>
  <c r="GB17" i="13"/>
  <c r="GB44" i="13" s="1"/>
  <c r="GB31" i="13"/>
  <c r="GB32" i="13" s="1"/>
  <c r="GB33" i="13" s="1"/>
  <c r="GB27" i="13"/>
  <c r="GB62" i="13" s="1"/>
  <c r="GB26" i="9"/>
  <c r="GB34" i="9"/>
  <c r="GB15" i="9" s="1"/>
  <c r="GB29" i="3" l="1"/>
  <c r="GC132" i="6"/>
  <c r="GC23" i="3"/>
  <c r="GA678" i="7"/>
  <c r="GC130" i="8"/>
  <c r="GA685" i="7"/>
  <c r="GB26" i="13"/>
  <c r="GB34" i="13"/>
  <c r="GB15" i="13" s="1"/>
  <c r="GB16" i="9"/>
  <c r="GB45" i="9" s="1"/>
  <c r="GB46" i="9" s="1"/>
  <c r="GB63" i="9"/>
  <c r="GB64" i="9" s="1"/>
  <c r="GB28" i="9"/>
  <c r="GC27" i="3" l="1"/>
  <c r="GC62" i="3" s="1"/>
  <c r="GC31" i="3"/>
  <c r="GC32" i="3" s="1"/>
  <c r="GC33" i="3" s="1"/>
  <c r="GB18" i="9"/>
  <c r="GB16" i="13"/>
  <c r="GB45" i="13" s="1"/>
  <c r="GB46" i="13" s="1"/>
  <c r="GB28" i="13"/>
  <c r="GB63" i="13"/>
  <c r="GB64" i="13" s="1"/>
  <c r="GA685" i="12"/>
  <c r="GA678" i="12"/>
  <c r="GA686" i="12"/>
  <c r="GA679" i="12"/>
  <c r="GC130" i="11"/>
  <c r="GC132" i="10"/>
  <c r="GB29" i="9"/>
  <c r="GC23" i="9"/>
  <c r="GC131" i="11"/>
  <c r="GC133" i="10"/>
  <c r="GB19" i="9"/>
  <c r="GC12" i="9"/>
  <c r="GC26" i="3" l="1"/>
  <c r="GC34" i="3"/>
  <c r="GA685" i="16"/>
  <c r="GA678" i="16"/>
  <c r="GC132" i="14"/>
  <c r="GC130" i="15"/>
  <c r="GB18" i="13"/>
  <c r="GA686" i="16" s="1"/>
  <c r="GB29" i="13"/>
  <c r="GC23" i="13"/>
  <c r="GC27" i="9"/>
  <c r="GC62" i="9" s="1"/>
  <c r="GC31" i="9"/>
  <c r="GC32" i="9" s="1"/>
  <c r="GC33" i="9" s="1"/>
  <c r="GC17" i="9"/>
  <c r="GC44" i="9" s="1"/>
  <c r="GC63" i="3" l="1"/>
  <c r="GC64" i="3" s="1"/>
  <c r="GC28" i="3"/>
  <c r="GB19" i="13"/>
  <c r="GA679" i="16"/>
  <c r="GC131" i="15"/>
  <c r="GC133" i="14"/>
  <c r="GC12" i="13"/>
  <c r="GC17" i="13" s="1"/>
  <c r="GC44" i="13" s="1"/>
  <c r="GC31" i="13"/>
  <c r="GC32" i="13" s="1"/>
  <c r="GC33" i="13" s="1"/>
  <c r="GC27" i="13"/>
  <c r="GC62" i="13" s="1"/>
  <c r="GC26" i="9"/>
  <c r="GC34" i="9"/>
  <c r="GC15" i="9" s="1"/>
  <c r="GD132" i="6" l="1"/>
  <c r="GC29" i="3"/>
  <c r="GD130" i="8"/>
  <c r="GB685" i="7"/>
  <c r="GB678" i="7"/>
  <c r="GD23" i="3"/>
  <c r="GC26" i="13"/>
  <c r="GC34" i="13"/>
  <c r="GC15" i="13" s="1"/>
  <c r="GC16" i="9"/>
  <c r="GC45" i="9" s="1"/>
  <c r="GC46" i="9" s="1"/>
  <c r="GC28" i="9"/>
  <c r="GC63" i="9"/>
  <c r="GC64" i="9" s="1"/>
  <c r="GD27" i="3" l="1"/>
  <c r="GD62" i="3" s="1"/>
  <c r="GD31" i="3"/>
  <c r="GD32" i="3" s="1"/>
  <c r="GD33" i="3" s="1"/>
  <c r="GC16" i="13"/>
  <c r="GC45" i="13" s="1"/>
  <c r="GC46" i="13" s="1"/>
  <c r="GC28" i="13"/>
  <c r="GC63" i="13"/>
  <c r="GC64" i="13" s="1"/>
  <c r="GC18" i="9"/>
  <c r="GD131" i="11" s="1"/>
  <c r="GB685" i="12"/>
  <c r="GB678" i="12"/>
  <c r="GD130" i="11"/>
  <c r="GD132" i="10"/>
  <c r="GD23" i="9"/>
  <c r="GC29" i="9"/>
  <c r="GD26" i="3" l="1"/>
  <c r="GD34" i="3"/>
  <c r="GC18" i="13"/>
  <c r="GD132" i="14"/>
  <c r="GB685" i="16"/>
  <c r="GB678" i="16"/>
  <c r="GD130" i="15"/>
  <c r="GC19" i="9"/>
  <c r="GB679" i="12"/>
  <c r="GD133" i="10"/>
  <c r="GB686" i="12"/>
  <c r="GD12" i="9"/>
  <c r="GD17" i="9" s="1"/>
  <c r="GD44" i="9" s="1"/>
  <c r="GB679" i="16"/>
  <c r="GB686" i="16"/>
  <c r="GD133" i="14"/>
  <c r="GD131" i="15"/>
  <c r="GD23" i="13"/>
  <c r="GC29" i="13"/>
  <c r="GD12" i="13"/>
  <c r="GC19" i="13"/>
  <c r="GD31" i="9"/>
  <c r="GD32" i="9" s="1"/>
  <c r="GD33" i="9" s="1"/>
  <c r="GD27" i="9"/>
  <c r="GD62" i="9" s="1"/>
  <c r="GD28" i="3" l="1"/>
  <c r="GD63" i="3"/>
  <c r="GD64" i="3" s="1"/>
  <c r="GD17" i="13"/>
  <c r="GD44" i="13" s="1"/>
  <c r="GD31" i="13"/>
  <c r="GD32" i="13" s="1"/>
  <c r="GD33" i="13" s="1"/>
  <c r="GD27" i="13"/>
  <c r="GD62" i="13" s="1"/>
  <c r="GD26" i="9"/>
  <c r="GD34" i="9"/>
  <c r="GD15" i="9" s="1"/>
  <c r="GC678" i="7" l="1"/>
  <c r="GE132" i="6"/>
  <c r="GE23" i="3"/>
  <c r="GE130" i="8"/>
  <c r="GD29" i="3"/>
  <c r="GC685" i="7"/>
  <c r="GD26" i="13"/>
  <c r="GD34" i="13"/>
  <c r="GD15" i="13" s="1"/>
  <c r="GD16" i="9"/>
  <c r="GD45" i="9" s="1"/>
  <c r="GD46" i="9" s="1"/>
  <c r="GD63" i="9"/>
  <c r="GD64" i="9" s="1"/>
  <c r="GD28" i="9"/>
  <c r="GE27" i="3" l="1"/>
  <c r="GE62" i="3" s="1"/>
  <c r="GE31" i="3"/>
  <c r="GE32" i="3" s="1"/>
  <c r="GE33" i="3" s="1"/>
  <c r="GD16" i="13"/>
  <c r="GD45" i="13" s="1"/>
  <c r="GD46" i="13" s="1"/>
  <c r="GD28" i="13"/>
  <c r="GD63" i="13"/>
  <c r="GD64" i="13" s="1"/>
  <c r="GC685" i="12"/>
  <c r="GC678" i="12"/>
  <c r="GE132" i="10"/>
  <c r="GE130" i="11"/>
  <c r="GE23" i="9"/>
  <c r="GD29" i="9"/>
  <c r="GD18" i="9"/>
  <c r="GE26" i="3" l="1"/>
  <c r="GE34" i="3"/>
  <c r="GC678" i="16"/>
  <c r="GE130" i="15"/>
  <c r="GC685" i="16"/>
  <c r="GE132" i="14"/>
  <c r="GD29" i="13"/>
  <c r="GE23" i="13"/>
  <c r="GD18" i="13"/>
  <c r="GC686" i="12"/>
  <c r="GC679" i="12"/>
  <c r="GE12" i="9"/>
  <c r="GE131" i="11"/>
  <c r="GE133" i="10"/>
  <c r="GD19" i="9"/>
  <c r="GE31" i="9"/>
  <c r="GE32" i="9" s="1"/>
  <c r="GE33" i="9" s="1"/>
  <c r="GE27" i="9"/>
  <c r="GE62" i="9" s="1"/>
  <c r="GE63" i="3" l="1"/>
  <c r="GE64" i="3" s="1"/>
  <c r="GE28" i="3"/>
  <c r="GC686" i="16"/>
  <c r="GC679" i="16"/>
  <c r="GE131" i="15"/>
  <c r="GE133" i="14"/>
  <c r="GE27" i="13"/>
  <c r="GE62" i="13" s="1"/>
  <c r="GE31" i="13"/>
  <c r="GE32" i="13" s="1"/>
  <c r="GE33" i="13" s="1"/>
  <c r="GD19" i="13"/>
  <c r="GE12" i="13"/>
  <c r="GE26" i="9"/>
  <c r="GE34" i="9"/>
  <c r="GE17" i="9"/>
  <c r="GE44" i="9" s="1"/>
  <c r="GF130" i="8" l="1"/>
  <c r="GD678" i="7"/>
  <c r="GF23" i="3"/>
  <c r="GD685" i="7"/>
  <c r="GE29" i="3"/>
  <c r="GF132" i="6"/>
  <c r="GE26" i="13"/>
  <c r="GE34" i="13"/>
  <c r="GE17" i="13"/>
  <c r="GE44" i="13" s="1"/>
  <c r="GE15" i="9"/>
  <c r="GE16" i="9" s="1"/>
  <c r="GE45" i="9" s="1"/>
  <c r="GE46" i="9" s="1"/>
  <c r="GE18" i="9"/>
  <c r="GE28" i="9"/>
  <c r="GE63" i="9"/>
  <c r="GE64" i="9" s="1"/>
  <c r="GF27" i="3" l="1"/>
  <c r="GF62" i="3" s="1"/>
  <c r="GF31" i="3"/>
  <c r="GF32" i="3" s="1"/>
  <c r="GF33" i="3" s="1"/>
  <c r="GE15" i="13"/>
  <c r="GE16" i="13" s="1"/>
  <c r="GE45" i="13" s="1"/>
  <c r="GE63" i="13"/>
  <c r="GE64" i="13" s="1"/>
  <c r="GE28" i="13"/>
  <c r="GD685" i="12"/>
  <c r="GD678" i="12"/>
  <c r="GD686" i="12"/>
  <c r="GD679" i="12"/>
  <c r="GF12" i="9"/>
  <c r="GF133" i="10"/>
  <c r="GF131" i="11"/>
  <c r="GE19" i="9"/>
  <c r="GF132" i="10"/>
  <c r="GF130" i="11"/>
  <c r="GF23" i="9"/>
  <c r="GE29" i="9"/>
  <c r="GF26" i="3" l="1"/>
  <c r="GF34" i="3"/>
  <c r="GE18" i="13"/>
  <c r="GD685" i="16"/>
  <c r="GD678" i="16"/>
  <c r="GF130" i="15"/>
  <c r="GF132" i="14"/>
  <c r="GD679" i="16"/>
  <c r="GD686" i="16"/>
  <c r="GF133" i="14"/>
  <c r="GF131" i="15"/>
  <c r="GE19" i="13"/>
  <c r="GF12" i="13"/>
  <c r="GE29" i="13"/>
  <c r="GF23" i="13"/>
  <c r="GE46" i="13"/>
  <c r="GF31" i="9"/>
  <c r="GF32" i="9" s="1"/>
  <c r="GF33" i="9" s="1"/>
  <c r="GF27" i="9"/>
  <c r="GF62" i="9" s="1"/>
  <c r="GF17" i="9"/>
  <c r="GF44" i="9" s="1"/>
  <c r="GF28" i="3" l="1"/>
  <c r="GF63" i="3"/>
  <c r="GF64" i="3" s="1"/>
  <c r="GF31" i="13"/>
  <c r="GF32" i="13" s="1"/>
  <c r="GF33" i="13" s="1"/>
  <c r="GF27" i="13"/>
  <c r="GF62" i="13" s="1"/>
  <c r="GF17" i="13"/>
  <c r="GF44" i="13" s="1"/>
  <c r="GF26" i="9"/>
  <c r="GF34" i="9"/>
  <c r="GF15" i="9" s="1"/>
  <c r="GG23" i="3" l="1"/>
  <c r="GE685" i="7"/>
  <c r="GE678" i="7"/>
  <c r="GG130" i="8"/>
  <c r="GG132" i="6"/>
  <c r="GF29" i="3"/>
  <c r="GF26" i="13"/>
  <c r="GF34" i="13"/>
  <c r="GF15" i="13" s="1"/>
  <c r="GF16" i="9"/>
  <c r="GF45" i="9" s="1"/>
  <c r="GF28" i="9"/>
  <c r="GF63" i="9"/>
  <c r="GF64" i="9" s="1"/>
  <c r="GG31" i="3" l="1"/>
  <c r="GG32" i="3" s="1"/>
  <c r="GG33" i="3" s="1"/>
  <c r="GG27" i="3"/>
  <c r="GG62" i="3" s="1"/>
  <c r="GF16" i="13"/>
  <c r="GF18" i="13" s="1"/>
  <c r="GF63" i="13"/>
  <c r="GF64" i="13" s="1"/>
  <c r="GF28" i="13"/>
  <c r="GE685" i="12"/>
  <c r="GE678" i="12"/>
  <c r="GF46" i="9"/>
  <c r="GG130" i="11"/>
  <c r="GG132" i="10"/>
  <c r="GG23" i="9"/>
  <c r="GF29" i="9"/>
  <c r="GF18" i="9"/>
  <c r="GG26" i="3" l="1"/>
  <c r="GG34" i="3"/>
  <c r="GE685" i="16"/>
  <c r="GE678" i="16"/>
  <c r="GG132" i="14"/>
  <c r="GG130" i="15"/>
  <c r="GE679" i="16"/>
  <c r="GE686" i="16"/>
  <c r="GG133" i="14"/>
  <c r="GG131" i="15"/>
  <c r="GF19" i="13"/>
  <c r="GG12" i="13"/>
  <c r="GF29" i="13"/>
  <c r="GG23" i="13"/>
  <c r="GF45" i="13"/>
  <c r="GE686" i="12"/>
  <c r="GE679" i="12"/>
  <c r="GG27" i="9"/>
  <c r="GG62" i="9" s="1"/>
  <c r="GG31" i="9"/>
  <c r="GG32" i="9" s="1"/>
  <c r="GG33" i="9" s="1"/>
  <c r="GG133" i="10"/>
  <c r="GG131" i="11"/>
  <c r="GF19" i="9"/>
  <c r="GG12" i="9"/>
  <c r="GG63" i="3" l="1"/>
  <c r="GG64" i="3" s="1"/>
  <c r="GG28" i="3"/>
  <c r="GG17" i="13"/>
  <c r="GG44" i="13" s="1"/>
  <c r="GF46" i="13"/>
  <c r="GG31" i="13"/>
  <c r="GG32" i="13" s="1"/>
  <c r="GG33" i="13" s="1"/>
  <c r="GG27" i="13"/>
  <c r="GG62" i="13" s="1"/>
  <c r="GG26" i="9"/>
  <c r="GG34" i="9"/>
  <c r="GG17" i="9"/>
  <c r="GG44" i="9" s="1"/>
  <c r="GG29" i="3" l="1"/>
  <c r="GF678" i="7"/>
  <c r="GF685" i="7"/>
  <c r="GH132" i="6"/>
  <c r="GH23" i="3"/>
  <c r="GH130" i="8"/>
  <c r="GG26" i="13"/>
  <c r="GG34" i="13"/>
  <c r="GG15" i="13" s="1"/>
  <c r="GG15" i="9"/>
  <c r="GG16" i="9" s="1"/>
  <c r="GG18" i="9" s="1"/>
  <c r="GG28" i="9"/>
  <c r="GG63" i="9"/>
  <c r="GG64" i="9" s="1"/>
  <c r="GH31" i="3" l="1"/>
  <c r="GH32" i="3" s="1"/>
  <c r="GH33" i="3" s="1"/>
  <c r="GH27" i="3"/>
  <c r="GH62" i="3" s="1"/>
  <c r="GG16" i="13"/>
  <c r="GG18" i="13" s="1"/>
  <c r="GG45" i="13"/>
  <c r="GG28" i="13"/>
  <c r="GG63" i="13"/>
  <c r="GG64" i="13" s="1"/>
  <c r="GF685" i="12"/>
  <c r="GF678" i="12"/>
  <c r="GF686" i="12"/>
  <c r="GF679" i="12"/>
  <c r="GH131" i="11"/>
  <c r="GH133" i="10"/>
  <c r="GG19" i="9"/>
  <c r="GH12" i="9"/>
  <c r="GH130" i="11"/>
  <c r="GH132" i="10"/>
  <c r="GH23" i="9"/>
  <c r="GG29" i="9"/>
  <c r="GG45" i="9"/>
  <c r="GH26" i="3" l="1"/>
  <c r="GH34" i="3"/>
  <c r="GF685" i="16"/>
  <c r="GH132" i="14"/>
  <c r="GF678" i="16"/>
  <c r="GH130" i="15"/>
  <c r="GF686" i="16"/>
  <c r="GF679" i="16"/>
  <c r="GH133" i="14"/>
  <c r="GH131" i="15"/>
  <c r="GG46" i="13"/>
  <c r="GH23" i="13"/>
  <c r="GG29" i="13"/>
  <c r="GH12" i="13"/>
  <c r="GG19" i="13"/>
  <c r="GG46" i="9"/>
  <c r="GH17" i="9"/>
  <c r="GH44" i="9" s="1"/>
  <c r="GH27" i="9"/>
  <c r="GH62" i="9" s="1"/>
  <c r="GH31" i="9"/>
  <c r="GH32" i="9" s="1"/>
  <c r="GH33" i="9" s="1"/>
  <c r="GH63" i="3" l="1"/>
  <c r="GH64" i="3" s="1"/>
  <c r="GH28" i="3"/>
  <c r="GH17" i="13"/>
  <c r="GH44" i="13" s="1"/>
  <c r="GH31" i="13"/>
  <c r="GH32" i="13" s="1"/>
  <c r="GH33" i="13" s="1"/>
  <c r="GH27" i="13"/>
  <c r="GH62" i="13" s="1"/>
  <c r="GH26" i="9"/>
  <c r="GH34" i="9"/>
  <c r="GH15" i="9" s="1"/>
  <c r="GG678" i="7" l="1"/>
  <c r="GG685" i="7"/>
  <c r="GI23" i="3"/>
  <c r="GI130" i="8"/>
  <c r="GH29" i="3"/>
  <c r="GI132" i="6"/>
  <c r="GH26" i="13"/>
  <c r="GH34" i="13"/>
  <c r="GH15" i="13" s="1"/>
  <c r="GH16" i="9"/>
  <c r="GH18" i="9" s="1"/>
  <c r="GH28" i="9"/>
  <c r="GH63" i="9"/>
  <c r="GH64" i="9" s="1"/>
  <c r="GI31" i="3" l="1"/>
  <c r="GI32" i="3" s="1"/>
  <c r="GI33" i="3" s="1"/>
  <c r="GI27" i="3"/>
  <c r="GI62" i="3" s="1"/>
  <c r="GH16" i="13"/>
  <c r="GH18" i="13" s="1"/>
  <c r="GH28" i="13"/>
  <c r="GH63" i="13"/>
  <c r="GH64" i="13" s="1"/>
  <c r="GG685" i="12"/>
  <c r="GG678" i="12"/>
  <c r="GG686" i="12"/>
  <c r="GG679" i="12"/>
  <c r="GI130" i="11"/>
  <c r="GI132" i="10"/>
  <c r="GI23" i="9"/>
  <c r="GH29" i="9"/>
  <c r="GI131" i="11"/>
  <c r="GI133" i="10"/>
  <c r="GH19" i="9"/>
  <c r="GI12" i="9"/>
  <c r="GH45" i="9"/>
  <c r="GI26" i="3" l="1"/>
  <c r="GI34" i="3"/>
  <c r="GG685" i="16"/>
  <c r="GG678" i="16"/>
  <c r="GI132" i="14"/>
  <c r="GI130" i="15"/>
  <c r="GG686" i="16"/>
  <c r="GG679" i="16"/>
  <c r="GI133" i="14"/>
  <c r="GI131" i="15"/>
  <c r="GH19" i="13"/>
  <c r="GI12" i="13"/>
  <c r="GH29" i="13"/>
  <c r="GI23" i="13"/>
  <c r="GH45" i="13"/>
  <c r="GH46" i="13" s="1"/>
  <c r="GI31" i="9"/>
  <c r="GI32" i="9" s="1"/>
  <c r="GI33" i="9" s="1"/>
  <c r="GI27" i="9"/>
  <c r="GI62" i="9" s="1"/>
  <c r="GI17" i="9"/>
  <c r="GI44" i="9" s="1"/>
  <c r="GH46" i="9"/>
  <c r="GI28" i="3" l="1"/>
  <c r="GI63" i="3"/>
  <c r="GI64" i="3" s="1"/>
  <c r="GI31" i="13"/>
  <c r="GI32" i="13" s="1"/>
  <c r="GI33" i="13" s="1"/>
  <c r="GI27" i="13"/>
  <c r="GI62" i="13" s="1"/>
  <c r="GI17" i="13"/>
  <c r="GI44" i="13" s="1"/>
  <c r="GI26" i="9"/>
  <c r="GI34" i="9"/>
  <c r="GI15" i="9" s="1"/>
  <c r="GH685" i="7" l="1"/>
  <c r="GJ132" i="6"/>
  <c r="GJ130" i="8"/>
  <c r="GI29" i="3"/>
  <c r="GJ23" i="3"/>
  <c r="GH678" i="7"/>
  <c r="GI26" i="13"/>
  <c r="GI34" i="13"/>
  <c r="GI15" i="13" s="1"/>
  <c r="GI16" i="9"/>
  <c r="GI18" i="9" s="1"/>
  <c r="GI28" i="9"/>
  <c r="GI63" i="9"/>
  <c r="GI64" i="9" s="1"/>
  <c r="GJ27" i="3" l="1"/>
  <c r="GJ62" i="3" s="1"/>
  <c r="GJ31" i="3"/>
  <c r="GJ32" i="3" s="1"/>
  <c r="GJ33" i="3" s="1"/>
  <c r="GI16" i="13"/>
  <c r="GI45" i="13" s="1"/>
  <c r="GI63" i="13"/>
  <c r="GI64" i="13" s="1"/>
  <c r="GI28" i="13"/>
  <c r="GH685" i="12"/>
  <c r="GH678" i="12"/>
  <c r="GH686" i="12"/>
  <c r="GH679" i="12"/>
  <c r="GJ130" i="11"/>
  <c r="GJ132" i="10"/>
  <c r="GI29" i="9"/>
  <c r="GJ23" i="9"/>
  <c r="GJ131" i="11"/>
  <c r="GJ133" i="10"/>
  <c r="GI19" i="9"/>
  <c r="GJ12" i="9"/>
  <c r="GI45" i="9"/>
  <c r="GI46" i="9" s="1"/>
  <c r="GJ26" i="3" l="1"/>
  <c r="GJ34" i="3"/>
  <c r="GH678" i="16"/>
  <c r="GH685" i="16"/>
  <c r="GJ132" i="14"/>
  <c r="GJ130" i="15"/>
  <c r="GJ23" i="13"/>
  <c r="GI29" i="13"/>
  <c r="GI46" i="13"/>
  <c r="GI18" i="13"/>
  <c r="GJ31" i="9"/>
  <c r="GJ32" i="9" s="1"/>
  <c r="GJ33" i="9" s="1"/>
  <c r="GJ27" i="9"/>
  <c r="GJ62" i="9" s="1"/>
  <c r="GJ17" i="9"/>
  <c r="GJ44" i="9" s="1"/>
  <c r="GJ63" i="3" l="1"/>
  <c r="GJ64" i="3" s="1"/>
  <c r="GJ28" i="3"/>
  <c r="GH686" i="16"/>
  <c r="GH679" i="16"/>
  <c r="GJ131" i="15"/>
  <c r="GJ133" i="14"/>
  <c r="GI19" i="13"/>
  <c r="GJ12" i="13"/>
  <c r="GJ17" i="13" s="1"/>
  <c r="GJ44" i="13" s="1"/>
  <c r="GJ31" i="13"/>
  <c r="GJ32" i="13" s="1"/>
  <c r="GJ33" i="13" s="1"/>
  <c r="GJ27" i="13"/>
  <c r="GJ62" i="13" s="1"/>
  <c r="GJ26" i="9"/>
  <c r="GJ34" i="9"/>
  <c r="GJ15" i="9" s="1"/>
  <c r="GJ29" i="3" l="1"/>
  <c r="GK23" i="3"/>
  <c r="GI685" i="7"/>
  <c r="GK132" i="6"/>
  <c r="GI678" i="7"/>
  <c r="GK130" i="8"/>
  <c r="GJ26" i="13"/>
  <c r="GJ34" i="13"/>
  <c r="GJ15" i="13" s="1"/>
  <c r="GJ16" i="9"/>
  <c r="GJ45" i="9" s="1"/>
  <c r="GJ28" i="9"/>
  <c r="GJ63" i="9"/>
  <c r="GJ64" i="9" s="1"/>
  <c r="GK27" i="3" l="1"/>
  <c r="GK62" i="3" s="1"/>
  <c r="GK31" i="3"/>
  <c r="GK32" i="3" s="1"/>
  <c r="GK33" i="3" s="1"/>
  <c r="GJ18" i="9"/>
  <c r="GK12" i="9" s="1"/>
  <c r="GK17" i="9" s="1"/>
  <c r="GK44" i="9" s="1"/>
  <c r="GJ16" i="13"/>
  <c r="GJ18" i="13" s="1"/>
  <c r="GJ45" i="13"/>
  <c r="GJ46" i="13" s="1"/>
  <c r="GJ28" i="13"/>
  <c r="GJ63" i="13"/>
  <c r="GJ64" i="13" s="1"/>
  <c r="GI685" i="12"/>
  <c r="GI678" i="12"/>
  <c r="GI686" i="12"/>
  <c r="GI679" i="12"/>
  <c r="GK132" i="10"/>
  <c r="GK130" i="11"/>
  <c r="GK23" i="9"/>
  <c r="GJ29" i="9"/>
  <c r="GJ19" i="9"/>
  <c r="GK131" i="11"/>
  <c r="GK133" i="10"/>
  <c r="GJ46" i="9"/>
  <c r="GK26" i="3" l="1"/>
  <c r="GK34" i="3"/>
  <c r="GI685" i="16"/>
  <c r="GI678" i="16"/>
  <c r="GK132" i="14"/>
  <c r="GK130" i="15"/>
  <c r="GI686" i="16"/>
  <c r="GI679" i="16"/>
  <c r="GK133" i="14"/>
  <c r="GK131" i="15"/>
  <c r="GJ29" i="13"/>
  <c r="GK23" i="13"/>
  <c r="GJ19" i="13"/>
  <c r="GK12" i="13"/>
  <c r="GK31" i="9"/>
  <c r="GK32" i="9" s="1"/>
  <c r="GK33" i="9" s="1"/>
  <c r="GK27" i="9"/>
  <c r="GK62" i="9" s="1"/>
  <c r="GK63" i="3" l="1"/>
  <c r="GK64" i="3" s="1"/>
  <c r="GK28" i="3"/>
  <c r="GK17" i="13"/>
  <c r="GK44" i="13" s="1"/>
  <c r="GK27" i="13"/>
  <c r="GK62" i="13" s="1"/>
  <c r="GK31" i="13"/>
  <c r="GK32" i="13" s="1"/>
  <c r="GK33" i="13" s="1"/>
  <c r="GK26" i="9"/>
  <c r="GK34" i="9"/>
  <c r="GK15" i="9" s="1"/>
  <c r="GL23" i="3" l="1"/>
  <c r="GL132" i="6"/>
  <c r="GJ685" i="7"/>
  <c r="GJ678" i="7"/>
  <c r="GK29" i="3"/>
  <c r="GL130" i="8"/>
  <c r="GK26" i="13"/>
  <c r="GK34" i="13"/>
  <c r="GK15" i="13" s="1"/>
  <c r="GK16" i="9"/>
  <c r="GK18" i="9" s="1"/>
  <c r="GK63" i="9"/>
  <c r="GK64" i="9" s="1"/>
  <c r="GK28" i="9"/>
  <c r="GL31" i="3" l="1"/>
  <c r="GL32" i="3" s="1"/>
  <c r="GL33" i="3" s="1"/>
  <c r="GL27" i="3"/>
  <c r="GL62" i="3" s="1"/>
  <c r="GK45" i="9"/>
  <c r="GK46" i="9" s="1"/>
  <c r="GK16" i="13"/>
  <c r="GK45" i="13" s="1"/>
  <c r="GK18" i="13"/>
  <c r="GK63" i="13"/>
  <c r="GK64" i="13" s="1"/>
  <c r="GK28" i="13"/>
  <c r="GJ685" i="12"/>
  <c r="GJ678" i="12"/>
  <c r="GJ686" i="12"/>
  <c r="GJ679" i="12"/>
  <c r="GL130" i="11"/>
  <c r="GL132" i="10"/>
  <c r="GK29" i="9"/>
  <c r="GL23" i="9"/>
  <c r="GL131" i="11"/>
  <c r="GL133" i="10"/>
  <c r="GK19" i="9"/>
  <c r="GL12" i="9"/>
  <c r="GL26" i="3" l="1"/>
  <c r="GL34" i="3"/>
  <c r="GJ685" i="16"/>
  <c r="GL132" i="14"/>
  <c r="GJ678" i="16"/>
  <c r="GL130" i="15"/>
  <c r="GJ686" i="16"/>
  <c r="GJ679" i="16"/>
  <c r="GL131" i="15"/>
  <c r="GL133" i="14"/>
  <c r="GL23" i="13"/>
  <c r="GK29" i="13"/>
  <c r="GK19" i="13"/>
  <c r="GL12" i="13"/>
  <c r="GK46" i="13"/>
  <c r="GL17" i="9"/>
  <c r="GL44" i="9" s="1"/>
  <c r="GL31" i="9"/>
  <c r="GL32" i="9" s="1"/>
  <c r="GL33" i="9" s="1"/>
  <c r="GL27" i="9"/>
  <c r="GL62" i="9" s="1"/>
  <c r="GL63" i="3" l="1"/>
  <c r="GL64" i="3" s="1"/>
  <c r="GL28" i="3"/>
  <c r="GL17" i="13"/>
  <c r="GL44" i="13" s="1"/>
  <c r="GL27" i="13"/>
  <c r="GL62" i="13" s="1"/>
  <c r="GL31" i="13"/>
  <c r="GL32" i="13" s="1"/>
  <c r="GL33" i="13" s="1"/>
  <c r="GL26" i="9"/>
  <c r="GL34" i="9"/>
  <c r="GL15" i="9" s="1"/>
  <c r="GK685" i="7" l="1"/>
  <c r="GL29" i="3"/>
  <c r="GK678" i="7"/>
  <c r="GM132" i="6"/>
  <c r="GM23" i="3"/>
  <c r="GM130" i="8"/>
  <c r="GL26" i="13"/>
  <c r="GL34" i="13"/>
  <c r="GL15" i="13" s="1"/>
  <c r="GL16" i="9"/>
  <c r="GL45" i="9" s="1"/>
  <c r="GL46" i="9" s="1"/>
  <c r="GL28" i="9"/>
  <c r="GL63" i="9"/>
  <c r="GL64" i="9" s="1"/>
  <c r="GM27" i="3" l="1"/>
  <c r="GM62" i="3" s="1"/>
  <c r="GM31" i="3"/>
  <c r="GM32" i="3" s="1"/>
  <c r="GM33" i="3" s="1"/>
  <c r="GL16" i="13"/>
  <c r="GL18" i="13" s="1"/>
  <c r="GL28" i="13"/>
  <c r="GL63" i="13"/>
  <c r="GL64" i="13" s="1"/>
  <c r="GK685" i="12"/>
  <c r="GK678" i="12"/>
  <c r="GM130" i="11"/>
  <c r="GM132" i="10"/>
  <c r="GL29" i="9"/>
  <c r="GM23" i="9"/>
  <c r="GL18" i="9"/>
  <c r="GM26" i="3" l="1"/>
  <c r="GM34" i="3"/>
  <c r="GK685" i="16"/>
  <c r="GK678" i="16"/>
  <c r="GM130" i="15"/>
  <c r="GM132" i="14"/>
  <c r="GK686" i="16"/>
  <c r="GK679" i="16"/>
  <c r="GM133" i="14"/>
  <c r="GM131" i="15"/>
  <c r="GL19" i="13"/>
  <c r="GM12" i="13"/>
  <c r="GL29" i="13"/>
  <c r="GM23" i="13"/>
  <c r="GL45" i="13"/>
  <c r="GL46" i="13" s="1"/>
  <c r="GK679" i="12"/>
  <c r="GK686" i="12"/>
  <c r="GM133" i="10"/>
  <c r="GM131" i="11"/>
  <c r="GM12" i="9"/>
  <c r="GL19" i="9"/>
  <c r="GM27" i="9"/>
  <c r="GM62" i="9" s="1"/>
  <c r="GM31" i="9"/>
  <c r="GM32" i="9" s="1"/>
  <c r="GM33" i="9" s="1"/>
  <c r="GM63" i="3" l="1"/>
  <c r="GM64" i="3" s="1"/>
  <c r="GM28" i="3"/>
  <c r="GM17" i="13"/>
  <c r="GM44" i="13" s="1"/>
  <c r="GM27" i="13"/>
  <c r="GM62" i="13" s="1"/>
  <c r="GM31" i="13"/>
  <c r="GM32" i="13" s="1"/>
  <c r="GM33" i="13" s="1"/>
  <c r="GM17" i="9"/>
  <c r="GM44" i="9" s="1"/>
  <c r="GM26" i="9"/>
  <c r="GM34" i="9"/>
  <c r="GM15" i="9" l="1"/>
  <c r="GN132" i="6"/>
  <c r="GL685" i="7"/>
  <c r="GM29" i="3"/>
  <c r="GN130" i="8"/>
  <c r="GL678" i="7"/>
  <c r="GN23" i="3"/>
  <c r="GM26" i="13"/>
  <c r="GM34" i="13"/>
  <c r="GM15" i="13" s="1"/>
  <c r="GM16" i="9"/>
  <c r="GM45" i="9" s="1"/>
  <c r="GM28" i="9"/>
  <c r="GM63" i="9"/>
  <c r="GM64" i="9" s="1"/>
  <c r="GN31" i="3" l="1"/>
  <c r="GN32" i="3" s="1"/>
  <c r="GN33" i="3" s="1"/>
  <c r="GN27" i="3"/>
  <c r="GN62" i="3" s="1"/>
  <c r="GM16" i="13"/>
  <c r="GM45" i="13" s="1"/>
  <c r="GM46" i="13" s="1"/>
  <c r="GM63" i="13"/>
  <c r="GM64" i="13" s="1"/>
  <c r="GM28" i="13"/>
  <c r="GL685" i="12"/>
  <c r="GL678" i="12"/>
  <c r="GM46" i="9"/>
  <c r="GN130" i="11"/>
  <c r="GN132" i="10"/>
  <c r="GN23" i="9"/>
  <c r="GM29" i="9"/>
  <c r="GM18" i="9"/>
  <c r="GN26" i="3" l="1"/>
  <c r="GN34" i="3"/>
  <c r="GN132" i="14"/>
  <c r="GL685" i="16"/>
  <c r="GL678" i="16"/>
  <c r="GN130" i="15"/>
  <c r="GN23" i="13"/>
  <c r="GM29" i="13"/>
  <c r="GM18" i="13"/>
  <c r="GL679" i="12"/>
  <c r="GL686" i="12"/>
  <c r="GN27" i="9"/>
  <c r="GN62" i="9" s="1"/>
  <c r="GN31" i="9"/>
  <c r="GN32" i="9" s="1"/>
  <c r="GN33" i="9" s="1"/>
  <c r="GN12" i="9"/>
  <c r="GN133" i="10"/>
  <c r="GN131" i="11"/>
  <c r="GM19" i="9"/>
  <c r="GN63" i="3" l="1"/>
  <c r="GN64" i="3" s="1"/>
  <c r="GN28" i="3"/>
  <c r="GL686" i="16"/>
  <c r="GL679" i="16"/>
  <c r="GN131" i="15"/>
  <c r="GN133" i="14"/>
  <c r="GN12" i="13"/>
  <c r="GM19" i="13"/>
  <c r="GN31" i="13"/>
  <c r="GN32" i="13" s="1"/>
  <c r="GN33" i="13" s="1"/>
  <c r="GN27" i="13"/>
  <c r="GN62" i="13" s="1"/>
  <c r="GN26" i="9"/>
  <c r="GN34" i="9"/>
  <c r="GN17" i="9"/>
  <c r="GN44" i="9" s="1"/>
  <c r="GM678" i="7" l="1"/>
  <c r="GO132" i="6"/>
  <c r="GN29" i="3"/>
  <c r="GO130" i="8"/>
  <c r="GO23" i="3"/>
  <c r="GM685" i="7"/>
  <c r="GN26" i="13"/>
  <c r="GN34" i="13"/>
  <c r="GN17" i="13"/>
  <c r="GN44" i="13" s="1"/>
  <c r="GN15" i="9"/>
  <c r="GN16" i="9"/>
  <c r="GN63" i="9"/>
  <c r="GN64" i="9" s="1"/>
  <c r="GN28" i="9"/>
  <c r="GO27" i="3" l="1"/>
  <c r="GO31" i="3"/>
  <c r="GO32" i="3" s="1"/>
  <c r="GO33" i="3" s="1"/>
  <c r="GO62" i="3"/>
  <c r="GN45" i="9"/>
  <c r="GN46" i="9" s="1"/>
  <c r="GN18" i="9"/>
  <c r="GO12" i="9" s="1"/>
  <c r="GN15" i="13"/>
  <c r="GN63" i="13"/>
  <c r="GN64" i="13" s="1"/>
  <c r="GN28" i="13"/>
  <c r="GM685" i="12"/>
  <c r="GM678" i="12"/>
  <c r="GO130" i="11"/>
  <c r="GO132" i="10"/>
  <c r="GN29" i="9"/>
  <c r="GO23" i="9"/>
  <c r="GO26" i="3" l="1"/>
  <c r="GO34" i="3"/>
  <c r="GN19" i="9"/>
  <c r="GO133" i="10"/>
  <c r="GO131" i="11"/>
  <c r="GM679" i="12"/>
  <c r="GM686" i="12"/>
  <c r="GM685" i="16"/>
  <c r="GM678" i="16"/>
  <c r="GO132" i="14"/>
  <c r="GO130" i="15"/>
  <c r="GN29" i="13"/>
  <c r="GO23" i="13"/>
  <c r="GN16" i="13"/>
  <c r="GN45" i="13" s="1"/>
  <c r="GO27" i="9"/>
  <c r="GO31" i="9"/>
  <c r="GO32" i="9" s="1"/>
  <c r="GO33" i="9" s="1"/>
  <c r="GO62" i="9"/>
  <c r="GO17" i="9"/>
  <c r="GO44" i="9" s="1"/>
  <c r="GO63" i="3" l="1"/>
  <c r="GO64" i="3" s="1"/>
  <c r="GO28" i="3"/>
  <c r="GN18" i="13"/>
  <c r="GN19" i="13" s="1"/>
  <c r="GO133" i="14"/>
  <c r="GM686" i="16"/>
  <c r="GO131" i="15"/>
  <c r="GN46" i="13"/>
  <c r="GO31" i="13"/>
  <c r="GO32" i="13" s="1"/>
  <c r="GO33" i="13" s="1"/>
  <c r="GO27" i="13"/>
  <c r="GO62" i="13" s="1"/>
  <c r="GO26" i="9"/>
  <c r="GO34" i="9"/>
  <c r="GO15" i="9" s="1"/>
  <c r="GP23" i="3" l="1"/>
  <c r="GN685" i="7"/>
  <c r="GP132" i="6"/>
  <c r="GP130" i="8"/>
  <c r="GO29" i="3"/>
  <c r="GN678" i="7"/>
  <c r="GM679" i="16"/>
  <c r="GO12" i="13"/>
  <c r="GO17" i="13" s="1"/>
  <c r="GO44" i="13" s="1"/>
  <c r="GO26" i="13"/>
  <c r="GO34" i="13"/>
  <c r="GO16" i="9"/>
  <c r="GO45" i="9" s="1"/>
  <c r="GO28" i="9"/>
  <c r="GO63" i="9"/>
  <c r="GO64" i="9" s="1"/>
  <c r="GP27" i="3" l="1"/>
  <c r="GP62" i="3" s="1"/>
  <c r="GP31" i="3"/>
  <c r="GP32" i="3" s="1"/>
  <c r="GP33" i="3" s="1"/>
  <c r="GO15" i="13"/>
  <c r="GO16" i="13"/>
  <c r="GO18" i="13" s="1"/>
  <c r="GO63" i="13"/>
  <c r="GO64" i="13" s="1"/>
  <c r="GO28" i="13"/>
  <c r="GN685" i="12"/>
  <c r="GN678" i="12"/>
  <c r="GO46" i="9"/>
  <c r="GP130" i="11"/>
  <c r="GP132" i="10"/>
  <c r="GP23" i="9"/>
  <c r="GO29" i="9"/>
  <c r="GO18" i="9"/>
  <c r="GP26" i="3" l="1"/>
  <c r="GP34" i="3"/>
  <c r="GO45" i="13"/>
  <c r="GN678" i="16"/>
  <c r="GN685" i="16"/>
  <c r="GP132" i="14"/>
  <c r="GP130" i="15"/>
  <c r="GN686" i="16"/>
  <c r="GN679" i="16"/>
  <c r="GP133" i="14"/>
  <c r="GP131" i="15"/>
  <c r="GO46" i="13"/>
  <c r="GO29" i="13"/>
  <c r="GP23" i="13"/>
  <c r="GO19" i="13"/>
  <c r="GP12" i="13"/>
  <c r="GN686" i="12"/>
  <c r="GN679" i="12"/>
  <c r="GP31" i="9"/>
  <c r="GP32" i="9" s="1"/>
  <c r="GP33" i="9" s="1"/>
  <c r="GP27" i="9"/>
  <c r="GP62" i="9" s="1"/>
  <c r="GO19" i="9"/>
  <c r="GP133" i="10"/>
  <c r="GP131" i="11"/>
  <c r="GP12" i="9"/>
  <c r="GP63" i="3" l="1"/>
  <c r="GP64" i="3" s="1"/>
  <c r="GP28" i="3"/>
  <c r="GP17" i="13"/>
  <c r="GP44" i="13" s="1"/>
  <c r="GP31" i="13"/>
  <c r="GP32" i="13" s="1"/>
  <c r="GP33" i="13" s="1"/>
  <c r="GP27" i="13"/>
  <c r="GP62" i="13" s="1"/>
  <c r="GP26" i="9"/>
  <c r="GP34" i="9"/>
  <c r="GP17" i="9"/>
  <c r="GP44" i="9" s="1"/>
  <c r="GQ130" i="8" l="1"/>
  <c r="GO685" i="7"/>
  <c r="GQ23" i="3"/>
  <c r="GQ132" i="6"/>
  <c r="GO678" i="7"/>
  <c r="GP29" i="3"/>
  <c r="GP26" i="13"/>
  <c r="GP34" i="13"/>
  <c r="GP15" i="13" s="1"/>
  <c r="GP15" i="9"/>
  <c r="GP16" i="9" s="1"/>
  <c r="GP18" i="9" s="1"/>
  <c r="GP63" i="9"/>
  <c r="GP64" i="9" s="1"/>
  <c r="GP28" i="9"/>
  <c r="GQ27" i="3" l="1"/>
  <c r="GQ62" i="3" s="1"/>
  <c r="GQ31" i="3"/>
  <c r="GQ32" i="3" s="1"/>
  <c r="GQ33" i="3" s="1"/>
  <c r="GP16" i="13"/>
  <c r="GP45" i="13" s="1"/>
  <c r="GP46" i="13" s="1"/>
  <c r="GP63" i="13"/>
  <c r="GP64" i="13" s="1"/>
  <c r="GP28" i="13"/>
  <c r="GO685" i="12"/>
  <c r="GO678" i="12"/>
  <c r="GO686" i="12"/>
  <c r="GO679" i="12"/>
  <c r="GQ131" i="11"/>
  <c r="GQ133" i="10"/>
  <c r="GQ12" i="9"/>
  <c r="GP19" i="9"/>
  <c r="GQ130" i="11"/>
  <c r="GQ132" i="10"/>
  <c r="GP29" i="9"/>
  <c r="GQ23" i="9"/>
  <c r="GP45" i="9"/>
  <c r="GP46" i="9" s="1"/>
  <c r="GQ26" i="3" l="1"/>
  <c r="GQ34" i="3"/>
  <c r="GP18" i="13"/>
  <c r="GO685" i="16"/>
  <c r="GO678" i="16"/>
  <c r="GQ130" i="15"/>
  <c r="GQ132" i="14"/>
  <c r="GO686" i="16"/>
  <c r="GO679" i="16"/>
  <c r="GQ131" i="15"/>
  <c r="GQ133" i="14"/>
  <c r="GQ12" i="13"/>
  <c r="GP19" i="13"/>
  <c r="GQ23" i="13"/>
  <c r="GP29" i="13"/>
  <c r="GQ17" i="9"/>
  <c r="GQ44" i="9" s="1"/>
  <c r="GQ27" i="9"/>
  <c r="GQ62" i="9" s="1"/>
  <c r="GQ31" i="9"/>
  <c r="GQ32" i="9" s="1"/>
  <c r="GQ33" i="9" s="1"/>
  <c r="GQ28" i="3" l="1"/>
  <c r="GQ63" i="3"/>
  <c r="GQ64" i="3" s="1"/>
  <c r="GQ31" i="13"/>
  <c r="GQ32" i="13" s="1"/>
  <c r="GQ33" i="13" s="1"/>
  <c r="GQ27" i="13"/>
  <c r="GQ62" i="13" s="1"/>
  <c r="GQ17" i="13"/>
  <c r="GQ44" i="13" s="1"/>
  <c r="GQ26" i="9"/>
  <c r="GQ34" i="9"/>
  <c r="GQ15" i="9" s="1"/>
  <c r="GR23" i="3" l="1"/>
  <c r="GP678" i="7"/>
  <c r="GQ29" i="3"/>
  <c r="GR130" i="8"/>
  <c r="GP685" i="7"/>
  <c r="GR132" i="6"/>
  <c r="GQ26" i="13"/>
  <c r="GQ34" i="13"/>
  <c r="GQ15" i="13" s="1"/>
  <c r="GQ16" i="9"/>
  <c r="GQ45" i="9" s="1"/>
  <c r="GQ28" i="9"/>
  <c r="GQ63" i="9"/>
  <c r="GQ64" i="9" s="1"/>
  <c r="GR31" i="3" l="1"/>
  <c r="GR32" i="3" s="1"/>
  <c r="GR33" i="3" s="1"/>
  <c r="GR27" i="3"/>
  <c r="GR62" i="3" s="1"/>
  <c r="GQ16" i="13"/>
  <c r="GQ45" i="13" s="1"/>
  <c r="GQ63" i="13"/>
  <c r="GQ64" i="13" s="1"/>
  <c r="GQ28" i="13"/>
  <c r="GP685" i="12"/>
  <c r="GP678" i="12"/>
  <c r="GQ46" i="9"/>
  <c r="GR130" i="11"/>
  <c r="GR132" i="10"/>
  <c r="GQ29" i="9"/>
  <c r="GR23" i="9"/>
  <c r="GQ18" i="9"/>
  <c r="GR26" i="3" l="1"/>
  <c r="GR34" i="3"/>
  <c r="GP678" i="16"/>
  <c r="GR132" i="14"/>
  <c r="GP685" i="16"/>
  <c r="GR130" i="15"/>
  <c r="GQ46" i="13"/>
  <c r="GQ29" i="13"/>
  <c r="GR23" i="13"/>
  <c r="GQ18" i="13"/>
  <c r="GP686" i="12"/>
  <c r="GP679" i="12"/>
  <c r="GR31" i="9"/>
  <c r="GR32" i="9" s="1"/>
  <c r="GR33" i="9" s="1"/>
  <c r="GR27" i="9"/>
  <c r="GR62" i="9" s="1"/>
  <c r="GQ19" i="9"/>
  <c r="GR131" i="11"/>
  <c r="GR133" i="10"/>
  <c r="GR12" i="9"/>
  <c r="GR17" i="9" s="1"/>
  <c r="GR44" i="9" s="1"/>
  <c r="GR63" i="3" l="1"/>
  <c r="GR64" i="3" s="1"/>
  <c r="GR28" i="3"/>
  <c r="GP679" i="16"/>
  <c r="GP686" i="16"/>
  <c r="GR133" i="14"/>
  <c r="GR131" i="15"/>
  <c r="GR12" i="13"/>
  <c r="GQ19" i="13"/>
  <c r="GR27" i="13"/>
  <c r="GR62" i="13" s="1"/>
  <c r="GR31" i="13"/>
  <c r="GR32" i="13" s="1"/>
  <c r="GR33" i="13" s="1"/>
  <c r="GR26" i="9"/>
  <c r="GR34" i="9"/>
  <c r="GR15" i="9" s="1"/>
  <c r="GS23" i="3" l="1"/>
  <c r="GR29" i="3"/>
  <c r="GQ685" i="7"/>
  <c r="GS132" i="6"/>
  <c r="GQ678" i="7"/>
  <c r="GS130" i="8"/>
  <c r="GR26" i="13"/>
  <c r="GR34" i="13"/>
  <c r="GR17" i="13"/>
  <c r="GR44" i="13" s="1"/>
  <c r="GR16" i="9"/>
  <c r="GR18" i="9" s="1"/>
  <c r="GR28" i="9"/>
  <c r="GR63" i="9"/>
  <c r="GR64" i="9" s="1"/>
  <c r="GS27" i="3" l="1"/>
  <c r="GS62" i="3" s="1"/>
  <c r="GS31" i="3"/>
  <c r="GS32" i="3" s="1"/>
  <c r="GS33" i="3" s="1"/>
  <c r="GR45" i="9"/>
  <c r="GR46" i="9" s="1"/>
  <c r="GR15" i="13"/>
  <c r="GR28" i="13"/>
  <c r="GR63" i="13"/>
  <c r="GR64" i="13" s="1"/>
  <c r="GQ685" i="12"/>
  <c r="GQ678" i="12"/>
  <c r="GQ686" i="12"/>
  <c r="GQ679" i="12"/>
  <c r="GS130" i="11"/>
  <c r="GS132" i="10"/>
  <c r="GR29" i="9"/>
  <c r="GS23" i="9"/>
  <c r="GS133" i="10"/>
  <c r="GS131" i="11"/>
  <c r="GR19" i="9"/>
  <c r="GS12" i="9"/>
  <c r="GS26" i="3" l="1"/>
  <c r="GS34" i="3"/>
  <c r="GQ685" i="16"/>
  <c r="GS132" i="14"/>
  <c r="GQ678" i="16"/>
  <c r="GS130" i="15"/>
  <c r="GR29" i="13"/>
  <c r="GS23" i="13"/>
  <c r="GR16" i="13"/>
  <c r="GR45" i="13" s="1"/>
  <c r="GR46" i="13" s="1"/>
  <c r="GS27" i="9"/>
  <c r="GS62" i="9" s="1"/>
  <c r="GS31" i="9"/>
  <c r="GS32" i="9" s="1"/>
  <c r="GS33" i="9" s="1"/>
  <c r="GS17" i="9"/>
  <c r="GS44" i="9" s="1"/>
  <c r="GS28" i="3" l="1"/>
  <c r="GS63" i="3"/>
  <c r="GS64" i="3" s="1"/>
  <c r="GR18" i="13"/>
  <c r="GQ686" i="16" s="1"/>
  <c r="GQ679" i="16"/>
  <c r="GS131" i="15"/>
  <c r="GS133" i="14"/>
  <c r="GR19" i="13"/>
  <c r="GS12" i="13"/>
  <c r="GS27" i="13"/>
  <c r="GS62" i="13" s="1"/>
  <c r="GS31" i="13"/>
  <c r="GS32" i="13" s="1"/>
  <c r="GS33" i="13" s="1"/>
  <c r="GS26" i="9"/>
  <c r="GS34" i="9"/>
  <c r="GS15" i="9" s="1"/>
  <c r="GT130" i="8" l="1"/>
  <c r="GS29" i="3"/>
  <c r="GR685" i="7"/>
  <c r="GT23" i="3"/>
  <c r="GT132" i="6"/>
  <c r="GR678" i="7"/>
  <c r="GS26" i="13"/>
  <c r="GS34" i="13"/>
  <c r="GS17" i="13"/>
  <c r="GS44" i="13" s="1"/>
  <c r="GS16" i="9"/>
  <c r="GS45" i="9" s="1"/>
  <c r="GS28" i="9"/>
  <c r="GS63" i="9"/>
  <c r="GS64" i="9" s="1"/>
  <c r="GT27" i="3" l="1"/>
  <c r="GT62" i="3"/>
  <c r="GT31" i="3"/>
  <c r="GT32" i="3" s="1"/>
  <c r="GT33" i="3" s="1"/>
  <c r="GS15" i="13"/>
  <c r="GS16" i="13" s="1"/>
  <c r="GS45" i="13" s="1"/>
  <c r="GS46" i="13" s="1"/>
  <c r="GS18" i="13"/>
  <c r="GS63" i="13"/>
  <c r="GS64" i="13" s="1"/>
  <c r="GS28" i="13"/>
  <c r="GR685" i="12"/>
  <c r="GR678" i="12"/>
  <c r="GT130" i="11"/>
  <c r="GT132" i="10"/>
  <c r="GT23" i="9"/>
  <c r="GS29" i="9"/>
  <c r="GS46" i="9"/>
  <c r="GS18" i="9"/>
  <c r="GT26" i="3" l="1"/>
  <c r="GT34" i="3"/>
  <c r="GR685" i="16"/>
  <c r="GT132" i="14"/>
  <c r="GR678" i="16"/>
  <c r="GT130" i="15"/>
  <c r="GR686" i="16"/>
  <c r="GT133" i="14"/>
  <c r="GR679" i="16"/>
  <c r="GT131" i="15"/>
  <c r="GS29" i="13"/>
  <c r="GT23" i="13"/>
  <c r="GT12" i="13"/>
  <c r="GS19" i="13"/>
  <c r="GR686" i="12"/>
  <c r="GR679" i="12"/>
  <c r="GT27" i="9"/>
  <c r="GT62" i="9" s="1"/>
  <c r="GT31" i="9"/>
  <c r="GT32" i="9" s="1"/>
  <c r="GT33" i="9" s="1"/>
  <c r="GT12" i="9"/>
  <c r="GT17" i="9" s="1"/>
  <c r="GT44" i="9" s="1"/>
  <c r="GT131" i="11"/>
  <c r="GT133" i="10"/>
  <c r="GS19" i="9"/>
  <c r="GT63" i="3" l="1"/>
  <c r="GT64" i="3" s="1"/>
  <c r="GT28" i="3"/>
  <c r="GT17" i="13"/>
  <c r="GT44" i="13" s="1"/>
  <c r="GT27" i="13"/>
  <c r="GT62" i="13" s="1"/>
  <c r="GT31" i="13"/>
  <c r="GT32" i="13" s="1"/>
  <c r="GT33" i="13" s="1"/>
  <c r="GT26" i="9"/>
  <c r="GT34" i="9"/>
  <c r="GT15" i="9" s="1"/>
  <c r="GS685" i="7" l="1"/>
  <c r="GU130" i="8"/>
  <c r="GS678" i="7"/>
  <c r="GT29" i="3"/>
  <c r="GU23" i="3"/>
  <c r="GU132" i="6"/>
  <c r="GT26" i="13"/>
  <c r="GT34" i="13"/>
  <c r="GT15" i="13" s="1"/>
  <c r="GT16" i="9"/>
  <c r="GT18" i="9" s="1"/>
  <c r="GT28" i="9"/>
  <c r="GT63" i="9"/>
  <c r="GT64" i="9" s="1"/>
  <c r="GU27" i="3" l="1"/>
  <c r="GU62" i="3" s="1"/>
  <c r="GU31" i="3"/>
  <c r="GU32" i="3" s="1"/>
  <c r="GU33" i="3" s="1"/>
  <c r="GT45" i="9"/>
  <c r="GT16" i="13"/>
  <c r="GT18" i="13" s="1"/>
  <c r="GT28" i="13"/>
  <c r="GT63" i="13"/>
  <c r="GT64" i="13" s="1"/>
  <c r="GS685" i="12"/>
  <c r="GS678" i="12"/>
  <c r="GS686" i="12"/>
  <c r="GS679" i="12"/>
  <c r="GU130" i="11"/>
  <c r="GU132" i="10"/>
  <c r="GT29" i="9"/>
  <c r="GU23" i="9"/>
  <c r="GT46" i="9"/>
  <c r="GU131" i="11"/>
  <c r="GU133" i="10"/>
  <c r="GT19" i="9"/>
  <c r="GU12" i="9"/>
  <c r="GU26" i="3" l="1"/>
  <c r="GU34" i="3"/>
  <c r="GT45" i="13"/>
  <c r="GS685" i="16"/>
  <c r="GU132" i="14"/>
  <c r="GS678" i="16"/>
  <c r="GU130" i="15"/>
  <c r="GS679" i="16"/>
  <c r="GS686" i="16"/>
  <c r="GU133" i="14"/>
  <c r="GU131" i="15"/>
  <c r="GT19" i="13"/>
  <c r="GU12" i="13"/>
  <c r="GT46" i="13"/>
  <c r="GT29" i="13"/>
  <c r="GU23" i="13"/>
  <c r="GU17" i="9"/>
  <c r="GU44" i="9" s="1"/>
  <c r="GU27" i="9"/>
  <c r="GU62" i="9" s="1"/>
  <c r="GU31" i="9"/>
  <c r="GU32" i="9" s="1"/>
  <c r="GU33" i="9" s="1"/>
  <c r="GU63" i="3" l="1"/>
  <c r="GU64" i="3" s="1"/>
  <c r="GU28" i="3"/>
  <c r="GU17" i="13"/>
  <c r="GU44" i="13" s="1"/>
  <c r="GU31" i="13"/>
  <c r="GU32" i="13" s="1"/>
  <c r="GU33" i="13" s="1"/>
  <c r="GU27" i="13"/>
  <c r="GU62" i="13" s="1"/>
  <c r="GU26" i="9"/>
  <c r="GU34" i="9"/>
  <c r="GU15" i="9" s="1"/>
  <c r="GU29" i="3" l="1"/>
  <c r="GV132" i="6"/>
  <c r="GT678" i="7"/>
  <c r="GT685" i="7"/>
  <c r="GV130" i="8"/>
  <c r="GV23" i="3"/>
  <c r="GU26" i="13"/>
  <c r="GU34" i="13"/>
  <c r="GU15" i="13" s="1"/>
  <c r="GU16" i="9"/>
  <c r="GU45" i="9" s="1"/>
  <c r="GU28" i="9"/>
  <c r="GU63" i="9"/>
  <c r="GU64" i="9" s="1"/>
  <c r="GV31" i="3" l="1"/>
  <c r="GV32" i="3" s="1"/>
  <c r="GV33" i="3" s="1"/>
  <c r="GV27" i="3"/>
  <c r="GV62" i="3" s="1"/>
  <c r="GU16" i="13"/>
  <c r="GU18" i="13" s="1"/>
  <c r="GU28" i="13"/>
  <c r="GU63" i="13"/>
  <c r="GU64" i="13" s="1"/>
  <c r="GT685" i="12"/>
  <c r="GT678" i="12"/>
  <c r="GU46" i="9"/>
  <c r="GV130" i="11"/>
  <c r="GV132" i="10"/>
  <c r="GU29" i="9"/>
  <c r="GV23" i="9"/>
  <c r="GU18" i="9"/>
  <c r="GV26" i="3" l="1"/>
  <c r="GV34" i="3"/>
  <c r="GT678" i="16"/>
  <c r="GT685" i="16"/>
  <c r="GV130" i="15"/>
  <c r="GV132" i="14"/>
  <c r="GT679" i="16"/>
  <c r="GT686" i="16"/>
  <c r="GV133" i="14"/>
  <c r="GV131" i="15"/>
  <c r="GU19" i="13"/>
  <c r="GV12" i="13"/>
  <c r="GV23" i="13"/>
  <c r="GU29" i="13"/>
  <c r="GU45" i="13"/>
  <c r="GU46" i="13" s="1"/>
  <c r="GT686" i="12"/>
  <c r="GT679" i="12"/>
  <c r="GV31" i="9"/>
  <c r="GV32" i="9" s="1"/>
  <c r="GV33" i="9" s="1"/>
  <c r="GV27" i="9"/>
  <c r="GV62" i="9" s="1"/>
  <c r="GV131" i="11"/>
  <c r="GV133" i="10"/>
  <c r="GU19" i="9"/>
  <c r="GV12" i="9"/>
  <c r="GV63" i="3" l="1"/>
  <c r="GV64" i="3" s="1"/>
  <c r="GV28" i="3"/>
  <c r="GV17" i="13"/>
  <c r="GV44" i="13" s="1"/>
  <c r="GV27" i="13"/>
  <c r="GV62" i="13" s="1"/>
  <c r="GV31" i="13"/>
  <c r="GV32" i="13" s="1"/>
  <c r="GV33" i="13" s="1"/>
  <c r="GV17" i="9"/>
  <c r="GV44" i="9" s="1"/>
  <c r="GV26" i="9"/>
  <c r="GV34" i="9"/>
  <c r="GV29" i="3" l="1"/>
  <c r="GW23" i="3"/>
  <c r="GU685" i="7"/>
  <c r="GW132" i="6"/>
  <c r="GU678" i="7"/>
  <c r="GW130" i="8"/>
  <c r="GV26" i="13"/>
  <c r="GV34" i="13"/>
  <c r="GV15" i="13" s="1"/>
  <c r="GV15" i="9"/>
  <c r="GV16" i="9" s="1"/>
  <c r="GV45" i="9" s="1"/>
  <c r="GV28" i="9"/>
  <c r="GV63" i="9"/>
  <c r="GV64" i="9" s="1"/>
  <c r="GW31" i="3" l="1"/>
  <c r="GW32" i="3" s="1"/>
  <c r="GW33" i="3" s="1"/>
  <c r="GW27" i="3"/>
  <c r="GW62" i="3" s="1"/>
  <c r="GV16" i="13"/>
  <c r="GV45" i="13" s="1"/>
  <c r="GV46" i="13" s="1"/>
  <c r="GV28" i="13"/>
  <c r="GV63" i="13"/>
  <c r="GV64" i="13" s="1"/>
  <c r="GV18" i="9"/>
  <c r="GU686" i="12" s="1"/>
  <c r="GU685" i="12"/>
  <c r="GU678" i="12"/>
  <c r="GV46" i="9"/>
  <c r="GW130" i="11"/>
  <c r="GW132" i="10"/>
  <c r="GV29" i="9"/>
  <c r="GW23" i="9"/>
  <c r="GW26" i="3" l="1"/>
  <c r="GW34" i="3"/>
  <c r="GV19" i="9"/>
  <c r="GW12" i="9"/>
  <c r="GU678" i="16"/>
  <c r="GU685" i="16"/>
  <c r="GW130" i="15"/>
  <c r="GW132" i="14"/>
  <c r="GW133" i="10"/>
  <c r="GU679" i="12"/>
  <c r="GW131" i="11"/>
  <c r="GW23" i="13"/>
  <c r="GV29" i="13"/>
  <c r="GV18" i="13"/>
  <c r="GW31" i="9"/>
  <c r="GW32" i="9" s="1"/>
  <c r="GW33" i="9" s="1"/>
  <c r="GW27" i="9"/>
  <c r="GW62" i="9" s="1"/>
  <c r="GW17" i="9"/>
  <c r="GW44" i="9" s="1"/>
  <c r="GW63" i="3" l="1"/>
  <c r="GW64" i="3" s="1"/>
  <c r="GW28" i="3"/>
  <c r="GU686" i="16"/>
  <c r="GU679" i="16"/>
  <c r="GW131" i="15"/>
  <c r="GW133" i="14"/>
  <c r="GV19" i="13"/>
  <c r="GW12" i="13"/>
  <c r="GW31" i="13"/>
  <c r="GW32" i="13" s="1"/>
  <c r="GW33" i="13" s="1"/>
  <c r="GW27" i="13"/>
  <c r="GW62" i="13" s="1"/>
  <c r="GW26" i="9"/>
  <c r="GW34" i="9"/>
  <c r="GW15" i="9" s="1"/>
  <c r="GX130" i="8" l="1"/>
  <c r="GW29" i="3"/>
  <c r="GV685" i="7"/>
  <c r="GV678" i="7"/>
  <c r="GX132" i="6"/>
  <c r="GX23" i="3"/>
  <c r="GW17" i="13"/>
  <c r="GW44" i="13" s="1"/>
  <c r="GW26" i="13"/>
  <c r="GW34" i="13"/>
  <c r="GW16" i="9"/>
  <c r="GW18" i="9" s="1"/>
  <c r="GW28" i="9"/>
  <c r="GW63" i="9"/>
  <c r="GW64" i="9" s="1"/>
  <c r="GX31" i="3" l="1"/>
  <c r="GX32" i="3" s="1"/>
  <c r="GX33" i="3" s="1"/>
  <c r="GX27" i="3"/>
  <c r="GX62" i="3" s="1"/>
  <c r="GW15" i="13"/>
  <c r="GW16" i="13"/>
  <c r="GW45" i="13" s="1"/>
  <c r="GW46" i="13" s="1"/>
  <c r="GW63" i="13"/>
  <c r="GW64" i="13" s="1"/>
  <c r="GW28" i="13"/>
  <c r="GV685" i="12"/>
  <c r="GV678" i="12"/>
  <c r="GV686" i="12"/>
  <c r="GV679" i="12"/>
  <c r="GX131" i="11"/>
  <c r="GX133" i="10"/>
  <c r="GW19" i="9"/>
  <c r="GX12" i="9"/>
  <c r="GX132" i="10"/>
  <c r="GX130" i="11"/>
  <c r="GW29" i="9"/>
  <c r="GX23" i="9"/>
  <c r="GW45" i="9"/>
  <c r="GX26" i="3" l="1"/>
  <c r="GX34" i="3"/>
  <c r="GV678" i="16"/>
  <c r="GX132" i="14"/>
  <c r="GV685" i="16"/>
  <c r="GX130" i="15"/>
  <c r="GW29" i="13"/>
  <c r="GX23" i="13"/>
  <c r="GW18" i="13"/>
  <c r="GX17" i="9"/>
  <c r="GX44" i="9" s="1"/>
  <c r="GX27" i="9"/>
  <c r="GX62" i="9" s="1"/>
  <c r="GX31" i="9"/>
  <c r="GX32" i="9" s="1"/>
  <c r="GX33" i="9" s="1"/>
  <c r="GW46" i="9"/>
  <c r="GX63" i="3" l="1"/>
  <c r="GX64" i="3" s="1"/>
  <c r="GX28" i="3"/>
  <c r="GV679" i="16"/>
  <c r="GV686" i="16"/>
  <c r="GX133" i="14"/>
  <c r="GX131" i="15"/>
  <c r="GX27" i="13"/>
  <c r="GX62" i="13" s="1"/>
  <c r="GX31" i="13"/>
  <c r="GX32" i="13" s="1"/>
  <c r="GX33" i="13" s="1"/>
  <c r="GW19" i="13"/>
  <c r="GX12" i="13"/>
  <c r="GX26" i="9"/>
  <c r="GX34" i="9"/>
  <c r="GX15" i="9" s="1"/>
  <c r="GY23" i="3" l="1"/>
  <c r="GX29" i="3"/>
  <c r="GW685" i="7"/>
  <c r="GY130" i="8"/>
  <c r="GW678" i="7"/>
  <c r="GY132" i="6"/>
  <c r="GX17" i="13"/>
  <c r="GX44" i="13" s="1"/>
  <c r="GX26" i="13"/>
  <c r="GX34" i="13"/>
  <c r="GX15" i="13" s="1"/>
  <c r="GX16" i="9"/>
  <c r="GX18" i="9" s="1"/>
  <c r="GX28" i="9"/>
  <c r="GX63" i="9"/>
  <c r="GX64" i="9" s="1"/>
  <c r="GY31" i="3" l="1"/>
  <c r="GY32" i="3" s="1"/>
  <c r="GY33" i="3" s="1"/>
  <c r="GY27" i="3"/>
  <c r="GY62" i="3"/>
  <c r="GX45" i="9"/>
  <c r="GX16" i="13"/>
  <c r="GX45" i="13" s="1"/>
  <c r="GX28" i="13"/>
  <c r="GX63" i="13"/>
  <c r="GX64" i="13" s="1"/>
  <c r="GW685" i="12"/>
  <c r="GW678" i="12"/>
  <c r="GW679" i="12"/>
  <c r="GW686" i="12"/>
  <c r="GY133" i="10"/>
  <c r="GY131" i="11"/>
  <c r="GX19" i="9"/>
  <c r="GY12" i="9"/>
  <c r="GY17" i="9" s="1"/>
  <c r="GY44" i="9" s="1"/>
  <c r="GX46" i="9"/>
  <c r="GY130" i="11"/>
  <c r="GY132" i="10"/>
  <c r="GY23" i="9"/>
  <c r="GX29" i="9"/>
  <c r="GY26" i="3" l="1"/>
  <c r="GY34" i="3"/>
  <c r="GW685" i="16"/>
  <c r="GW678" i="16"/>
  <c r="GY132" i="14"/>
  <c r="GY130" i="15"/>
  <c r="GX46" i="13"/>
  <c r="GX29" i="13"/>
  <c r="GY23" i="13"/>
  <c r="GX18" i="13"/>
  <c r="GY31" i="9"/>
  <c r="GY32" i="9" s="1"/>
  <c r="GY33" i="9" s="1"/>
  <c r="GY27" i="9"/>
  <c r="GY62" i="9" s="1"/>
  <c r="GY63" i="3" l="1"/>
  <c r="GY64" i="3" s="1"/>
  <c r="GY28" i="3"/>
  <c r="GW679" i="16"/>
  <c r="GW686" i="16"/>
  <c r="GY133" i="14"/>
  <c r="GY131" i="15"/>
  <c r="GX19" i="13"/>
  <c r="GY12" i="13"/>
  <c r="GY27" i="13"/>
  <c r="GY62" i="13" s="1"/>
  <c r="GY31" i="13"/>
  <c r="GY32" i="13" s="1"/>
  <c r="GY33" i="13" s="1"/>
  <c r="GY26" i="9"/>
  <c r="GY34" i="9"/>
  <c r="GY15" i="9" s="1"/>
  <c r="GX685" i="7" l="1"/>
  <c r="GZ130" i="8"/>
  <c r="GZ132" i="6"/>
  <c r="GZ23" i="3"/>
  <c r="GX678" i="7"/>
  <c r="GY29" i="3"/>
  <c r="GY17" i="13"/>
  <c r="GY44" i="13" s="1"/>
  <c r="GY26" i="13"/>
  <c r="GY34" i="13"/>
  <c r="GY15" i="13" s="1"/>
  <c r="GY16" i="9"/>
  <c r="GY18" i="9" s="1"/>
  <c r="GY28" i="9"/>
  <c r="GY63" i="9"/>
  <c r="GY64" i="9" s="1"/>
  <c r="GZ27" i="3" l="1"/>
  <c r="GZ62" i="3" s="1"/>
  <c r="GZ31" i="3"/>
  <c r="GZ32" i="3" s="1"/>
  <c r="GZ33" i="3" s="1"/>
  <c r="GY45" i="9"/>
  <c r="GY46" i="9" s="1"/>
  <c r="GY16" i="13"/>
  <c r="GY18" i="13" s="1"/>
  <c r="GY28" i="13"/>
  <c r="GY63" i="13"/>
  <c r="GY64" i="13" s="1"/>
  <c r="GX685" i="12"/>
  <c r="GX678" i="12"/>
  <c r="GX679" i="12"/>
  <c r="GX686" i="12"/>
  <c r="GZ130" i="11"/>
  <c r="GZ132" i="10"/>
  <c r="GY29" i="9"/>
  <c r="GZ23" i="9"/>
  <c r="GY19" i="9"/>
  <c r="GZ131" i="11"/>
  <c r="GZ133" i="10"/>
  <c r="GZ12" i="9"/>
  <c r="GZ26" i="3" l="1"/>
  <c r="GZ34" i="3"/>
  <c r="GX685" i="16"/>
  <c r="GZ132" i="14"/>
  <c r="GZ130" i="15"/>
  <c r="GX678" i="16"/>
  <c r="GX686" i="16"/>
  <c r="GX679" i="16"/>
  <c r="GZ133" i="14"/>
  <c r="GZ131" i="15"/>
  <c r="GZ12" i="13"/>
  <c r="GY19" i="13"/>
  <c r="GY29" i="13"/>
  <c r="GZ23" i="13"/>
  <c r="GY45" i="13"/>
  <c r="GZ27" i="9"/>
  <c r="GZ62" i="9" s="1"/>
  <c r="GZ31" i="9"/>
  <c r="GZ32" i="9" s="1"/>
  <c r="GZ33" i="9" s="1"/>
  <c r="GZ17" i="9"/>
  <c r="GZ44" i="9" s="1"/>
  <c r="GZ63" i="3" l="1"/>
  <c r="GZ64" i="3" s="1"/>
  <c r="GZ28" i="3"/>
  <c r="GY46" i="13"/>
  <c r="GZ27" i="13"/>
  <c r="GZ62" i="13"/>
  <c r="GZ31" i="13"/>
  <c r="GZ32" i="13" s="1"/>
  <c r="GZ33" i="13" s="1"/>
  <c r="GZ17" i="13"/>
  <c r="GZ44" i="13" s="1"/>
  <c r="GZ26" i="9"/>
  <c r="GZ34" i="9"/>
  <c r="GZ15" i="9" s="1"/>
  <c r="GY678" i="7" l="1"/>
  <c r="GY685" i="7"/>
  <c r="HA132" i="6"/>
  <c r="HA130" i="8"/>
  <c r="HA23" i="3"/>
  <c r="GZ29" i="3"/>
  <c r="GZ26" i="13"/>
  <c r="GZ34" i="13"/>
  <c r="GZ15" i="13" s="1"/>
  <c r="GZ16" i="9"/>
  <c r="GZ45" i="9" s="1"/>
  <c r="GZ46" i="9" s="1"/>
  <c r="GZ28" i="9"/>
  <c r="GZ63" i="9"/>
  <c r="GZ64" i="9" s="1"/>
  <c r="HA31" i="3" l="1"/>
  <c r="HA32" i="3" s="1"/>
  <c r="HA33" i="3" s="1"/>
  <c r="HA27" i="3"/>
  <c r="HA62" i="3" s="1"/>
  <c r="GZ18" i="9"/>
  <c r="GZ16" i="13"/>
  <c r="GZ18" i="13" s="1"/>
  <c r="GZ28" i="13"/>
  <c r="GZ63" i="13"/>
  <c r="GZ64" i="13" s="1"/>
  <c r="GY685" i="12"/>
  <c r="GY678" i="12"/>
  <c r="GY686" i="12"/>
  <c r="GY679" i="12"/>
  <c r="HA130" i="11"/>
  <c r="HA132" i="10"/>
  <c r="GZ29" i="9"/>
  <c r="HA23" i="9"/>
  <c r="HA131" i="11"/>
  <c r="HA133" i="10"/>
  <c r="HA12" i="9"/>
  <c r="GZ19" i="9"/>
  <c r="HA26" i="3" l="1"/>
  <c r="HA34" i="3"/>
  <c r="GZ45" i="13"/>
  <c r="GZ46" i="13" s="1"/>
  <c r="GY685" i="16"/>
  <c r="GY678" i="16"/>
  <c r="HA130" i="15"/>
  <c r="HA132" i="14"/>
  <c r="GY679" i="16"/>
  <c r="GY686" i="16"/>
  <c r="HA133" i="14"/>
  <c r="HA131" i="15"/>
  <c r="GZ29" i="13"/>
  <c r="HA23" i="13"/>
  <c r="GZ19" i="13"/>
  <c r="HA12" i="13"/>
  <c r="HA31" i="9"/>
  <c r="HA32" i="9" s="1"/>
  <c r="HA33" i="9" s="1"/>
  <c r="HA27" i="9"/>
  <c r="HA62" i="9" s="1"/>
  <c r="HA17" i="9"/>
  <c r="HA44" i="9" s="1"/>
  <c r="HA28" i="3" l="1"/>
  <c r="HA63" i="3"/>
  <c r="HA64" i="3" s="1"/>
  <c r="HA27" i="13"/>
  <c r="HA62" i="13" s="1"/>
  <c r="HA31" i="13"/>
  <c r="HA32" i="13" s="1"/>
  <c r="HA33" i="13" s="1"/>
  <c r="HA17" i="13"/>
  <c r="HA44" i="13" s="1"/>
  <c r="HA26" i="9"/>
  <c r="HA34" i="9"/>
  <c r="HA15" i="9" s="1"/>
  <c r="GZ678" i="7" l="1"/>
  <c r="HA29" i="3"/>
  <c r="HB23" i="3"/>
  <c r="HB130" i="8"/>
  <c r="GZ685" i="7"/>
  <c r="HB132" i="6"/>
  <c r="HA26" i="13"/>
  <c r="HA34" i="13"/>
  <c r="HA15" i="13" s="1"/>
  <c r="HA16" i="9"/>
  <c r="HA45" i="9" s="1"/>
  <c r="HA46" i="9" s="1"/>
  <c r="HA18" i="9"/>
  <c r="HA63" i="9"/>
  <c r="HA64" i="9" s="1"/>
  <c r="HA28" i="9"/>
  <c r="HB27" i="3" l="1"/>
  <c r="HB62" i="3" s="1"/>
  <c r="HB31" i="3"/>
  <c r="HB32" i="3" s="1"/>
  <c r="HB33" i="3" s="1"/>
  <c r="HA16" i="13"/>
  <c r="HA45" i="13" s="1"/>
  <c r="HA28" i="13"/>
  <c r="HA63" i="13"/>
  <c r="HA64" i="13" s="1"/>
  <c r="GZ686" i="12"/>
  <c r="GZ679" i="12"/>
  <c r="GZ685" i="12"/>
  <c r="GZ678" i="12"/>
  <c r="HB133" i="10"/>
  <c r="HB131" i="11"/>
  <c r="HA19" i="9"/>
  <c r="HB12" i="9"/>
  <c r="HB130" i="11"/>
  <c r="HB132" i="10"/>
  <c r="HB23" i="9"/>
  <c r="HA29" i="9"/>
  <c r="HB26" i="3" l="1"/>
  <c r="HB34" i="3"/>
  <c r="GZ685" i="16"/>
  <c r="HB132" i="14"/>
  <c r="GZ678" i="16"/>
  <c r="HB130" i="15"/>
  <c r="HA46" i="13"/>
  <c r="HA29" i="13"/>
  <c r="HB23" i="13"/>
  <c r="HA18" i="13"/>
  <c r="HB17" i="9"/>
  <c r="HB44" i="9" s="1"/>
  <c r="HB31" i="9"/>
  <c r="HB32" i="9" s="1"/>
  <c r="HB33" i="9" s="1"/>
  <c r="HB27" i="9"/>
  <c r="HB62" i="9" s="1"/>
  <c r="HB63" i="3" l="1"/>
  <c r="HB64" i="3" s="1"/>
  <c r="HB28" i="3"/>
  <c r="GZ686" i="16"/>
  <c r="GZ679" i="16"/>
  <c r="HB133" i="14"/>
  <c r="HB131" i="15"/>
  <c r="HB12" i="13"/>
  <c r="HA19" i="13"/>
  <c r="HB27" i="13"/>
  <c r="HB31" i="13"/>
  <c r="HB32" i="13" s="1"/>
  <c r="HB33" i="13" s="1"/>
  <c r="HB62" i="13"/>
  <c r="HB26" i="9"/>
  <c r="HB34" i="9"/>
  <c r="HB15" i="9" s="1"/>
  <c r="HC130" i="8" l="1"/>
  <c r="HB29" i="3"/>
  <c r="HC23" i="3"/>
  <c r="HA678" i="7"/>
  <c r="HA685" i="7"/>
  <c r="HC132" i="6"/>
  <c r="HB26" i="13"/>
  <c r="HB34" i="13"/>
  <c r="HB17" i="13"/>
  <c r="HB44" i="13" s="1"/>
  <c r="HB16" i="9"/>
  <c r="HB45" i="9" s="1"/>
  <c r="HB28" i="9"/>
  <c r="HB63" i="9"/>
  <c r="HB64" i="9" s="1"/>
  <c r="HC27" i="3" l="1"/>
  <c r="HC62" i="3" s="1"/>
  <c r="HC31" i="3"/>
  <c r="HC32" i="3" s="1"/>
  <c r="HC33" i="3" s="1"/>
  <c r="HB15" i="13"/>
  <c r="HB16" i="13" s="1"/>
  <c r="HB18" i="13" s="1"/>
  <c r="HB28" i="13"/>
  <c r="HB63" i="13"/>
  <c r="HB64" i="13" s="1"/>
  <c r="HA685" i="12"/>
  <c r="HA678" i="12"/>
  <c r="HB46" i="9"/>
  <c r="HC130" i="11"/>
  <c r="HC132" i="10"/>
  <c r="HC23" i="9"/>
  <c r="HB29" i="9"/>
  <c r="HB18" i="9"/>
  <c r="HC26" i="3" l="1"/>
  <c r="HC34" i="3"/>
  <c r="HA685" i="16"/>
  <c r="HA678" i="16"/>
  <c r="HC130" i="15"/>
  <c r="HC132" i="14"/>
  <c r="HA686" i="16"/>
  <c r="HA679" i="16"/>
  <c r="HC131" i="15"/>
  <c r="HC133" i="14"/>
  <c r="HB29" i="13"/>
  <c r="HC23" i="13"/>
  <c r="HB19" i="13"/>
  <c r="HC12" i="13"/>
  <c r="HB45" i="13"/>
  <c r="HA686" i="12"/>
  <c r="HA679" i="12"/>
  <c r="HC31" i="9"/>
  <c r="HC32" i="9" s="1"/>
  <c r="HC33" i="9" s="1"/>
  <c r="HC27" i="9"/>
  <c r="HC62" i="9" s="1"/>
  <c r="HC131" i="11"/>
  <c r="HC133" i="10"/>
  <c r="HC12" i="9"/>
  <c r="HB19" i="9"/>
  <c r="HC63" i="3" l="1"/>
  <c r="HC64" i="3" s="1"/>
  <c r="HC28" i="3"/>
  <c r="HB46" i="13"/>
  <c r="HC31" i="13"/>
  <c r="HC32" i="13" s="1"/>
  <c r="HC33" i="13" s="1"/>
  <c r="HC27" i="13"/>
  <c r="HC62" i="13" s="1"/>
  <c r="HC17" i="13"/>
  <c r="HC44" i="13" s="1"/>
  <c r="HC17" i="9"/>
  <c r="HC44" i="9" s="1"/>
  <c r="HC26" i="9"/>
  <c r="HC34" i="9"/>
  <c r="HB685" i="7" l="1"/>
  <c r="HB678" i="7"/>
  <c r="HD23" i="3"/>
  <c r="HD132" i="6"/>
  <c r="HD130" i="8"/>
  <c r="HC29" i="3"/>
  <c r="HC15" i="9"/>
  <c r="HC26" i="13"/>
  <c r="HC34" i="13"/>
  <c r="HC15" i="13" s="1"/>
  <c r="HC16" i="9"/>
  <c r="HC18" i="9" s="1"/>
  <c r="HC28" i="9"/>
  <c r="HC63" i="9"/>
  <c r="HC64" i="9" s="1"/>
  <c r="HD31" i="3" l="1"/>
  <c r="HD32" i="3" s="1"/>
  <c r="HD33" i="3" s="1"/>
  <c r="HD27" i="3"/>
  <c r="HD62" i="3" s="1"/>
  <c r="HC45" i="9"/>
  <c r="HC46" i="9" s="1"/>
  <c r="HC16" i="13"/>
  <c r="HC18" i="13" s="1"/>
  <c r="HC28" i="13"/>
  <c r="HC63" i="13"/>
  <c r="HC64" i="13" s="1"/>
  <c r="HB685" i="12"/>
  <c r="HB678" i="12"/>
  <c r="HB679" i="12"/>
  <c r="HB686" i="12"/>
  <c r="HD131" i="11"/>
  <c r="HD133" i="10"/>
  <c r="HC19" i="9"/>
  <c r="HD12" i="9"/>
  <c r="HD130" i="11"/>
  <c r="HD132" i="10"/>
  <c r="HC29" i="9"/>
  <c r="HD23" i="9"/>
  <c r="HD26" i="3" l="1"/>
  <c r="HD34" i="3"/>
  <c r="HB678" i="16"/>
  <c r="HB685" i="16"/>
  <c r="HD132" i="14"/>
  <c r="HD130" i="15"/>
  <c r="HB686" i="16"/>
  <c r="HB679" i="16"/>
  <c r="HD133" i="14"/>
  <c r="HD131" i="15"/>
  <c r="HD12" i="13"/>
  <c r="HC19" i="13"/>
  <c r="HC29" i="13"/>
  <c r="HD23" i="13"/>
  <c r="HC45" i="13"/>
  <c r="HC46" i="13" s="1"/>
  <c r="HD17" i="9"/>
  <c r="HD44" i="9" s="1"/>
  <c r="HD27" i="9"/>
  <c r="HD62" i="9" s="1"/>
  <c r="HD31" i="9"/>
  <c r="HD32" i="9" s="1"/>
  <c r="HD33" i="9" s="1"/>
  <c r="HD63" i="3" l="1"/>
  <c r="HD64" i="3" s="1"/>
  <c r="HD28" i="3"/>
  <c r="HD27" i="13"/>
  <c r="HD62" i="13" s="1"/>
  <c r="HD31" i="13"/>
  <c r="HD32" i="13" s="1"/>
  <c r="HD33" i="13" s="1"/>
  <c r="HD17" i="13"/>
  <c r="HD44" i="13" s="1"/>
  <c r="HD26" i="9"/>
  <c r="HD34" i="9"/>
  <c r="HD15" i="9" s="1"/>
  <c r="HD29" i="3" l="1"/>
  <c r="HC678" i="7"/>
  <c r="HE132" i="6"/>
  <c r="HE130" i="8"/>
  <c r="HE23" i="3"/>
  <c r="HC685" i="7"/>
  <c r="HD26" i="13"/>
  <c r="HD34" i="13"/>
  <c r="HD15" i="13" s="1"/>
  <c r="HD16" i="9"/>
  <c r="HD45" i="9" s="1"/>
  <c r="HD46" i="9" s="1"/>
  <c r="HD28" i="9"/>
  <c r="HD63" i="9"/>
  <c r="HD64" i="9" s="1"/>
  <c r="HE31" i="3" l="1"/>
  <c r="HE32" i="3" s="1"/>
  <c r="HE33" i="3" s="1"/>
  <c r="HE27" i="3"/>
  <c r="HE62" i="3" s="1"/>
  <c r="HD16" i="13"/>
  <c r="HD45" i="13" s="1"/>
  <c r="HD28" i="13"/>
  <c r="HD63" i="13"/>
  <c r="HD64" i="13" s="1"/>
  <c r="HC685" i="12"/>
  <c r="HC678" i="12"/>
  <c r="HE130" i="11"/>
  <c r="HE132" i="10"/>
  <c r="HD29" i="9"/>
  <c r="HE23" i="9"/>
  <c r="HD18" i="9"/>
  <c r="HE26" i="3" l="1"/>
  <c r="HE34" i="3"/>
  <c r="HD18" i="13"/>
  <c r="HC685" i="16"/>
  <c r="HC678" i="16"/>
  <c r="HE132" i="14"/>
  <c r="HE130" i="15"/>
  <c r="HC686" i="16"/>
  <c r="HC679" i="16"/>
  <c r="HE133" i="14"/>
  <c r="HE131" i="15"/>
  <c r="HD29" i="13"/>
  <c r="HE23" i="13"/>
  <c r="HD19" i="13"/>
  <c r="HE12" i="13"/>
  <c r="HD46" i="13"/>
  <c r="HC686" i="12"/>
  <c r="HC679" i="12"/>
  <c r="HE133" i="10"/>
  <c r="HE131" i="11"/>
  <c r="HE12" i="9"/>
  <c r="HD19" i="9"/>
  <c r="HE31" i="9"/>
  <c r="HE32" i="9" s="1"/>
  <c r="HE33" i="9" s="1"/>
  <c r="HE27" i="9"/>
  <c r="HE62" i="9" s="1"/>
  <c r="HE63" i="3" l="1"/>
  <c r="HE64" i="3" s="1"/>
  <c r="HE28" i="3"/>
  <c r="HE31" i="13"/>
  <c r="HE32" i="13" s="1"/>
  <c r="HE33" i="13" s="1"/>
  <c r="HE27" i="13"/>
  <c r="HE62" i="13" s="1"/>
  <c r="HE17" i="13"/>
  <c r="HE44" i="13" s="1"/>
  <c r="HE26" i="9"/>
  <c r="HE34" i="9"/>
  <c r="HE17" i="9"/>
  <c r="HE44" i="9" s="1"/>
  <c r="HD685" i="7" l="1"/>
  <c r="HE29" i="3"/>
  <c r="HF23" i="3"/>
  <c r="HF130" i="8"/>
  <c r="HF132" i="6"/>
  <c r="HD678" i="7"/>
  <c r="HE26" i="13"/>
  <c r="HE34" i="13"/>
  <c r="HE15" i="13" s="1"/>
  <c r="HE15" i="9"/>
  <c r="HE16" i="9" s="1"/>
  <c r="HE45" i="9" s="1"/>
  <c r="HE63" i="9"/>
  <c r="HE64" i="9" s="1"/>
  <c r="HE28" i="9"/>
  <c r="HF31" i="3" l="1"/>
  <c r="HF32" i="3" s="1"/>
  <c r="HF33" i="3" s="1"/>
  <c r="HF27" i="3"/>
  <c r="HF62" i="3" s="1"/>
  <c r="HE18" i="9"/>
  <c r="HE19" i="9" s="1"/>
  <c r="HE16" i="13"/>
  <c r="HE45" i="13" s="1"/>
  <c r="HE46" i="13" s="1"/>
  <c r="HE28" i="13"/>
  <c r="HE63" i="13"/>
  <c r="HE64" i="13" s="1"/>
  <c r="HD685" i="12"/>
  <c r="HD678" i="12"/>
  <c r="HD686" i="12"/>
  <c r="HD679" i="12"/>
  <c r="HF131" i="11"/>
  <c r="HF133" i="10"/>
  <c r="HF130" i="11"/>
  <c r="HF132" i="10"/>
  <c r="HF23" i="9"/>
  <c r="HE29" i="9"/>
  <c r="HE46" i="9"/>
  <c r="HF12" i="9" l="1"/>
  <c r="HF26" i="3"/>
  <c r="HF34" i="3"/>
  <c r="HE18" i="13"/>
  <c r="HF132" i="14"/>
  <c r="HD678" i="16"/>
  <c r="HD685" i="16"/>
  <c r="HF130" i="15"/>
  <c r="HD686" i="16"/>
  <c r="HD679" i="16"/>
  <c r="HF133" i="14"/>
  <c r="HF131" i="15"/>
  <c r="HE19" i="13"/>
  <c r="HF12" i="13"/>
  <c r="HE29" i="13"/>
  <c r="HF23" i="13"/>
  <c r="HF17" i="9"/>
  <c r="HF44" i="9" s="1"/>
  <c r="HF27" i="9"/>
  <c r="HF62" i="9" s="1"/>
  <c r="HF31" i="9"/>
  <c r="HF32" i="9" s="1"/>
  <c r="HF33" i="9" s="1"/>
  <c r="HF63" i="3" l="1"/>
  <c r="HF64" i="3" s="1"/>
  <c r="HF28" i="3"/>
  <c r="HF31" i="13"/>
  <c r="HF32" i="13" s="1"/>
  <c r="HF33" i="13" s="1"/>
  <c r="HF27" i="13"/>
  <c r="HF62" i="13" s="1"/>
  <c r="HF17" i="13"/>
  <c r="HF44" i="13" s="1"/>
  <c r="HF26" i="9"/>
  <c r="HF34" i="9"/>
  <c r="HF15" i="9" s="1"/>
  <c r="HG130" i="8" l="1"/>
  <c r="HG23" i="3"/>
  <c r="HE685" i="7"/>
  <c r="HG132" i="6"/>
  <c r="HF29" i="3"/>
  <c r="HE678" i="7"/>
  <c r="HF26" i="13"/>
  <c r="HF34" i="13"/>
  <c r="HF15" i="13" s="1"/>
  <c r="HF16" i="9"/>
  <c r="HF18" i="9" s="1"/>
  <c r="HF28" i="9"/>
  <c r="HF63" i="9"/>
  <c r="HF64" i="9" s="1"/>
  <c r="HG27" i="3" l="1"/>
  <c r="HG62" i="3" s="1"/>
  <c r="HG31" i="3"/>
  <c r="HG32" i="3" s="1"/>
  <c r="HG33" i="3" s="1"/>
  <c r="HF16" i="13"/>
  <c r="HF45" i="13" s="1"/>
  <c r="HF28" i="13"/>
  <c r="HF63" i="13"/>
  <c r="HF64" i="13" s="1"/>
  <c r="HE685" i="12"/>
  <c r="HE678" i="12"/>
  <c r="HE686" i="12"/>
  <c r="HE679" i="12"/>
  <c r="HG131" i="11"/>
  <c r="HG133" i="10"/>
  <c r="HF19" i="9"/>
  <c r="HG12" i="9"/>
  <c r="HG130" i="11"/>
  <c r="HG132" i="10"/>
  <c r="HF29" i="9"/>
  <c r="HG23" i="9"/>
  <c r="HF45" i="9"/>
  <c r="HF46" i="9" s="1"/>
  <c r="HG26" i="3" l="1"/>
  <c r="HG34" i="3"/>
  <c r="HE685" i="16"/>
  <c r="HG132" i="14"/>
  <c r="HE678" i="16"/>
  <c r="HG130" i="15"/>
  <c r="HF46" i="13"/>
  <c r="HF29" i="13"/>
  <c r="HG23" i="13"/>
  <c r="HF18" i="13"/>
  <c r="HG31" i="9"/>
  <c r="HG32" i="9" s="1"/>
  <c r="HG33" i="9" s="1"/>
  <c r="HG27" i="9"/>
  <c r="HG62" i="9" s="1"/>
  <c r="HG17" i="9"/>
  <c r="HG44" i="9" s="1"/>
  <c r="HG28" i="3" l="1"/>
  <c r="HG63" i="3"/>
  <c r="HG64" i="3" s="1"/>
  <c r="HE679" i="16"/>
  <c r="HG133" i="14"/>
  <c r="HG131" i="15"/>
  <c r="HE686" i="16"/>
  <c r="HG12" i="13"/>
  <c r="HF19" i="13"/>
  <c r="HG27" i="13"/>
  <c r="HG62" i="13" s="1"/>
  <c r="HG31" i="13"/>
  <c r="HG32" i="13" s="1"/>
  <c r="HG33" i="13" s="1"/>
  <c r="HG26" i="9"/>
  <c r="HG34" i="9"/>
  <c r="HG15" i="9" s="1"/>
  <c r="HH132" i="6" l="1"/>
  <c r="HH23" i="3"/>
  <c r="HG29" i="3"/>
  <c r="HF685" i="7"/>
  <c r="HH130" i="8"/>
  <c r="HF678" i="7"/>
  <c r="HG26" i="13"/>
  <c r="HG34" i="13"/>
  <c r="HG17" i="13"/>
  <c r="HG44" i="13" s="1"/>
  <c r="HG16" i="9"/>
  <c r="HG45" i="9" s="1"/>
  <c r="HG28" i="9"/>
  <c r="HG63" i="9"/>
  <c r="HG64" i="9" s="1"/>
  <c r="HH31" i="3" l="1"/>
  <c r="HH32" i="3" s="1"/>
  <c r="HH33" i="3" s="1"/>
  <c r="HH27" i="3"/>
  <c r="HH62" i="3" s="1"/>
  <c r="HG15" i="13"/>
  <c r="HG28" i="13"/>
  <c r="HG63" i="13"/>
  <c r="HG64" i="13" s="1"/>
  <c r="HF685" i="12"/>
  <c r="HF678" i="12"/>
  <c r="HG46" i="9"/>
  <c r="HH132" i="10"/>
  <c r="HH130" i="11"/>
  <c r="HG29" i="9"/>
  <c r="HH23" i="9"/>
  <c r="HG18" i="9"/>
  <c r="HH26" i="3" l="1"/>
  <c r="HH34" i="3"/>
  <c r="HF685" i="16"/>
  <c r="HF678" i="16"/>
  <c r="HH132" i="14"/>
  <c r="HH130" i="15"/>
  <c r="HG29" i="13"/>
  <c r="HH23" i="13"/>
  <c r="HG16" i="13"/>
  <c r="HG45" i="13" s="1"/>
  <c r="HG46" i="13" s="1"/>
  <c r="HF686" i="12"/>
  <c r="HF679" i="12"/>
  <c r="HH31" i="9"/>
  <c r="HH32" i="9" s="1"/>
  <c r="HH33" i="9" s="1"/>
  <c r="HH27" i="9"/>
  <c r="HH62" i="9" s="1"/>
  <c r="HH131" i="11"/>
  <c r="HH133" i="10"/>
  <c r="HG19" i="9"/>
  <c r="HH12" i="9"/>
  <c r="HH63" i="3" l="1"/>
  <c r="HH64" i="3" s="1"/>
  <c r="HH28" i="3"/>
  <c r="HG18" i="13"/>
  <c r="HF686" i="16" s="1"/>
  <c r="HH27" i="13"/>
  <c r="HH62" i="13" s="1"/>
  <c r="HH31" i="13"/>
  <c r="HH32" i="13" s="1"/>
  <c r="HH33" i="13" s="1"/>
  <c r="HH17" i="9"/>
  <c r="HH44" i="9" s="1"/>
  <c r="HH26" i="9"/>
  <c r="HH34" i="9"/>
  <c r="HH15" i="9" l="1"/>
  <c r="HH16" i="9" s="1"/>
  <c r="HH18" i="9" s="1"/>
  <c r="HI12" i="9" s="1"/>
  <c r="HI23" i="3"/>
  <c r="HH29" i="3"/>
  <c r="HI130" i="8"/>
  <c r="HI132" i="6"/>
  <c r="HG678" i="7"/>
  <c r="HG685" i="7"/>
  <c r="HF679" i="16"/>
  <c r="HH133" i="14"/>
  <c r="HH131" i="15"/>
  <c r="HH12" i="13"/>
  <c r="HH17" i="13" s="1"/>
  <c r="HH44" i="13" s="1"/>
  <c r="HG19" i="13"/>
  <c r="HH26" i="13"/>
  <c r="HH34" i="13"/>
  <c r="HG686" i="12"/>
  <c r="HG679" i="12"/>
  <c r="HI131" i="11"/>
  <c r="HI133" i="10"/>
  <c r="HH19" i="9"/>
  <c r="HH45" i="9"/>
  <c r="HH28" i="9"/>
  <c r="HH63" i="9"/>
  <c r="HH64" i="9" s="1"/>
  <c r="HI27" i="3" l="1"/>
  <c r="HI62" i="3" s="1"/>
  <c r="HI31" i="3"/>
  <c r="HI32" i="3" s="1"/>
  <c r="HI33" i="3" s="1"/>
  <c r="HH15" i="13"/>
  <c r="HH16" i="13" s="1"/>
  <c r="HH45" i="13" s="1"/>
  <c r="HH46" i="13" s="1"/>
  <c r="HH28" i="13"/>
  <c r="HH63" i="13"/>
  <c r="HH64" i="13" s="1"/>
  <c r="HG685" i="12"/>
  <c r="HG678" i="12"/>
  <c r="HI130" i="11"/>
  <c r="HI132" i="10"/>
  <c r="HH29" i="9"/>
  <c r="HI23" i="9"/>
  <c r="HH46" i="9"/>
  <c r="HI17" i="9"/>
  <c r="HI44" i="9" s="1"/>
  <c r="HI26" i="3" l="1"/>
  <c r="HI34" i="3"/>
  <c r="HH18" i="13"/>
  <c r="HG685" i="16"/>
  <c r="HG678" i="16"/>
  <c r="HI130" i="15"/>
  <c r="HI132" i="14"/>
  <c r="HG679" i="16"/>
  <c r="HG686" i="16"/>
  <c r="HI133" i="14"/>
  <c r="HI131" i="15"/>
  <c r="HH29" i="13"/>
  <c r="HI23" i="13"/>
  <c r="HH19" i="13"/>
  <c r="HI12" i="13"/>
  <c r="HI31" i="9"/>
  <c r="HI32" i="9" s="1"/>
  <c r="HI33" i="9" s="1"/>
  <c r="HI27" i="9"/>
  <c r="HI62" i="9" s="1"/>
  <c r="HI28" i="3" l="1"/>
  <c r="HI63" i="3"/>
  <c r="HI64" i="3" s="1"/>
  <c r="HI17" i="13"/>
  <c r="HI44" i="13" s="1"/>
  <c r="HI31" i="13"/>
  <c r="HI32" i="13" s="1"/>
  <c r="HI33" i="13" s="1"/>
  <c r="HI27" i="13"/>
  <c r="HI62" i="13" s="1"/>
  <c r="HI26" i="9"/>
  <c r="HI34" i="9"/>
  <c r="HI15" i="9" s="1"/>
  <c r="HJ132" i="6" l="1"/>
  <c r="HI29" i="3"/>
  <c r="HJ23" i="3"/>
  <c r="HH685" i="7"/>
  <c r="HH678" i="7"/>
  <c r="HJ130" i="8"/>
  <c r="HI26" i="13"/>
  <c r="HI34" i="13"/>
  <c r="HI15" i="13" s="1"/>
  <c r="HI16" i="9"/>
  <c r="HI18" i="9" s="1"/>
  <c r="HI45" i="9"/>
  <c r="HI46" i="9" s="1"/>
  <c r="HI28" i="9"/>
  <c r="HI63" i="9"/>
  <c r="HI64" i="9" s="1"/>
  <c r="HJ27" i="3" l="1"/>
  <c r="HJ62" i="3" s="1"/>
  <c r="HJ31" i="3"/>
  <c r="HJ32" i="3" s="1"/>
  <c r="HJ33" i="3" s="1"/>
  <c r="HI16" i="13"/>
  <c r="HI18" i="13" s="1"/>
  <c r="HI63" i="13"/>
  <c r="HI64" i="13" s="1"/>
  <c r="HI28" i="13"/>
  <c r="HH685" i="12"/>
  <c r="HH678" i="12"/>
  <c r="HH679" i="12"/>
  <c r="HH686" i="12"/>
  <c r="HJ130" i="11"/>
  <c r="HJ132" i="10"/>
  <c r="HI29" i="9"/>
  <c r="HJ23" i="9"/>
  <c r="HJ131" i="11"/>
  <c r="HJ133" i="10"/>
  <c r="HJ12" i="9"/>
  <c r="HI19" i="9"/>
  <c r="HJ26" i="3" l="1"/>
  <c r="HJ34" i="3"/>
  <c r="HH685" i="16"/>
  <c r="HJ132" i="14"/>
  <c r="HJ130" i="15"/>
  <c r="HH678" i="16"/>
  <c r="HH679" i="16"/>
  <c r="HH686" i="16"/>
  <c r="HJ131" i="15"/>
  <c r="HJ133" i="14"/>
  <c r="HI29" i="13"/>
  <c r="HJ23" i="13"/>
  <c r="HI19" i="13"/>
  <c r="HJ12" i="13"/>
  <c r="HI45" i="13"/>
  <c r="HI46" i="13" s="1"/>
  <c r="HJ31" i="9"/>
  <c r="HJ32" i="9" s="1"/>
  <c r="HJ33" i="9" s="1"/>
  <c r="HJ27" i="9"/>
  <c r="HJ62" i="9" s="1"/>
  <c r="HJ17" i="9"/>
  <c r="HJ44" i="9" s="1"/>
  <c r="HJ28" i="3" l="1"/>
  <c r="HJ63" i="3"/>
  <c r="HJ64" i="3" s="1"/>
  <c r="HJ27" i="13"/>
  <c r="HJ62" i="13" s="1"/>
  <c r="HJ31" i="13"/>
  <c r="HJ32" i="13" s="1"/>
  <c r="HJ33" i="13" s="1"/>
  <c r="HJ17" i="13"/>
  <c r="HJ44" i="13" s="1"/>
  <c r="HJ26" i="9"/>
  <c r="HJ34" i="9"/>
  <c r="HJ15" i="9" s="1"/>
  <c r="HK130" i="8" l="1"/>
  <c r="HK132" i="6"/>
  <c r="HK23" i="3"/>
  <c r="HJ29" i="3"/>
  <c r="HI685" i="7"/>
  <c r="HI678" i="7"/>
  <c r="HJ26" i="13"/>
  <c r="HJ34" i="13"/>
  <c r="HJ15" i="13" s="1"/>
  <c r="HJ16" i="9"/>
  <c r="HJ45" i="9" s="1"/>
  <c r="HJ63" i="9"/>
  <c r="HJ64" i="9" s="1"/>
  <c r="HJ28" i="9"/>
  <c r="HK27" i="3" l="1"/>
  <c r="HK31" i="3"/>
  <c r="HK32" i="3" s="1"/>
  <c r="HK33" i="3" s="1"/>
  <c r="HK62" i="3"/>
  <c r="HJ16" i="13"/>
  <c r="HJ45" i="13" s="1"/>
  <c r="HJ46" i="13" s="1"/>
  <c r="HJ63" i="13"/>
  <c r="HJ64" i="13" s="1"/>
  <c r="HJ28" i="13"/>
  <c r="HI685" i="12"/>
  <c r="HI678" i="12"/>
  <c r="HK132" i="10"/>
  <c r="HK130" i="11"/>
  <c r="HJ29" i="9"/>
  <c r="HK23" i="9"/>
  <c r="HJ46" i="9"/>
  <c r="HJ18" i="9"/>
  <c r="HK26" i="3" l="1"/>
  <c r="HK34" i="3"/>
  <c r="HJ18" i="13"/>
  <c r="HI685" i="16"/>
  <c r="HI678" i="16"/>
  <c r="HK132" i="14"/>
  <c r="HK130" i="15"/>
  <c r="HI686" i="16"/>
  <c r="HI679" i="16"/>
  <c r="HK133" i="14"/>
  <c r="HK131" i="15"/>
  <c r="HK12" i="13"/>
  <c r="HJ19" i="13"/>
  <c r="HJ29" i="13"/>
  <c r="HK23" i="13"/>
  <c r="HI679" i="12"/>
  <c r="HI686" i="12"/>
  <c r="HK27" i="9"/>
  <c r="HK62" i="9" s="1"/>
  <c r="HK31" i="9"/>
  <c r="HK32" i="9" s="1"/>
  <c r="HK33" i="9" s="1"/>
  <c r="HK133" i="10"/>
  <c r="HK131" i="11"/>
  <c r="HJ19" i="9"/>
  <c r="HK12" i="9"/>
  <c r="HK63" i="3" l="1"/>
  <c r="HK64" i="3" s="1"/>
  <c r="HK28" i="3"/>
  <c r="HK27" i="13"/>
  <c r="HK62" i="13" s="1"/>
  <c r="HK31" i="13"/>
  <c r="HK32" i="13" s="1"/>
  <c r="HK33" i="13" s="1"/>
  <c r="HK17" i="13"/>
  <c r="HK44" i="13" s="1"/>
  <c r="HK26" i="9"/>
  <c r="HK34" i="9"/>
  <c r="HK17" i="9"/>
  <c r="HK44" i="9" s="1"/>
  <c r="HL132" i="6" l="1"/>
  <c r="HL130" i="8"/>
  <c r="HK29" i="3"/>
  <c r="HJ685" i="7"/>
  <c r="HJ678" i="7"/>
  <c r="HL23" i="3"/>
  <c r="HK26" i="13"/>
  <c r="HK34" i="13"/>
  <c r="HK15" i="13" s="1"/>
  <c r="HK15" i="9"/>
  <c r="HK28" i="9"/>
  <c r="HK63" i="9"/>
  <c r="HK64" i="9" s="1"/>
  <c r="HL31" i="3" l="1"/>
  <c r="HL32" i="3" s="1"/>
  <c r="HL33" i="3" s="1"/>
  <c r="HL27" i="3"/>
  <c r="HL62" i="3" s="1"/>
  <c r="HK16" i="13"/>
  <c r="HK45" i="13" s="1"/>
  <c r="HK46" i="13" s="1"/>
  <c r="HK18" i="13"/>
  <c r="HK63" i="13"/>
  <c r="HK64" i="13" s="1"/>
  <c r="HK28" i="13"/>
  <c r="HJ685" i="12"/>
  <c r="HJ678" i="12"/>
  <c r="HL130" i="11"/>
  <c r="HL132" i="10"/>
  <c r="HK29" i="9"/>
  <c r="HL23" i="9"/>
  <c r="HK16" i="9"/>
  <c r="HK18" i="9" s="1"/>
  <c r="HL26" i="3" l="1"/>
  <c r="HL34" i="3"/>
  <c r="HJ685" i="16"/>
  <c r="HL132" i="14"/>
  <c r="HJ678" i="16"/>
  <c r="HL130" i="15"/>
  <c r="HJ686" i="16"/>
  <c r="HJ679" i="16"/>
  <c r="HL133" i="14"/>
  <c r="HL131" i="15"/>
  <c r="HL23" i="13"/>
  <c r="HK29" i="13"/>
  <c r="HK19" i="13"/>
  <c r="HL12" i="13"/>
  <c r="HJ686" i="12"/>
  <c r="HJ679" i="12"/>
  <c r="HL131" i="11"/>
  <c r="HL133" i="10"/>
  <c r="HK19" i="9"/>
  <c r="HL12" i="9"/>
  <c r="HK45" i="9"/>
  <c r="HL31" i="9"/>
  <c r="HL32" i="9" s="1"/>
  <c r="HL33" i="9" s="1"/>
  <c r="HL27" i="9"/>
  <c r="HL62" i="9" s="1"/>
  <c r="HL63" i="3" l="1"/>
  <c r="HL64" i="3" s="1"/>
  <c r="HL28" i="3"/>
  <c r="HL17" i="13"/>
  <c r="HL44" i="13" s="1"/>
  <c r="HL31" i="13"/>
  <c r="HL32" i="13" s="1"/>
  <c r="HL33" i="13" s="1"/>
  <c r="HL27" i="13"/>
  <c r="HL62" i="13" s="1"/>
  <c r="HL26" i="9"/>
  <c r="HL34" i="9"/>
  <c r="HK46" i="9"/>
  <c r="HL17" i="9"/>
  <c r="HL44" i="9" s="1"/>
  <c r="HK678" i="7" l="1"/>
  <c r="HK685" i="7"/>
  <c r="HL29" i="3"/>
  <c r="HM23" i="3"/>
  <c r="HM132" i="6"/>
  <c r="HM130" i="8"/>
  <c r="HL26" i="13"/>
  <c r="HL34" i="13"/>
  <c r="HL15" i="13" s="1"/>
  <c r="HL15" i="9"/>
  <c r="HL28" i="9"/>
  <c r="HL63" i="9"/>
  <c r="HL64" i="9" s="1"/>
  <c r="HM27" i="3" l="1"/>
  <c r="HM62" i="3" s="1"/>
  <c r="HM31" i="3"/>
  <c r="HM32" i="3" s="1"/>
  <c r="HM33" i="3" s="1"/>
  <c r="HL16" i="13"/>
  <c r="HL45" i="13" s="1"/>
  <c r="HL46" i="13" s="1"/>
  <c r="HL28" i="13"/>
  <c r="HL63" i="13"/>
  <c r="HL64" i="13" s="1"/>
  <c r="HK685" i="12"/>
  <c r="HK678" i="12"/>
  <c r="HM130" i="11"/>
  <c r="HM132" i="10"/>
  <c r="HL29" i="9"/>
  <c r="HM23" i="9"/>
  <c r="HL16" i="9"/>
  <c r="HL18" i="9" s="1"/>
  <c r="HM26" i="3" l="1"/>
  <c r="HM34" i="3"/>
  <c r="HK685" i="16"/>
  <c r="HK678" i="16"/>
  <c r="HM132" i="14"/>
  <c r="HM130" i="15"/>
  <c r="HL29" i="13"/>
  <c r="HM23" i="13"/>
  <c r="HL18" i="13"/>
  <c r="HK686" i="12"/>
  <c r="HK679" i="12"/>
  <c r="HM131" i="11"/>
  <c r="HM133" i="10"/>
  <c r="HM12" i="9"/>
  <c r="HL19" i="9"/>
  <c r="HL45" i="9"/>
  <c r="HM31" i="9"/>
  <c r="HM32" i="9" s="1"/>
  <c r="HM33" i="9" s="1"/>
  <c r="HM27" i="9"/>
  <c r="HM62" i="9" s="1"/>
  <c r="HM63" i="3" l="1"/>
  <c r="HM64" i="3" s="1"/>
  <c r="HM28" i="3"/>
  <c r="HK679" i="16"/>
  <c r="HK686" i="16"/>
  <c r="HM133" i="14"/>
  <c r="HM131" i="15"/>
  <c r="HL19" i="13"/>
  <c r="HM12" i="13"/>
  <c r="HM31" i="13"/>
  <c r="HM32" i="13" s="1"/>
  <c r="HM33" i="13" s="1"/>
  <c r="HM27" i="13"/>
  <c r="HM62" i="13" s="1"/>
  <c r="HM26" i="9"/>
  <c r="HM34" i="9"/>
  <c r="HM17" i="9"/>
  <c r="HM44" i="9" s="1"/>
  <c r="HL46" i="9"/>
  <c r="HL685" i="7" l="1"/>
  <c r="HN132" i="6"/>
  <c r="HN130" i="8"/>
  <c r="HN23" i="3"/>
  <c r="HM29" i="3"/>
  <c r="HL678" i="7"/>
  <c r="HM17" i="13"/>
  <c r="HM44" i="13" s="1"/>
  <c r="HM26" i="13"/>
  <c r="HM34" i="13"/>
  <c r="HM15" i="13" s="1"/>
  <c r="HM15" i="9"/>
  <c r="HM63" i="9"/>
  <c r="HM64" i="9" s="1"/>
  <c r="HM28" i="9"/>
  <c r="HN31" i="3" l="1"/>
  <c r="HN32" i="3" s="1"/>
  <c r="HN33" i="3" s="1"/>
  <c r="HN27" i="3"/>
  <c r="HN62" i="3" s="1"/>
  <c r="HM16" i="13"/>
  <c r="HM45" i="13" s="1"/>
  <c r="HM28" i="13"/>
  <c r="HM63" i="13"/>
  <c r="HM64" i="13" s="1"/>
  <c r="HL685" i="12"/>
  <c r="HL678" i="12"/>
  <c r="HM16" i="9"/>
  <c r="HM18" i="9" s="1"/>
  <c r="HN133" i="10" s="1"/>
  <c r="HN130" i="11"/>
  <c r="HN132" i="10"/>
  <c r="HM29" i="9"/>
  <c r="HN23" i="9"/>
  <c r="HN26" i="3" l="1"/>
  <c r="HN34" i="3"/>
  <c r="HN132" i="14"/>
  <c r="HL678" i="16"/>
  <c r="HL685" i="16"/>
  <c r="HN130" i="15"/>
  <c r="HN12" i="9"/>
  <c r="HN17" i="9" s="1"/>
  <c r="HN44" i="9" s="1"/>
  <c r="HN131" i="11"/>
  <c r="HM19" i="9"/>
  <c r="HM45" i="9"/>
  <c r="HM46" i="9" s="1"/>
  <c r="HM46" i="13"/>
  <c r="HN23" i="13"/>
  <c r="HM29" i="13"/>
  <c r="HM18" i="13"/>
  <c r="HL686" i="12"/>
  <c r="HL679" i="12"/>
  <c r="HN31" i="9"/>
  <c r="HN32" i="9" s="1"/>
  <c r="HN33" i="9" s="1"/>
  <c r="HN27" i="9"/>
  <c r="HN62" i="9" s="1"/>
  <c r="HN63" i="3" l="1"/>
  <c r="HN64" i="3" s="1"/>
  <c r="HN28" i="3"/>
  <c r="HL686" i="16"/>
  <c r="HL679" i="16"/>
  <c r="HN133" i="14"/>
  <c r="HN131" i="15"/>
  <c r="HN12" i="13"/>
  <c r="HN17" i="13" s="1"/>
  <c r="HN44" i="13" s="1"/>
  <c r="HM19" i="13"/>
  <c r="HN31" i="13"/>
  <c r="HN32" i="13" s="1"/>
  <c r="HN33" i="13" s="1"/>
  <c r="HN27" i="13"/>
  <c r="HN62" i="13" s="1"/>
  <c r="HN26" i="9"/>
  <c r="HN34" i="9"/>
  <c r="HN15" i="9" s="1"/>
  <c r="HO23" i="3" l="1"/>
  <c r="HN29" i="3"/>
  <c r="HO132" i="6"/>
  <c r="HO130" i="8"/>
  <c r="HM678" i="7"/>
  <c r="HM685" i="7"/>
  <c r="HN26" i="13"/>
  <c r="HN34" i="13"/>
  <c r="HN15" i="13" s="1"/>
  <c r="HN16" i="9"/>
  <c r="HN45" i="9" s="1"/>
  <c r="HN63" i="9"/>
  <c r="HN64" i="9" s="1"/>
  <c r="HN28" i="9"/>
  <c r="HO31" i="3" l="1"/>
  <c r="HO32" i="3" s="1"/>
  <c r="HO33" i="3" s="1"/>
  <c r="HO27" i="3"/>
  <c r="HO62" i="3" s="1"/>
  <c r="HN18" i="9"/>
  <c r="HO133" i="10" s="1"/>
  <c r="HN16" i="13"/>
  <c r="HN18" i="13" s="1"/>
  <c r="HN28" i="13"/>
  <c r="HN63" i="13"/>
  <c r="HN64" i="13" s="1"/>
  <c r="HM685" i="12"/>
  <c r="HM678" i="12"/>
  <c r="HO130" i="11"/>
  <c r="HO132" i="10"/>
  <c r="HO23" i="9"/>
  <c r="HN29" i="9"/>
  <c r="HN46" i="9"/>
  <c r="HO131" i="11" l="1"/>
  <c r="HO26" i="3"/>
  <c r="HO34" i="3"/>
  <c r="HM679" i="12"/>
  <c r="HM686" i="12"/>
  <c r="HN45" i="13"/>
  <c r="HN46" i="13" s="1"/>
  <c r="HN19" i="9"/>
  <c r="HO12" i="9"/>
  <c r="HO17" i="9" s="1"/>
  <c r="HO44" i="9" s="1"/>
  <c r="HM678" i="16"/>
  <c r="HM685" i="16"/>
  <c r="HO130" i="15"/>
  <c r="HO132" i="14"/>
  <c r="HM686" i="16"/>
  <c r="HM679" i="16"/>
  <c r="HO131" i="15"/>
  <c r="HO133" i="14"/>
  <c r="HO23" i="13"/>
  <c r="HN29" i="13"/>
  <c r="HO12" i="13"/>
  <c r="HN19" i="13"/>
  <c r="HO31" i="9"/>
  <c r="HO32" i="9" s="1"/>
  <c r="HO33" i="9" s="1"/>
  <c r="HO27" i="9"/>
  <c r="HO62" i="9" s="1"/>
  <c r="HO63" i="3" l="1"/>
  <c r="HO64" i="3" s="1"/>
  <c r="HO28" i="3"/>
  <c r="HO17" i="13"/>
  <c r="HO44" i="13" s="1"/>
  <c r="HO27" i="13"/>
  <c r="HO62" i="13" s="1"/>
  <c r="HO31" i="13"/>
  <c r="HO32" i="13" s="1"/>
  <c r="HO33" i="13" s="1"/>
  <c r="HO26" i="9"/>
  <c r="HO34" i="9"/>
  <c r="HO15" i="9" s="1"/>
  <c r="HN685" i="7" l="1"/>
  <c r="HP132" i="6"/>
  <c r="HO29" i="3"/>
  <c r="HP23" i="3"/>
  <c r="HN678" i="7"/>
  <c r="HP130" i="8"/>
  <c r="HO26" i="13"/>
  <c r="HO34" i="13"/>
  <c r="HO15" i="13" s="1"/>
  <c r="HO16" i="9"/>
  <c r="HO18" i="9" s="1"/>
  <c r="HO28" i="9"/>
  <c r="HO63" i="9"/>
  <c r="HO64" i="9" s="1"/>
  <c r="HP31" i="3" l="1"/>
  <c r="HP32" i="3" s="1"/>
  <c r="HP33" i="3" s="1"/>
  <c r="HP27" i="3"/>
  <c r="HP62" i="3" s="1"/>
  <c r="HO45" i="9"/>
  <c r="HO46" i="9" s="1"/>
  <c r="HO16" i="13"/>
  <c r="HO45" i="13" s="1"/>
  <c r="HO28" i="13"/>
  <c r="HO63" i="13"/>
  <c r="HO64" i="13" s="1"/>
  <c r="HN685" i="12"/>
  <c r="HN678" i="12"/>
  <c r="HN686" i="12"/>
  <c r="HN679" i="12"/>
  <c r="HP132" i="10"/>
  <c r="HP130" i="11"/>
  <c r="HP23" i="9"/>
  <c r="HO29" i="9"/>
  <c r="HP133" i="10"/>
  <c r="HP131" i="11"/>
  <c r="HP12" i="9"/>
  <c r="HO19" i="9"/>
  <c r="HP26" i="3" l="1"/>
  <c r="HP34" i="3"/>
  <c r="HN678" i="16"/>
  <c r="HN685" i="16"/>
  <c r="HP132" i="14"/>
  <c r="HP130" i="15"/>
  <c r="HO46" i="13"/>
  <c r="HO29" i="13"/>
  <c r="HP23" i="13"/>
  <c r="HO18" i="13"/>
  <c r="HP31" i="9"/>
  <c r="HP32" i="9" s="1"/>
  <c r="HP33" i="9" s="1"/>
  <c r="HP27" i="9"/>
  <c r="HP62" i="9" s="1"/>
  <c r="HP17" i="9"/>
  <c r="HP44" i="9" s="1"/>
  <c r="HP28" i="3" l="1"/>
  <c r="HP63" i="3"/>
  <c r="HP64" i="3" s="1"/>
  <c r="HN679" i="16"/>
  <c r="HN686" i="16"/>
  <c r="HP133" i="14"/>
  <c r="HP131" i="15"/>
  <c r="HO19" i="13"/>
  <c r="HP12" i="13"/>
  <c r="HP27" i="13"/>
  <c r="HP62" i="13" s="1"/>
  <c r="HP31" i="13"/>
  <c r="HP32" i="13" s="1"/>
  <c r="HP33" i="13" s="1"/>
  <c r="HP26" i="9"/>
  <c r="HP34" i="9"/>
  <c r="HP15" i="9" s="1"/>
  <c r="HQ130" i="8" l="1"/>
  <c r="HP29" i="3"/>
  <c r="HQ23" i="3"/>
  <c r="HO678" i="7"/>
  <c r="HQ132" i="6"/>
  <c r="HO685" i="7"/>
  <c r="HP26" i="13"/>
  <c r="HP34" i="13"/>
  <c r="HP17" i="13"/>
  <c r="HP44" i="13" s="1"/>
  <c r="HP16" i="9"/>
  <c r="HP45" i="9" s="1"/>
  <c r="HP28" i="9"/>
  <c r="HP63" i="9"/>
  <c r="HP64" i="9" s="1"/>
  <c r="H16" i="3"/>
  <c r="H45" i="3" s="1"/>
  <c r="HQ27" i="3" l="1"/>
  <c r="HQ62" i="3" s="1"/>
  <c r="HQ31" i="3"/>
  <c r="HQ32" i="3" s="1"/>
  <c r="HQ33" i="3" s="1"/>
  <c r="HP15" i="13"/>
  <c r="HP28" i="13"/>
  <c r="HP63" i="13"/>
  <c r="HP64" i="13" s="1"/>
  <c r="HO685" i="12"/>
  <c r="HO678" i="12"/>
  <c r="HP46" i="9"/>
  <c r="HQ130" i="11"/>
  <c r="HQ132" i="10"/>
  <c r="HP29" i="9"/>
  <c r="HQ23" i="9"/>
  <c r="HP18" i="9"/>
  <c r="H46" i="3"/>
  <c r="H18" i="3"/>
  <c r="HQ26" i="3" l="1"/>
  <c r="HQ34" i="3"/>
  <c r="HO685" i="16"/>
  <c r="HO678" i="16"/>
  <c r="HQ132" i="14"/>
  <c r="HQ130" i="15"/>
  <c r="HP29" i="13"/>
  <c r="HQ23" i="13"/>
  <c r="HP16" i="13"/>
  <c r="HP45" i="13" s="1"/>
  <c r="HP46" i="13" s="1"/>
  <c r="HO679" i="12"/>
  <c r="HO686" i="12"/>
  <c r="HQ31" i="9"/>
  <c r="HQ32" i="9" s="1"/>
  <c r="HQ33" i="9" s="1"/>
  <c r="HQ27" i="9"/>
  <c r="HQ62" i="9" s="1"/>
  <c r="HQ133" i="10"/>
  <c r="HQ131" i="11"/>
  <c r="HQ12" i="9"/>
  <c r="HP19" i="9"/>
  <c r="G672" i="7"/>
  <c r="G686" i="7"/>
  <c r="G679" i="7"/>
  <c r="H19" i="3"/>
  <c r="H53" i="3"/>
  <c r="I12" i="3"/>
  <c r="I133" i="6"/>
  <c r="G665" i="7" s="1"/>
  <c r="I131" i="8"/>
  <c r="HQ63" i="3" l="1"/>
  <c r="HQ64" i="3" s="1"/>
  <c r="HQ28" i="3"/>
  <c r="HP18" i="13"/>
  <c r="HQ27" i="13"/>
  <c r="HQ62" i="13" s="1"/>
  <c r="HQ31" i="13"/>
  <c r="HQ32" i="13" s="1"/>
  <c r="HQ33" i="13" s="1"/>
  <c r="HQ26" i="9"/>
  <c r="HQ34" i="9"/>
  <c r="HQ17" i="9"/>
  <c r="HQ44" i="9" s="1"/>
  <c r="I17" i="3"/>
  <c r="I15" i="3" s="1"/>
  <c r="HR132" i="6" l="1"/>
  <c r="HP678" i="7"/>
  <c r="HR23" i="3"/>
  <c r="HR130" i="8"/>
  <c r="HP685" i="7"/>
  <c r="HQ29" i="3"/>
  <c r="HO679" i="16"/>
  <c r="HO686" i="16"/>
  <c r="HQ133" i="14"/>
  <c r="HQ131" i="15"/>
  <c r="HQ26" i="13"/>
  <c r="HQ34" i="13"/>
  <c r="HP19" i="13"/>
  <c r="HQ12" i="13"/>
  <c r="HQ15" i="9"/>
  <c r="HQ16" i="9"/>
  <c r="HQ45" i="9" s="1"/>
  <c r="HQ63" i="9"/>
  <c r="HQ64" i="9" s="1"/>
  <c r="HQ28" i="9"/>
  <c r="I16" i="3"/>
  <c r="I18" i="3" s="1"/>
  <c r="I44" i="3"/>
  <c r="HR27" i="3" l="1"/>
  <c r="HR62" i="3" s="1"/>
  <c r="HR31" i="3"/>
  <c r="HR32" i="3" s="1"/>
  <c r="HR33" i="3" s="1"/>
  <c r="HQ17" i="13"/>
  <c r="HQ44" i="13" s="1"/>
  <c r="HQ28" i="13"/>
  <c r="HQ63" i="13"/>
  <c r="HQ64" i="13" s="1"/>
  <c r="HP685" i="12"/>
  <c r="HP678" i="12"/>
  <c r="HQ18" i="9"/>
  <c r="HR12" i="9" s="1"/>
  <c r="HQ46" i="9"/>
  <c r="HR130" i="11"/>
  <c r="HR132" i="10"/>
  <c r="HQ29" i="9"/>
  <c r="HR23" i="9"/>
  <c r="H686" i="7"/>
  <c r="H679" i="7"/>
  <c r="H672" i="7"/>
  <c r="J131" i="8"/>
  <c r="I19" i="3"/>
  <c r="J12" i="3"/>
  <c r="J133" i="6"/>
  <c r="H665" i="7" s="1"/>
  <c r="I53" i="3"/>
  <c r="I45" i="3"/>
  <c r="HR26" i="3" l="1"/>
  <c r="HR34" i="3"/>
  <c r="HP685" i="16"/>
  <c r="HR132" i="14"/>
  <c r="HP678" i="16"/>
  <c r="HR130" i="15"/>
  <c r="HR133" i="10"/>
  <c r="HQ19" i="9"/>
  <c r="HQ29" i="13"/>
  <c r="HR23" i="13"/>
  <c r="HQ15" i="13"/>
  <c r="HP679" i="12"/>
  <c r="HP686" i="12"/>
  <c r="HR131" i="11"/>
  <c r="HR27" i="9"/>
  <c r="HR62" i="9" s="1"/>
  <c r="HR31" i="9"/>
  <c r="HR32" i="9" s="1"/>
  <c r="HR33" i="9" s="1"/>
  <c r="HR17" i="9"/>
  <c r="HR44" i="9" s="1"/>
  <c r="J17" i="3"/>
  <c r="I46" i="3"/>
  <c r="HR63" i="3" l="1"/>
  <c r="HR64" i="3" s="1"/>
  <c r="HR28" i="3"/>
  <c r="HQ16" i="13"/>
  <c r="HQ45" i="13" s="1"/>
  <c r="HQ46" i="13" s="1"/>
  <c r="HR31" i="13"/>
  <c r="HR32" i="13" s="1"/>
  <c r="HR33" i="13" s="1"/>
  <c r="HR27" i="13"/>
  <c r="HR62" i="13" s="1"/>
  <c r="HR26" i="9"/>
  <c r="HR34" i="9"/>
  <c r="HR15" i="9" s="1"/>
  <c r="J44" i="3"/>
  <c r="J15" i="3"/>
  <c r="HS23" i="3" l="1"/>
  <c r="HQ685" i="7"/>
  <c r="HR29" i="3"/>
  <c r="HQ678" i="7"/>
  <c r="HS130" i="8"/>
  <c r="HS132" i="6"/>
  <c r="HQ18" i="13"/>
  <c r="HP686" i="16"/>
  <c r="HP679" i="16"/>
  <c r="HR133" i="14"/>
  <c r="HR131" i="15"/>
  <c r="HR26" i="13"/>
  <c r="HR34" i="13"/>
  <c r="HR12" i="13"/>
  <c r="HQ19" i="13"/>
  <c r="HR16" i="9"/>
  <c r="HR45" i="9" s="1"/>
  <c r="HR46" i="9" s="1"/>
  <c r="HR28" i="9"/>
  <c r="HR63" i="9"/>
  <c r="HR64" i="9" s="1"/>
  <c r="J16" i="3"/>
  <c r="J18" i="3" s="1"/>
  <c r="HS27" i="3" l="1"/>
  <c r="HS62" i="3" s="1"/>
  <c r="HS31" i="3"/>
  <c r="HS32" i="3" s="1"/>
  <c r="HS33" i="3" s="1"/>
  <c r="HR17" i="13"/>
  <c r="HR44" i="13" s="1"/>
  <c r="HR28" i="13"/>
  <c r="HR63" i="13"/>
  <c r="HR64" i="13" s="1"/>
  <c r="HQ685" i="12"/>
  <c r="HQ678" i="12"/>
  <c r="HR18" i="9"/>
  <c r="HS133" i="10" s="1"/>
  <c r="HS130" i="11"/>
  <c r="HS132" i="10"/>
  <c r="HR29" i="9"/>
  <c r="HS23" i="9"/>
  <c r="I679" i="7"/>
  <c r="I672" i="7"/>
  <c r="I686" i="7"/>
  <c r="K133" i="6"/>
  <c r="I665" i="7" s="1"/>
  <c r="K12" i="3"/>
  <c r="K131" i="8"/>
  <c r="J53" i="3"/>
  <c r="J19" i="3"/>
  <c r="J45" i="3"/>
  <c r="HS26" i="3" l="1"/>
  <c r="HS34" i="3"/>
  <c r="HR15" i="13"/>
  <c r="HQ685" i="16"/>
  <c r="HS132" i="14"/>
  <c r="HQ678" i="16"/>
  <c r="HS130" i="15"/>
  <c r="HS23" i="13"/>
  <c r="HR29" i="13"/>
  <c r="HR16" i="13"/>
  <c r="HR45" i="13" s="1"/>
  <c r="HR46" i="13" s="1"/>
  <c r="HS12" i="9"/>
  <c r="HS17" i="9" s="1"/>
  <c r="HS44" i="9" s="1"/>
  <c r="HR19" i="9"/>
  <c r="HQ686" i="12"/>
  <c r="HQ679" i="12"/>
  <c r="HS131" i="11"/>
  <c r="HS31" i="9"/>
  <c r="HS32" i="9" s="1"/>
  <c r="HS33" i="9" s="1"/>
  <c r="HS27" i="9"/>
  <c r="HS62" i="9" s="1"/>
  <c r="K17" i="3"/>
  <c r="J46" i="3"/>
  <c r="HS28" i="3" l="1"/>
  <c r="HS63" i="3"/>
  <c r="HS64" i="3" s="1"/>
  <c r="HS27" i="13"/>
  <c r="HS62" i="13" s="1"/>
  <c r="HS31" i="13"/>
  <c r="HS32" i="13" s="1"/>
  <c r="HS33" i="13" s="1"/>
  <c r="HR18" i="13"/>
  <c r="HS26" i="9"/>
  <c r="HS34" i="9"/>
  <c r="HS15" i="9" s="1"/>
  <c r="K44" i="3"/>
  <c r="K15" i="3"/>
  <c r="HR685" i="7" l="1"/>
  <c r="HT130" i="8"/>
  <c r="HT132" i="6"/>
  <c r="HT23" i="3"/>
  <c r="HS29" i="3"/>
  <c r="HR678" i="7"/>
  <c r="HQ686" i="16"/>
  <c r="HQ679" i="16"/>
  <c r="HS133" i="14"/>
  <c r="HS131" i="15"/>
  <c r="HS26" i="13"/>
  <c r="HS34" i="13"/>
  <c r="HS12" i="13"/>
  <c r="HR19" i="13"/>
  <c r="HS16" i="9"/>
  <c r="HS45" i="9" s="1"/>
  <c r="HS63" i="9"/>
  <c r="HS64" i="9" s="1"/>
  <c r="HS28" i="9"/>
  <c r="K16" i="3"/>
  <c r="K45" i="3" s="1"/>
  <c r="HT27" i="3" l="1"/>
  <c r="HT62" i="3" s="1"/>
  <c r="HT31" i="3"/>
  <c r="HT32" i="3" s="1"/>
  <c r="HT33" i="3" s="1"/>
  <c r="HS17" i="13"/>
  <c r="HS44" i="13" s="1"/>
  <c r="HS28" i="13"/>
  <c r="HS63" i="13"/>
  <c r="HS64" i="13" s="1"/>
  <c r="HR685" i="12"/>
  <c r="HR678" i="12"/>
  <c r="HT130" i="11"/>
  <c r="HT132" i="10"/>
  <c r="HT23" i="9"/>
  <c r="HS29" i="9"/>
  <c r="HS46" i="9"/>
  <c r="HS18" i="9"/>
  <c r="K46" i="3"/>
  <c r="K18" i="3"/>
  <c r="HT26" i="3" l="1"/>
  <c r="HT34" i="3"/>
  <c r="HS15" i="13"/>
  <c r="HR678" i="16"/>
  <c r="HT130" i="15"/>
  <c r="HT132" i="14"/>
  <c r="HR685" i="16"/>
  <c r="HS29" i="13"/>
  <c r="HT23" i="13"/>
  <c r="HS16" i="13"/>
  <c r="HS45" i="13" s="1"/>
  <c r="HS46" i="13" s="1"/>
  <c r="HR686" i="12"/>
  <c r="HR679" i="12"/>
  <c r="HT27" i="9"/>
  <c r="HT62" i="9" s="1"/>
  <c r="HT31" i="9"/>
  <c r="HT32" i="9" s="1"/>
  <c r="HT33" i="9" s="1"/>
  <c r="HT131" i="11"/>
  <c r="HT133" i="10"/>
  <c r="HS19" i="9"/>
  <c r="HT12" i="9"/>
  <c r="J686" i="7"/>
  <c r="J672" i="7"/>
  <c r="J679" i="7"/>
  <c r="K53" i="3"/>
  <c r="L12" i="3"/>
  <c r="L131" i="8"/>
  <c r="L133" i="6"/>
  <c r="J665" i="7" s="1"/>
  <c r="K19" i="3"/>
  <c r="HT63" i="3" l="1"/>
  <c r="HT64" i="3" s="1"/>
  <c r="HT28" i="3"/>
  <c r="HT31" i="13"/>
  <c r="HT32" i="13" s="1"/>
  <c r="HT33" i="13" s="1"/>
  <c r="HT27" i="13"/>
  <c r="HT62" i="13" s="1"/>
  <c r="HS18" i="13"/>
  <c r="HT26" i="9"/>
  <c r="HT34" i="9"/>
  <c r="HT17" i="9"/>
  <c r="HT44" i="9" s="1"/>
  <c r="L17" i="3"/>
  <c r="HU23" i="3" l="1"/>
  <c r="HU132" i="6"/>
  <c r="HS678" i="7"/>
  <c r="HS685" i="7"/>
  <c r="HT29" i="3"/>
  <c r="HU130" i="8"/>
  <c r="HR679" i="16"/>
  <c r="HR686" i="16"/>
  <c r="HT131" i="15"/>
  <c r="HT133" i="14"/>
  <c r="HT12" i="13"/>
  <c r="HS19" i="13"/>
  <c r="HT26" i="13"/>
  <c r="HT34" i="13"/>
  <c r="HT15" i="9"/>
  <c r="HT16" i="9" s="1"/>
  <c r="HT28" i="9"/>
  <c r="HT63" i="9"/>
  <c r="HT64" i="9" s="1"/>
  <c r="L44" i="3"/>
  <c r="L15" i="3"/>
  <c r="HU27" i="3" l="1"/>
  <c r="HU62" i="3" s="1"/>
  <c r="HU31" i="3"/>
  <c r="HU32" i="3" s="1"/>
  <c r="HU33" i="3" s="1"/>
  <c r="HT28" i="13"/>
  <c r="HT63" i="13"/>
  <c r="HT64" i="13" s="1"/>
  <c r="HT17" i="13"/>
  <c r="HT44" i="13" s="1"/>
  <c r="HS685" i="12"/>
  <c r="HS678" i="12"/>
  <c r="HT18" i="9"/>
  <c r="HU131" i="11" s="1"/>
  <c r="HT45" i="9"/>
  <c r="HT46" i="9" s="1"/>
  <c r="HU130" i="11"/>
  <c r="HU132" i="10"/>
  <c r="HT29" i="9"/>
  <c r="HU23" i="9"/>
  <c r="L16" i="3"/>
  <c r="L18" i="3" s="1"/>
  <c r="HU26" i="3" l="1"/>
  <c r="HU34" i="3"/>
  <c r="HS685" i="16"/>
  <c r="HS678" i="16"/>
  <c r="HU132" i="14"/>
  <c r="HU130" i="15"/>
  <c r="HU133" i="10"/>
  <c r="HU23" i="13"/>
  <c r="HT29" i="13"/>
  <c r="HT15" i="13"/>
  <c r="HS686" i="12"/>
  <c r="HS679" i="12"/>
  <c r="HU12" i="9"/>
  <c r="HU17" i="9" s="1"/>
  <c r="HU44" i="9" s="1"/>
  <c r="HT19" i="9"/>
  <c r="HU31" i="9"/>
  <c r="HU32" i="9" s="1"/>
  <c r="HU33" i="9" s="1"/>
  <c r="HU27" i="9"/>
  <c r="HU62" i="9" s="1"/>
  <c r="K686" i="7"/>
  <c r="K679" i="7"/>
  <c r="K672" i="7"/>
  <c r="L19" i="3"/>
  <c r="M133" i="6"/>
  <c r="K665" i="7" s="1"/>
  <c r="M131" i="8"/>
  <c r="M12" i="3"/>
  <c r="L53" i="3"/>
  <c r="L45" i="3"/>
  <c r="HU63" i="3" l="1"/>
  <c r="HU64" i="3" s="1"/>
  <c r="HU28" i="3"/>
  <c r="HT16" i="13"/>
  <c r="HT45" i="13" s="1"/>
  <c r="HU27" i="13"/>
  <c r="HU62" i="13" s="1"/>
  <c r="HU31" i="13"/>
  <c r="HU32" i="13" s="1"/>
  <c r="HU33" i="13" s="1"/>
  <c r="HU26" i="9"/>
  <c r="HU34" i="9"/>
  <c r="HU15" i="9" s="1"/>
  <c r="L46" i="3"/>
  <c r="M17" i="3"/>
  <c r="M15" i="3" s="1"/>
  <c r="HV23" i="3" l="1"/>
  <c r="HT685" i="7"/>
  <c r="HV130" i="8"/>
  <c r="HV132" i="6"/>
  <c r="HU29" i="3"/>
  <c r="HT678" i="7"/>
  <c r="HT46" i="13"/>
  <c r="HU26" i="13"/>
  <c r="HU34" i="13"/>
  <c r="HT18" i="13"/>
  <c r="HU16" i="9"/>
  <c r="HU45" i="9" s="1"/>
  <c r="HU46" i="9" s="1"/>
  <c r="HU28" i="9"/>
  <c r="HU63" i="9"/>
  <c r="HU64" i="9" s="1"/>
  <c r="M16" i="3"/>
  <c r="M18" i="3" s="1"/>
  <c r="M44" i="3"/>
  <c r="HV27" i="3" l="1"/>
  <c r="HV62" i="3" s="1"/>
  <c r="HV31" i="3"/>
  <c r="HV32" i="3" s="1"/>
  <c r="HV33" i="3" s="1"/>
  <c r="HS686" i="16"/>
  <c r="HU133" i="14"/>
  <c r="HU131" i="15"/>
  <c r="HS679" i="16"/>
  <c r="HU12" i="13"/>
  <c r="HT19" i="13"/>
  <c r="HU63" i="13"/>
  <c r="HU64" i="13" s="1"/>
  <c r="HU28" i="13"/>
  <c r="HT685" i="12"/>
  <c r="HT678" i="12"/>
  <c r="HU18" i="9"/>
  <c r="HV133" i="10" s="1"/>
  <c r="HV130" i="11"/>
  <c r="HV132" i="10"/>
  <c r="HV23" i="9"/>
  <c r="HU29" i="9"/>
  <c r="L679" i="7"/>
  <c r="L686" i="7"/>
  <c r="L672" i="7"/>
  <c r="M19" i="3"/>
  <c r="N12" i="3"/>
  <c r="N131" i="8"/>
  <c r="N133" i="6"/>
  <c r="L665" i="7" s="1"/>
  <c r="M53" i="3"/>
  <c r="M45" i="3"/>
  <c r="HV26" i="3" l="1"/>
  <c r="HV34" i="3"/>
  <c r="HT685" i="16"/>
  <c r="HT678" i="16"/>
  <c r="HV130" i="15"/>
  <c r="HV132" i="14"/>
  <c r="HU29" i="13"/>
  <c r="HV23" i="13"/>
  <c r="HU17" i="13"/>
  <c r="HV12" i="9"/>
  <c r="HU19" i="9"/>
  <c r="HT679" i="12"/>
  <c r="HT686" i="12"/>
  <c r="HV131" i="11"/>
  <c r="HV31" i="9"/>
  <c r="HV32" i="9" s="1"/>
  <c r="HV33" i="9" s="1"/>
  <c r="HV27" i="9"/>
  <c r="HV62" i="9" s="1"/>
  <c r="HV17" i="9"/>
  <c r="HV44" i="9" s="1"/>
  <c r="N17" i="3"/>
  <c r="N44" i="3" s="1"/>
  <c r="M46" i="3"/>
  <c r="HV28" i="3" l="1"/>
  <c r="HV63" i="3"/>
  <c r="HV64" i="3" s="1"/>
  <c r="HV31" i="13"/>
  <c r="HV32" i="13" s="1"/>
  <c r="HV33" i="13" s="1"/>
  <c r="HV27" i="13"/>
  <c r="HV62" i="13" s="1"/>
  <c r="HU44" i="13"/>
  <c r="HU15" i="13"/>
  <c r="HV26" i="9"/>
  <c r="HV34" i="9"/>
  <c r="HV15" i="9" s="1"/>
  <c r="N15" i="3"/>
  <c r="HW132" i="6" l="1"/>
  <c r="HU685" i="7"/>
  <c r="HU678" i="7"/>
  <c r="HW130" i="8"/>
  <c r="HW23" i="3"/>
  <c r="HV29" i="3"/>
  <c r="HV26" i="13"/>
  <c r="HV34" i="13"/>
  <c r="HU16" i="13"/>
  <c r="HU45" i="13" s="1"/>
  <c r="HV16" i="9"/>
  <c r="HV45" i="9" s="1"/>
  <c r="HV28" i="9"/>
  <c r="HV63" i="9"/>
  <c r="HV64" i="9" s="1"/>
  <c r="N16" i="3"/>
  <c r="N18" i="3" s="1"/>
  <c r="HW27" i="3" l="1"/>
  <c r="HW62" i="3" s="1"/>
  <c r="HW31" i="3"/>
  <c r="HW32" i="3" s="1"/>
  <c r="HW33" i="3" s="1"/>
  <c r="HU18" i="13"/>
  <c r="HV133" i="14" s="1"/>
  <c r="HT679" i="16"/>
  <c r="HU46" i="13"/>
  <c r="HV63" i="13"/>
  <c r="HV64" i="13" s="1"/>
  <c r="HV28" i="13"/>
  <c r="HU678" i="12"/>
  <c r="HU685" i="12"/>
  <c r="HV46" i="9"/>
  <c r="HW130" i="11"/>
  <c r="HW132" i="10"/>
  <c r="HV29" i="9"/>
  <c r="HW23" i="9"/>
  <c r="HV18" i="9"/>
  <c r="N45" i="3"/>
  <c r="N46" i="3" s="1"/>
  <c r="M686" i="7"/>
  <c r="M672" i="7"/>
  <c r="M679" i="7"/>
  <c r="O133" i="6"/>
  <c r="M665" i="7" s="1"/>
  <c r="N19" i="3"/>
  <c r="O131" i="8"/>
  <c r="N53" i="3"/>
  <c r="O12" i="3"/>
  <c r="HW26" i="3" l="1"/>
  <c r="HW34" i="3"/>
  <c r="HT686" i="16"/>
  <c r="HV12" i="13"/>
  <c r="HV17" i="13" s="1"/>
  <c r="HU19" i="13"/>
  <c r="HV131" i="15"/>
  <c r="HU685" i="16"/>
  <c r="HU678" i="16"/>
  <c r="HW130" i="15"/>
  <c r="HW132" i="14"/>
  <c r="HW23" i="13"/>
  <c r="HV29" i="13"/>
  <c r="HU686" i="12"/>
  <c r="HU679" i="12"/>
  <c r="HW31" i="9"/>
  <c r="HW32" i="9" s="1"/>
  <c r="HW33" i="9" s="1"/>
  <c r="HW27" i="9"/>
  <c r="HW62" i="9" s="1"/>
  <c r="HW133" i="10"/>
  <c r="HW131" i="11"/>
  <c r="HV19" i="9"/>
  <c r="HW12" i="9"/>
  <c r="O17" i="3"/>
  <c r="O44" i="3" s="1"/>
  <c r="HW63" i="3" l="1"/>
  <c r="HW64" i="3" s="1"/>
  <c r="HW28" i="3"/>
  <c r="HW31" i="13"/>
  <c r="HW32" i="13" s="1"/>
  <c r="HW33" i="13" s="1"/>
  <c r="HW27" i="13"/>
  <c r="HW62" i="13" s="1"/>
  <c r="HV44" i="13"/>
  <c r="HV15" i="13"/>
  <c r="HW17" i="9"/>
  <c r="HW44" i="9" s="1"/>
  <c r="HW26" i="9"/>
  <c r="HW34" i="9"/>
  <c r="O15" i="3"/>
  <c r="HV685" i="7" l="1"/>
  <c r="HV678" i="7"/>
  <c r="HX23" i="3"/>
  <c r="HX130" i="8"/>
  <c r="HW29" i="3"/>
  <c r="HX132" i="6"/>
  <c r="HV16" i="13"/>
  <c r="HV45" i="13" s="1"/>
  <c r="HV18" i="13"/>
  <c r="HW26" i="13"/>
  <c r="HW34" i="13"/>
  <c r="HW15" i="9"/>
  <c r="HW16" i="9" s="1"/>
  <c r="HW18" i="9" s="1"/>
  <c r="HW28" i="9"/>
  <c r="HW63" i="9"/>
  <c r="HW64" i="9" s="1"/>
  <c r="O16" i="3"/>
  <c r="O45" i="3" s="1"/>
  <c r="HX27" i="3" l="1"/>
  <c r="HX62" i="3" s="1"/>
  <c r="HX31" i="3"/>
  <c r="HX32" i="3" s="1"/>
  <c r="HX33" i="3" s="1"/>
  <c r="HU686" i="16"/>
  <c r="HU679" i="16"/>
  <c r="HW131" i="15"/>
  <c r="HW133" i="14"/>
  <c r="HW12" i="13"/>
  <c r="HV19" i="13"/>
  <c r="HV46" i="13"/>
  <c r="HW28" i="13"/>
  <c r="HW63" i="13"/>
  <c r="HW64" i="13" s="1"/>
  <c r="HV686" i="12"/>
  <c r="HV679" i="12"/>
  <c r="HV678" i="12"/>
  <c r="HV685" i="12"/>
  <c r="HX131" i="11"/>
  <c r="HX133" i="10"/>
  <c r="HX12" i="9"/>
  <c r="HW19" i="9"/>
  <c r="HW45" i="9"/>
  <c r="HX130" i="11"/>
  <c r="HX132" i="10"/>
  <c r="HW29" i="9"/>
  <c r="HX23" i="9"/>
  <c r="O46" i="3"/>
  <c r="O18" i="3"/>
  <c r="HX26" i="3" l="1"/>
  <c r="HX34" i="3"/>
  <c r="HX132" i="14"/>
  <c r="HV685" i="16"/>
  <c r="HV678" i="16"/>
  <c r="HX130" i="15"/>
  <c r="HX23" i="13"/>
  <c r="HW29" i="13"/>
  <c r="HW17" i="13"/>
  <c r="HW46" i="9"/>
  <c r="HX17" i="9"/>
  <c r="HX44" i="9" s="1"/>
  <c r="HX31" i="9"/>
  <c r="HX32" i="9" s="1"/>
  <c r="HX33" i="9" s="1"/>
  <c r="HX27" i="9"/>
  <c r="HX62" i="9" s="1"/>
  <c r="N686" i="7"/>
  <c r="N679" i="7"/>
  <c r="N672" i="7"/>
  <c r="O53" i="3"/>
  <c r="O19" i="3"/>
  <c r="P12" i="3"/>
  <c r="P131" i="8"/>
  <c r="P133" i="6"/>
  <c r="N665" i="7" s="1"/>
  <c r="HX63" i="3" l="1"/>
  <c r="HX64" i="3" s="1"/>
  <c r="HX28" i="3"/>
  <c r="HW44" i="13"/>
  <c r="HW15" i="13"/>
  <c r="HX31" i="13"/>
  <c r="HX32" i="13" s="1"/>
  <c r="HX33" i="13" s="1"/>
  <c r="HX27" i="13"/>
  <c r="HX62" i="13" s="1"/>
  <c r="HX26" i="9"/>
  <c r="HX34" i="9"/>
  <c r="HX15" i="9" s="1"/>
  <c r="P17" i="3"/>
  <c r="P44" i="3" s="1"/>
  <c r="HX29" i="3" l="1"/>
  <c r="HY132" i="6"/>
  <c r="HY130" i="8"/>
  <c r="HY23" i="3"/>
  <c r="HW678" i="7"/>
  <c r="HW685" i="7"/>
  <c r="HW16" i="13"/>
  <c r="HW45" i="13" s="1"/>
  <c r="HX26" i="13"/>
  <c r="HX34" i="13"/>
  <c r="HX16" i="9"/>
  <c r="HX18" i="9" s="1"/>
  <c r="HX28" i="9"/>
  <c r="HX63" i="9"/>
  <c r="HX64" i="9" s="1"/>
  <c r="P15" i="3"/>
  <c r="P16" i="3" s="1"/>
  <c r="P18" i="3" s="1"/>
  <c r="HY31" i="3" l="1"/>
  <c r="HY32" i="3" s="1"/>
  <c r="HY33" i="3" s="1"/>
  <c r="HY27" i="3"/>
  <c r="HY62" i="3" s="1"/>
  <c r="HW18" i="13"/>
  <c r="HX45" i="9"/>
  <c r="HX46" i="9" s="1"/>
  <c r="HV686" i="16"/>
  <c r="HV679" i="16"/>
  <c r="HX133" i="14"/>
  <c r="HX131" i="15"/>
  <c r="HW19" i="13"/>
  <c r="HX12" i="13"/>
  <c r="HW46" i="13"/>
  <c r="HX63" i="13"/>
  <c r="HX64" i="13" s="1"/>
  <c r="HX28" i="13"/>
  <c r="HW686" i="12"/>
  <c r="HW679" i="12"/>
  <c r="HW685" i="12"/>
  <c r="HW678" i="12"/>
  <c r="HY130" i="11"/>
  <c r="HY132" i="10"/>
  <c r="HX29" i="9"/>
  <c r="HY23" i="9"/>
  <c r="HY131" i="11"/>
  <c r="HY133" i="10"/>
  <c r="HY12" i="9"/>
  <c r="HX19" i="9"/>
  <c r="P45" i="3"/>
  <c r="P46" i="3" s="1"/>
  <c r="Q131" i="8"/>
  <c r="Q133" i="6"/>
  <c r="O665" i="7" s="1"/>
  <c r="Q12" i="3"/>
  <c r="Q17" i="3" s="1"/>
  <c r="Q44" i="3" s="1"/>
  <c r="P53" i="3"/>
  <c r="P19" i="3"/>
  <c r="O686" i="7"/>
  <c r="O679" i="7"/>
  <c r="O672" i="7"/>
  <c r="HY26" i="3" l="1"/>
  <c r="HY34" i="3"/>
  <c r="HW685" i="16"/>
  <c r="HW678" i="16"/>
  <c r="HY132" i="14"/>
  <c r="HY130" i="15"/>
  <c r="HX17" i="13"/>
  <c r="HY23" i="13"/>
  <c r="HX29" i="13"/>
  <c r="HY27" i="9"/>
  <c r="HY62" i="9" s="1"/>
  <c r="HY31" i="9"/>
  <c r="HY32" i="9" s="1"/>
  <c r="HY33" i="9" s="1"/>
  <c r="HY17" i="9"/>
  <c r="HY44" i="9" s="1"/>
  <c r="Q15" i="3"/>
  <c r="Q16" i="3" s="1"/>
  <c r="Q45" i="3" s="1"/>
  <c r="HY63" i="3" l="1"/>
  <c r="HY64" i="3" s="1"/>
  <c r="HY28" i="3"/>
  <c r="HY31" i="13"/>
  <c r="HY32" i="13" s="1"/>
  <c r="HY33" i="13" s="1"/>
  <c r="HY27" i="13"/>
  <c r="HY62" i="13" s="1"/>
  <c r="HX44" i="13"/>
  <c r="HX15" i="13"/>
  <c r="HY26" i="9"/>
  <c r="HY34" i="9"/>
  <c r="HY15" i="9" s="1"/>
  <c r="Q46" i="3"/>
  <c r="Q18" i="3"/>
  <c r="HZ23" i="3" l="1"/>
  <c r="HY29" i="3"/>
  <c r="HX685" i="7"/>
  <c r="HZ132" i="6"/>
  <c r="HZ130" i="8"/>
  <c r="HX678" i="7"/>
  <c r="HX16" i="13"/>
  <c r="HX45" i="13"/>
  <c r="HX18" i="13"/>
  <c r="HY26" i="13"/>
  <c r="HY34" i="13"/>
  <c r="HY16" i="9"/>
  <c r="HY45" i="9" s="1"/>
  <c r="HY46" i="9" s="1"/>
  <c r="HY28" i="9"/>
  <c r="HY63" i="9"/>
  <c r="HY64" i="9" s="1"/>
  <c r="P686" i="7"/>
  <c r="P679" i="7"/>
  <c r="P672" i="7"/>
  <c r="Q53" i="3"/>
  <c r="R12" i="3"/>
  <c r="R131" i="8"/>
  <c r="R133" i="6"/>
  <c r="P665" i="7" s="1"/>
  <c r="Q19" i="3"/>
  <c r="HZ27" i="3" l="1"/>
  <c r="HZ62" i="3" s="1"/>
  <c r="HZ31" i="3"/>
  <c r="HZ32" i="3" s="1"/>
  <c r="HZ33" i="3" s="1"/>
  <c r="HY18" i="9"/>
  <c r="HY19" i="9" s="1"/>
  <c r="HW679" i="16"/>
  <c r="HW686" i="16"/>
  <c r="HY133" i="14"/>
  <c r="HY131" i="15"/>
  <c r="HY12" i="13"/>
  <c r="HX19" i="13"/>
  <c r="HY28" i="13"/>
  <c r="HY63" i="13"/>
  <c r="HY64" i="13" s="1"/>
  <c r="HX46" i="13"/>
  <c r="HX685" i="12"/>
  <c r="HX678" i="12"/>
  <c r="HZ133" i="10"/>
  <c r="HZ132" i="10"/>
  <c r="HZ130" i="11"/>
  <c r="HY29" i="9"/>
  <c r="HZ23" i="9"/>
  <c r="R17" i="3"/>
  <c r="R44" i="3" s="1"/>
  <c r="HZ26" i="3" l="1"/>
  <c r="HZ34" i="3"/>
  <c r="HZ131" i="11"/>
  <c r="HX679" i="12"/>
  <c r="HX686" i="12"/>
  <c r="HZ12" i="9"/>
  <c r="HZ17" i="9" s="1"/>
  <c r="HZ44" i="9" s="1"/>
  <c r="HX685" i="16"/>
  <c r="HX678" i="16"/>
  <c r="HZ132" i="14"/>
  <c r="HZ130" i="15"/>
  <c r="HY29" i="13"/>
  <c r="HZ23" i="13"/>
  <c r="HY17" i="13"/>
  <c r="HZ31" i="9"/>
  <c r="HZ32" i="9" s="1"/>
  <c r="HZ33" i="9" s="1"/>
  <c r="HZ27" i="9"/>
  <c r="HZ62" i="9" s="1"/>
  <c r="R15" i="3"/>
  <c r="HZ63" i="3" l="1"/>
  <c r="HZ64" i="3" s="1"/>
  <c r="HZ28" i="3"/>
  <c r="HY44" i="13"/>
  <c r="HY15" i="13"/>
  <c r="HZ31" i="13"/>
  <c r="HZ32" i="13" s="1"/>
  <c r="HZ33" i="13" s="1"/>
  <c r="HZ27" i="13"/>
  <c r="HZ62" i="13" s="1"/>
  <c r="HZ26" i="9"/>
  <c r="HZ34" i="9"/>
  <c r="HZ15" i="9" s="1"/>
  <c r="R16" i="3"/>
  <c r="R45" i="3" s="1"/>
  <c r="HY678" i="7" l="1"/>
  <c r="IA132" i="6"/>
  <c r="HY685" i="7"/>
  <c r="IA130" i="8"/>
  <c r="HZ29" i="3"/>
  <c r="IA23" i="3"/>
  <c r="HY16" i="13"/>
  <c r="HY45" i="13"/>
  <c r="HY18" i="13"/>
  <c r="HZ26" i="13"/>
  <c r="HZ34" i="13"/>
  <c r="HZ16" i="9"/>
  <c r="HZ45" i="9" s="1"/>
  <c r="HZ28" i="9"/>
  <c r="HZ63" i="9"/>
  <c r="HZ64" i="9" s="1"/>
  <c r="R46" i="3"/>
  <c r="R18" i="3"/>
  <c r="IA31" i="3" l="1"/>
  <c r="IA32" i="3" s="1"/>
  <c r="IA33" i="3" s="1"/>
  <c r="IA27" i="3"/>
  <c r="IA62" i="3" s="1"/>
  <c r="HZ18" i="9"/>
  <c r="HY679" i="12" s="1"/>
  <c r="HX686" i="16"/>
  <c r="HX679" i="16"/>
  <c r="HZ133" i="14"/>
  <c r="HZ131" i="15"/>
  <c r="HZ12" i="13"/>
  <c r="HY19" i="13"/>
  <c r="HY46" i="13"/>
  <c r="HZ63" i="13"/>
  <c r="HZ64" i="13" s="1"/>
  <c r="HZ28" i="13"/>
  <c r="HY685" i="12"/>
  <c r="HY678" i="12"/>
  <c r="IA130" i="11"/>
  <c r="IA132" i="10"/>
  <c r="IA23" i="9"/>
  <c r="HZ29" i="9"/>
  <c r="HZ46" i="9"/>
  <c r="Q686" i="7"/>
  <c r="Q679" i="7"/>
  <c r="Q672" i="7"/>
  <c r="S12" i="3"/>
  <c r="S131" i="8"/>
  <c r="S133" i="6"/>
  <c r="Q665" i="7" s="1"/>
  <c r="R19" i="3"/>
  <c r="R53" i="3"/>
  <c r="HY686" i="12" l="1"/>
  <c r="IA26" i="3"/>
  <c r="IA34" i="3"/>
  <c r="HZ19" i="9"/>
  <c r="IA12" i="9"/>
  <c r="IA17" i="9" s="1"/>
  <c r="IA44" i="9" s="1"/>
  <c r="IA133" i="10"/>
  <c r="IA131" i="11"/>
  <c r="HY685" i="16"/>
  <c r="HY678" i="16"/>
  <c r="IA130" i="15"/>
  <c r="IA132" i="14"/>
  <c r="HZ29" i="13"/>
  <c r="IA23" i="13"/>
  <c r="HZ17" i="13"/>
  <c r="IA31" i="9"/>
  <c r="IA32" i="9" s="1"/>
  <c r="IA33" i="9" s="1"/>
  <c r="IA27" i="9"/>
  <c r="IA62" i="9" s="1"/>
  <c r="S17" i="3"/>
  <c r="S44" i="3" s="1"/>
  <c r="IA63" i="3" l="1"/>
  <c r="IA64" i="3" s="1"/>
  <c r="IA28" i="3"/>
  <c r="HZ44" i="13"/>
  <c r="HZ15" i="13"/>
  <c r="IA31" i="13"/>
  <c r="IA32" i="13" s="1"/>
  <c r="IA33" i="13" s="1"/>
  <c r="IA27" i="13"/>
  <c r="IA62" i="13" s="1"/>
  <c r="IA26" i="9"/>
  <c r="IA34" i="9"/>
  <c r="IA15" i="9" s="1"/>
  <c r="S15" i="3"/>
  <c r="S16" i="3" s="1"/>
  <c r="S45" i="3" s="1"/>
  <c r="HZ678" i="7" l="1"/>
  <c r="IB130" i="8"/>
  <c r="IB23" i="3"/>
  <c r="IB132" i="6"/>
  <c r="IA29" i="3"/>
  <c r="HZ685" i="7"/>
  <c r="HZ16" i="13"/>
  <c r="HZ45" i="13" s="1"/>
  <c r="IA26" i="13"/>
  <c r="IA34" i="13"/>
  <c r="IA16" i="9"/>
  <c r="IA45" i="9" s="1"/>
  <c r="IA63" i="9"/>
  <c r="IA64" i="9" s="1"/>
  <c r="IA28" i="9"/>
  <c r="S18" i="3"/>
  <c r="S53" i="3" s="1"/>
  <c r="S46" i="3"/>
  <c r="IB31" i="3" l="1"/>
  <c r="IB32" i="3" s="1"/>
  <c r="IB33" i="3" s="1"/>
  <c r="IB27" i="3"/>
  <c r="IB62" i="3" s="1"/>
  <c r="HZ18" i="13"/>
  <c r="IA18" i="9"/>
  <c r="IB133" i="10" s="1"/>
  <c r="HY679" i="16"/>
  <c r="HY686" i="16"/>
  <c r="IA131" i="15"/>
  <c r="IA133" i="14"/>
  <c r="HZ46" i="13"/>
  <c r="IA63" i="13"/>
  <c r="IA64" i="13" s="1"/>
  <c r="IA28" i="13"/>
  <c r="HZ19" i="13"/>
  <c r="IA12" i="13"/>
  <c r="HZ685" i="12"/>
  <c r="HZ678" i="12"/>
  <c r="IB130" i="11"/>
  <c r="IB132" i="10"/>
  <c r="IA29" i="9"/>
  <c r="IB23" i="9"/>
  <c r="IA46" i="9"/>
  <c r="T133" i="6"/>
  <c r="R665" i="7" s="1"/>
  <c r="T131" i="8"/>
  <c r="S19" i="3"/>
  <c r="T12" i="3"/>
  <c r="T17" i="3" s="1"/>
  <c r="T44" i="3" s="1"/>
  <c r="R686" i="7"/>
  <c r="R679" i="7"/>
  <c r="R672" i="7"/>
  <c r="IB26" i="3" l="1"/>
  <c r="IB34" i="3"/>
  <c r="IB131" i="11"/>
  <c r="HZ686" i="12"/>
  <c r="HZ679" i="12"/>
  <c r="IB12" i="9"/>
  <c r="IB17" i="9" s="1"/>
  <c r="IB44" i="9" s="1"/>
  <c r="IA19" i="9"/>
  <c r="HZ685" i="16"/>
  <c r="HZ678" i="16"/>
  <c r="IB132" i="14"/>
  <c r="IB130" i="15"/>
  <c r="IA29" i="13"/>
  <c r="IB23" i="13"/>
  <c r="IA17" i="13"/>
  <c r="IA44" i="13" s="1"/>
  <c r="IB31" i="9"/>
  <c r="IB32" i="9" s="1"/>
  <c r="IB33" i="9" s="1"/>
  <c r="IB27" i="9"/>
  <c r="IB62" i="9" s="1"/>
  <c r="T15" i="3"/>
  <c r="IB28" i="3" l="1"/>
  <c r="IB63" i="3"/>
  <c r="IB64" i="3" s="1"/>
  <c r="IA15" i="13"/>
  <c r="IB27" i="13"/>
  <c r="IB62" i="13" s="1"/>
  <c r="IB31" i="13"/>
  <c r="IB32" i="13" s="1"/>
  <c r="IB33" i="13" s="1"/>
  <c r="IA16" i="13"/>
  <c r="IA18" i="13" s="1"/>
  <c r="IB26" i="9"/>
  <c r="IB34" i="9"/>
  <c r="IB15" i="9" s="1"/>
  <c r="T16" i="3"/>
  <c r="T45" i="3" s="1"/>
  <c r="IB29" i="3" l="1"/>
  <c r="IC130" i="8"/>
  <c r="IA678" i="7"/>
  <c r="IA685" i="7"/>
  <c r="IC132" i="6"/>
  <c r="IC23" i="3"/>
  <c r="HZ679" i="16"/>
  <c r="HZ686" i="16"/>
  <c r="IB133" i="14"/>
  <c r="IB131" i="15"/>
  <c r="IA19" i="13"/>
  <c r="IB12" i="13"/>
  <c r="IA45" i="13"/>
  <c r="IB26" i="13"/>
  <c r="IB34" i="13"/>
  <c r="IB16" i="9"/>
  <c r="IB45" i="9" s="1"/>
  <c r="IB28" i="9"/>
  <c r="IB63" i="9"/>
  <c r="IB64" i="9" s="1"/>
  <c r="T18" i="3"/>
  <c r="T19" i="3" s="1"/>
  <c r="T46" i="3"/>
  <c r="IC27" i="3" l="1"/>
  <c r="IC62" i="3" s="1"/>
  <c r="IC31" i="3"/>
  <c r="IC32" i="3" s="1"/>
  <c r="IC33" i="3" s="1"/>
  <c r="IB18" i="9"/>
  <c r="IC12" i="9" s="1"/>
  <c r="IB17" i="13"/>
  <c r="IB44" i="13" s="1"/>
  <c r="IB28" i="13"/>
  <c r="IB63" i="13"/>
  <c r="IB64" i="13" s="1"/>
  <c r="IA46" i="13"/>
  <c r="IA685" i="12"/>
  <c r="IA678" i="12"/>
  <c r="IA686" i="12"/>
  <c r="IB46" i="9"/>
  <c r="IC130" i="11"/>
  <c r="IC132" i="10"/>
  <c r="IC23" i="9"/>
  <c r="IB29" i="9"/>
  <c r="IC133" i="10"/>
  <c r="IC131" i="11"/>
  <c r="U12" i="3"/>
  <c r="U17" i="3" s="1"/>
  <c r="U44" i="3" s="1"/>
  <c r="T53" i="3"/>
  <c r="U131" i="8"/>
  <c r="U133" i="6"/>
  <c r="S665" i="7" s="1"/>
  <c r="S672" i="7"/>
  <c r="S686" i="7"/>
  <c r="S679" i="7"/>
  <c r="IC26" i="3" l="1"/>
  <c r="IC34" i="3"/>
  <c r="IA679" i="12"/>
  <c r="IB19" i="9"/>
  <c r="IA685" i="16"/>
  <c r="IA678" i="16"/>
  <c r="IC132" i="14"/>
  <c r="IC130" i="15"/>
  <c r="IB29" i="13"/>
  <c r="IC23" i="13"/>
  <c r="IB15" i="13"/>
  <c r="IC31" i="9"/>
  <c r="IC32" i="9" s="1"/>
  <c r="IC33" i="9" s="1"/>
  <c r="IC27" i="9"/>
  <c r="IC62" i="9" s="1"/>
  <c r="IC17" i="9"/>
  <c r="IC44" i="9" s="1"/>
  <c r="U15" i="3"/>
  <c r="IC63" i="3" l="1"/>
  <c r="IC64" i="3" s="1"/>
  <c r="IC28" i="3"/>
  <c r="IB16" i="13"/>
  <c r="IB45" i="13" s="1"/>
  <c r="IC31" i="13"/>
  <c r="IC32" i="13" s="1"/>
  <c r="IC33" i="13" s="1"/>
  <c r="IC27" i="13"/>
  <c r="IC62" i="13" s="1"/>
  <c r="IC26" i="9"/>
  <c r="IC34" i="9"/>
  <c r="IC15" i="9" s="1"/>
  <c r="U16" i="3"/>
  <c r="U45" i="3" s="1"/>
  <c r="IC29" i="3" l="1"/>
  <c r="ID132" i="6"/>
  <c r="IB685" i="7"/>
  <c r="ID130" i="8"/>
  <c r="IB678" i="7"/>
  <c r="ID23" i="3"/>
  <c r="IB18" i="13"/>
  <c r="IA686" i="16"/>
  <c r="IA679" i="16"/>
  <c r="IC131" i="15"/>
  <c r="IC133" i="14"/>
  <c r="IC26" i="13"/>
  <c r="IC34" i="13"/>
  <c r="IB46" i="13"/>
  <c r="IC12" i="13"/>
  <c r="IB19" i="13"/>
  <c r="IC16" i="9"/>
  <c r="IC18" i="9" s="1"/>
  <c r="IC45" i="9"/>
  <c r="IC28" i="9"/>
  <c r="IC63" i="9"/>
  <c r="IC64" i="9" s="1"/>
  <c r="U46" i="3"/>
  <c r="U18" i="3"/>
  <c r="ID27" i="3" l="1"/>
  <c r="ID62" i="3" s="1"/>
  <c r="ID31" i="3"/>
  <c r="ID32" i="3" s="1"/>
  <c r="ID33" i="3" s="1"/>
  <c r="IC17" i="13"/>
  <c r="IC44" i="13" s="1"/>
  <c r="IC63" i="13"/>
  <c r="IC64" i="13" s="1"/>
  <c r="IC28" i="13"/>
  <c r="IB685" i="12"/>
  <c r="IB678" i="12"/>
  <c r="IB686" i="12"/>
  <c r="IB679" i="12"/>
  <c r="ID131" i="11"/>
  <c r="ID133" i="10"/>
  <c r="ID12" i="9"/>
  <c r="IC19" i="9"/>
  <c r="IC46" i="9"/>
  <c r="ID130" i="11"/>
  <c r="ID132" i="10"/>
  <c r="ID23" i="9"/>
  <c r="IC29" i="9"/>
  <c r="T679" i="7"/>
  <c r="T672" i="7"/>
  <c r="T686" i="7"/>
  <c r="V12" i="3"/>
  <c r="V131" i="8"/>
  <c r="V133" i="6"/>
  <c r="T665" i="7" s="1"/>
  <c r="U53" i="3"/>
  <c r="U19" i="3"/>
  <c r="ID26" i="3" l="1"/>
  <c r="ID34" i="3"/>
  <c r="IB685" i="16"/>
  <c r="ID132" i="14"/>
  <c r="IB678" i="16"/>
  <c r="ID130" i="15"/>
  <c r="IC29" i="13"/>
  <c r="ID23" i="13"/>
  <c r="IC15" i="13"/>
  <c r="ID17" i="9"/>
  <c r="ID44" i="9" s="1"/>
  <c r="ID27" i="9"/>
  <c r="ID62" i="9" s="1"/>
  <c r="ID31" i="9"/>
  <c r="ID32" i="9" s="1"/>
  <c r="ID33" i="9" s="1"/>
  <c r="V17" i="3"/>
  <c r="V44" i="3" s="1"/>
  <c r="ID63" i="3" l="1"/>
  <c r="ID64" i="3" s="1"/>
  <c r="ID28" i="3"/>
  <c r="ID31" i="13"/>
  <c r="ID32" i="13" s="1"/>
  <c r="ID33" i="13" s="1"/>
  <c r="ID27" i="13"/>
  <c r="ID62" i="13" s="1"/>
  <c r="IC16" i="13"/>
  <c r="IC45" i="13" s="1"/>
  <c r="ID26" i="9"/>
  <c r="ID34" i="9"/>
  <c r="ID15" i="9" s="1"/>
  <c r="V15" i="3"/>
  <c r="V16" i="3" s="1"/>
  <c r="V45" i="3" s="1"/>
  <c r="IC685" i="7" l="1"/>
  <c r="IC678" i="7"/>
  <c r="IE23" i="3"/>
  <c r="IE130" i="8"/>
  <c r="ID29" i="3"/>
  <c r="IE132" i="6"/>
  <c r="IC18" i="13"/>
  <c r="ID131" i="15" s="1"/>
  <c r="ID133" i="14"/>
  <c r="IC46" i="13"/>
  <c r="ID26" i="13"/>
  <c r="ID34" i="13"/>
  <c r="ID16" i="9"/>
  <c r="ID45" i="9" s="1"/>
  <c r="ID28" i="9"/>
  <c r="ID63" i="9"/>
  <c r="ID64" i="9" s="1"/>
  <c r="V18" i="3"/>
  <c r="U679" i="7" s="1"/>
  <c r="V46" i="3"/>
  <c r="ID18" i="9" l="1"/>
  <c r="IE27" i="3"/>
  <c r="IE62" i="3" s="1"/>
  <c r="IE31" i="3"/>
  <c r="IE32" i="3" s="1"/>
  <c r="IE33" i="3" s="1"/>
  <c r="IB679" i="16"/>
  <c r="ID12" i="13"/>
  <c r="IB686" i="16"/>
  <c r="IC19" i="13"/>
  <c r="V53" i="3"/>
  <c r="W133" i="6"/>
  <c r="U665" i="7" s="1"/>
  <c r="ID28" i="13"/>
  <c r="ID63" i="13"/>
  <c r="ID64" i="13" s="1"/>
  <c r="ID17" i="13"/>
  <c r="ID44" i="13" s="1"/>
  <c r="IC685" i="12"/>
  <c r="IC678" i="12"/>
  <c r="IC686" i="12"/>
  <c r="IC679" i="12"/>
  <c r="IE131" i="11"/>
  <c r="IE133" i="10"/>
  <c r="IE12" i="9"/>
  <c r="ID19" i="9"/>
  <c r="ID46" i="9"/>
  <c r="IE130" i="11"/>
  <c r="IE132" i="10"/>
  <c r="IE23" i="9"/>
  <c r="ID29" i="9"/>
  <c r="W12" i="3"/>
  <c r="W17" i="3" s="1"/>
  <c r="W44" i="3" s="1"/>
  <c r="U686" i="7"/>
  <c r="V19" i="3"/>
  <c r="U672" i="7"/>
  <c r="W131" i="8"/>
  <c r="IE26" i="3" l="1"/>
  <c r="IE34" i="3"/>
  <c r="IC685" i="16"/>
  <c r="IC678" i="16"/>
  <c r="IE132" i="14"/>
  <c r="IE130" i="15"/>
  <c r="ID15" i="13"/>
  <c r="ID29" i="13"/>
  <c r="IE23" i="13"/>
  <c r="IE31" i="9"/>
  <c r="IE32" i="9" s="1"/>
  <c r="IE33" i="9" s="1"/>
  <c r="IE27" i="9"/>
  <c r="IE62" i="9" s="1"/>
  <c r="IE17" i="9"/>
  <c r="IE44" i="9" s="1"/>
  <c r="W15" i="3"/>
  <c r="W16" i="3" s="1"/>
  <c r="W18" i="3" s="1"/>
  <c r="IE28" i="3" l="1"/>
  <c r="IE63" i="3"/>
  <c r="IE64" i="3" s="1"/>
  <c r="IE27" i="13"/>
  <c r="IE62" i="13" s="1"/>
  <c r="IE31" i="13"/>
  <c r="IE32" i="13" s="1"/>
  <c r="IE33" i="13" s="1"/>
  <c r="ID16" i="13"/>
  <c r="ID18" i="13" s="1"/>
  <c r="IE26" i="9"/>
  <c r="IE34" i="9"/>
  <c r="IE15" i="9" s="1"/>
  <c r="W45" i="3"/>
  <c r="W46" i="3" s="1"/>
  <c r="C50" i="3" s="1"/>
  <c r="W19" i="3"/>
  <c r="X131" i="8"/>
  <c r="X12" i="3"/>
  <c r="X17" i="3" s="1"/>
  <c r="X44" i="3" s="1"/>
  <c r="X133" i="6"/>
  <c r="V665" i="7" s="1"/>
  <c r="W53" i="3"/>
  <c r="V686" i="7"/>
  <c r="V679" i="7"/>
  <c r="V672" i="7"/>
  <c r="IF130" i="8" l="1"/>
  <c r="ID678" i="7"/>
  <c r="IF23" i="3"/>
  <c r="IF132" i="6"/>
  <c r="ID685" i="7"/>
  <c r="IE29" i="3"/>
  <c r="D9" i="8"/>
  <c r="F9" i="8" s="1"/>
  <c r="D14" i="6"/>
  <c r="F14" i="6" s="1"/>
  <c r="IC679" i="16"/>
  <c r="IC686" i="16"/>
  <c r="IE133" i="14"/>
  <c r="IE131" i="15"/>
  <c r="IE12" i="13"/>
  <c r="ID19" i="13"/>
  <c r="ID45" i="13"/>
  <c r="IE26" i="13"/>
  <c r="IE34" i="13"/>
  <c r="IE16" i="9"/>
  <c r="IE45" i="9" s="1"/>
  <c r="IE63" i="9"/>
  <c r="IE64" i="9" s="1"/>
  <c r="IE28" i="9"/>
  <c r="X15" i="3"/>
  <c r="IF27" i="3" l="1"/>
  <c r="IF62" i="3" s="1"/>
  <c r="IF31" i="3"/>
  <c r="IF32" i="3" s="1"/>
  <c r="IF33" i="3" s="1"/>
  <c r="IE18" i="9"/>
  <c r="IF133" i="10" s="1"/>
  <c r="IE63" i="13"/>
  <c r="IE64" i="13" s="1"/>
  <c r="IE28" i="13"/>
  <c r="ID46" i="13"/>
  <c r="IE17" i="13"/>
  <c r="IE44" i="13" s="1"/>
  <c r="ID685" i="12"/>
  <c r="ID678" i="12"/>
  <c r="ID686" i="12"/>
  <c r="ID679" i="12"/>
  <c r="IF130" i="11"/>
  <c r="IF132" i="10"/>
  <c r="IF23" i="9"/>
  <c r="IE29" i="9"/>
  <c r="IE46" i="9"/>
  <c r="X16" i="3"/>
  <c r="X18" i="3" s="1"/>
  <c r="IF26" i="3" l="1"/>
  <c r="IF34" i="3"/>
  <c r="IE19" i="9"/>
  <c r="IF131" i="11"/>
  <c r="IF12" i="9"/>
  <c r="IF17" i="9" s="1"/>
  <c r="IF44" i="9" s="1"/>
  <c r="ID678" i="16"/>
  <c r="ID685" i="16"/>
  <c r="IF132" i="14"/>
  <c r="IF130" i="15"/>
  <c r="IE29" i="13"/>
  <c r="IF23" i="13"/>
  <c r="IE15" i="13"/>
  <c r="IF27" i="9"/>
  <c r="IF62" i="9" s="1"/>
  <c r="IF31" i="9"/>
  <c r="IF32" i="9" s="1"/>
  <c r="IF33" i="9" s="1"/>
  <c r="W686" i="7"/>
  <c r="W679" i="7"/>
  <c r="W672" i="7"/>
  <c r="Y133" i="6"/>
  <c r="W665" i="7" s="1"/>
  <c r="X53" i="3"/>
  <c r="Y12" i="3"/>
  <c r="X19" i="3"/>
  <c r="Y131" i="8"/>
  <c r="X45" i="3"/>
  <c r="IF28" i="3" l="1"/>
  <c r="IF63" i="3"/>
  <c r="IF64" i="3" s="1"/>
  <c r="IF31" i="13"/>
  <c r="IF32" i="13" s="1"/>
  <c r="IF33" i="13" s="1"/>
  <c r="IF27" i="13"/>
  <c r="IF62" i="13" s="1"/>
  <c r="IE16" i="13"/>
  <c r="IE45" i="13" s="1"/>
  <c r="IF26" i="9"/>
  <c r="IF34" i="9"/>
  <c r="IF15" i="9" s="1"/>
  <c r="X46" i="3"/>
  <c r="Y17" i="3"/>
  <c r="Y44" i="3" s="1"/>
  <c r="IE678" i="7" l="1"/>
  <c r="IG130" i="8"/>
  <c r="IG23" i="3"/>
  <c r="IG132" i="6"/>
  <c r="IE685" i="7"/>
  <c r="IF29" i="3"/>
  <c r="IE46" i="13"/>
  <c r="IE18" i="13"/>
  <c r="IF26" i="13"/>
  <c r="IF34" i="13"/>
  <c r="IF16" i="9"/>
  <c r="IF18" i="9" s="1"/>
  <c r="IF28" i="9"/>
  <c r="IF63" i="9"/>
  <c r="IF64" i="9" s="1"/>
  <c r="Y15" i="3"/>
  <c r="Y16" i="3" s="1"/>
  <c r="Y45" i="3" s="1"/>
  <c r="IG27" i="3" l="1"/>
  <c r="IG62" i="3" s="1"/>
  <c r="IG31" i="3"/>
  <c r="IG32" i="3" s="1"/>
  <c r="IG33" i="3" s="1"/>
  <c r="IF45" i="9"/>
  <c r="IF46" i="9" s="1"/>
  <c r="ID679" i="16"/>
  <c r="ID686" i="16"/>
  <c r="IF133" i="14"/>
  <c r="IF131" i="15"/>
  <c r="IF28" i="13"/>
  <c r="IF63" i="13"/>
  <c r="IF64" i="13" s="1"/>
  <c r="IF12" i="13"/>
  <c r="IE19" i="13"/>
  <c r="IE685" i="12"/>
  <c r="IE678" i="12"/>
  <c r="IE686" i="12"/>
  <c r="IE679" i="12"/>
  <c r="IG132" i="10"/>
  <c r="IG130" i="11"/>
  <c r="IG23" i="9"/>
  <c r="IF29" i="9"/>
  <c r="IG131" i="11"/>
  <c r="IG133" i="10"/>
  <c r="IG12" i="9"/>
  <c r="IF19" i="9"/>
  <c r="Y18" i="3"/>
  <c r="X686" i="7" s="1"/>
  <c r="Y46" i="3"/>
  <c r="IG26" i="3" l="1"/>
  <c r="IG34" i="3"/>
  <c r="IE678" i="16"/>
  <c r="IG130" i="15"/>
  <c r="IE685" i="16"/>
  <c r="IG132" i="14"/>
  <c r="IF17" i="13"/>
  <c r="IF44" i="13" s="1"/>
  <c r="IF29" i="13"/>
  <c r="IG23" i="13"/>
  <c r="IG27" i="9"/>
  <c r="IG62" i="9"/>
  <c r="IG31" i="9"/>
  <c r="IG32" i="9" s="1"/>
  <c r="IG33" i="9" s="1"/>
  <c r="IG17" i="9"/>
  <c r="IG44" i="9" s="1"/>
  <c r="Z12" i="3"/>
  <c r="Z17" i="3" s="1"/>
  <c r="Z44" i="3" s="1"/>
  <c r="Y19" i="3"/>
  <c r="X679" i="7"/>
  <c r="Z133" i="6"/>
  <c r="X665" i="7" s="1"/>
  <c r="X672" i="7"/>
  <c r="Z131" i="8"/>
  <c r="Y53" i="3"/>
  <c r="IG63" i="3" l="1"/>
  <c r="IG64" i="3" s="1"/>
  <c r="IG28" i="3"/>
  <c r="IF15" i="13"/>
  <c r="IF16" i="13" s="1"/>
  <c r="IF45" i="13" s="1"/>
  <c r="IG27" i="13"/>
  <c r="IG62" i="13" s="1"/>
  <c r="IG31" i="13"/>
  <c r="IG32" i="13" s="1"/>
  <c r="IG33" i="13" s="1"/>
  <c r="IG26" i="9"/>
  <c r="IG34" i="9"/>
  <c r="IG15" i="9" s="1"/>
  <c r="Z15" i="3"/>
  <c r="IF678" i="7" l="1"/>
  <c r="IF685" i="7"/>
  <c r="IH23" i="3"/>
  <c r="IG29" i="3"/>
  <c r="IH132" i="6"/>
  <c r="IH130" i="8"/>
  <c r="IF18" i="13"/>
  <c r="IE686" i="16" s="1"/>
  <c r="IG26" i="13"/>
  <c r="IG34" i="13"/>
  <c r="IF46" i="13"/>
  <c r="IG16" i="9"/>
  <c r="IG45" i="9" s="1"/>
  <c r="IG46" i="9" s="1"/>
  <c r="IG18" i="9"/>
  <c r="IG63" i="9"/>
  <c r="IG64" i="9" s="1"/>
  <c r="IG28" i="9"/>
  <c r="Z16" i="3"/>
  <c r="Z45" i="3" s="1"/>
  <c r="IH31" i="3" l="1"/>
  <c r="IH32" i="3" s="1"/>
  <c r="IH33" i="3" s="1"/>
  <c r="IH27" i="3"/>
  <c r="IH62" i="3" s="1"/>
  <c r="IG131" i="15"/>
  <c r="IE679" i="16"/>
  <c r="IG133" i="14"/>
  <c r="IG12" i="13"/>
  <c r="IG17" i="13" s="1"/>
  <c r="IF19" i="13"/>
  <c r="IG63" i="13"/>
  <c r="IG64" i="13" s="1"/>
  <c r="IG28" i="13"/>
  <c r="IF685" i="12"/>
  <c r="IF678" i="12"/>
  <c r="IF686" i="12"/>
  <c r="IF679" i="12"/>
  <c r="IH132" i="10"/>
  <c r="IH130" i="11"/>
  <c r="IH23" i="9"/>
  <c r="IG29" i="9"/>
  <c r="IH131" i="11"/>
  <c r="IH133" i="10"/>
  <c r="IG19" i="9"/>
  <c r="IH12" i="9"/>
  <c r="Z46" i="3"/>
  <c r="Z18" i="3"/>
  <c r="IH26" i="3" l="1"/>
  <c r="IH34" i="3"/>
  <c r="II34" i="3" s="1"/>
  <c r="IJ34" i="3" s="1"/>
  <c r="IK34" i="3" s="1"/>
  <c r="IL34" i="3" s="1"/>
  <c r="IM34" i="3" s="1"/>
  <c r="IN34" i="3" s="1"/>
  <c r="IO34" i="3" s="1"/>
  <c r="IP34" i="3" s="1"/>
  <c r="IQ34" i="3" s="1"/>
  <c r="IR34" i="3" s="1"/>
  <c r="IS34" i="3" s="1"/>
  <c r="IT34" i="3" s="1"/>
  <c r="IU34" i="3" s="1"/>
  <c r="IV34" i="3" s="1"/>
  <c r="IW34" i="3" s="1"/>
  <c r="IX34" i="3" s="1"/>
  <c r="IY34" i="3" s="1"/>
  <c r="IZ34" i="3" s="1"/>
  <c r="JA34" i="3" s="1"/>
  <c r="JB34" i="3" s="1"/>
  <c r="JC34" i="3" s="1"/>
  <c r="JD34" i="3" s="1"/>
  <c r="JE34" i="3" s="1"/>
  <c r="JF34" i="3" s="1"/>
  <c r="JG34" i="3" s="1"/>
  <c r="JH34" i="3" s="1"/>
  <c r="JI34" i="3" s="1"/>
  <c r="JJ34" i="3" s="1"/>
  <c r="JK34" i="3" s="1"/>
  <c r="JL34" i="3" s="1"/>
  <c r="JM34" i="3" s="1"/>
  <c r="JN34" i="3" s="1"/>
  <c r="JO34" i="3" s="1"/>
  <c r="JP34" i="3" s="1"/>
  <c r="JQ34" i="3" s="1"/>
  <c r="JR34" i="3" s="1"/>
  <c r="JS34" i="3" s="1"/>
  <c r="JT34" i="3" s="1"/>
  <c r="JU34" i="3" s="1"/>
  <c r="JV34" i="3" s="1"/>
  <c r="JW34" i="3" s="1"/>
  <c r="JX34" i="3" s="1"/>
  <c r="JY34" i="3" s="1"/>
  <c r="JZ34" i="3" s="1"/>
  <c r="KA34" i="3" s="1"/>
  <c r="KB34" i="3" s="1"/>
  <c r="KC34" i="3" s="1"/>
  <c r="KD34" i="3" s="1"/>
  <c r="KE34" i="3" s="1"/>
  <c r="KF34" i="3" s="1"/>
  <c r="KG34" i="3" s="1"/>
  <c r="KH34" i="3" s="1"/>
  <c r="KI34" i="3" s="1"/>
  <c r="KJ34" i="3" s="1"/>
  <c r="KK34" i="3" s="1"/>
  <c r="KL34" i="3" s="1"/>
  <c r="KM34" i="3" s="1"/>
  <c r="KN34" i="3" s="1"/>
  <c r="KO34" i="3" s="1"/>
  <c r="KP34" i="3" s="1"/>
  <c r="KQ34" i="3" s="1"/>
  <c r="KR34" i="3" s="1"/>
  <c r="KS34" i="3" s="1"/>
  <c r="KT34" i="3" s="1"/>
  <c r="KU34" i="3" s="1"/>
  <c r="KV34" i="3" s="1"/>
  <c r="KW34" i="3" s="1"/>
  <c r="KX34" i="3" s="1"/>
  <c r="KY34" i="3" s="1"/>
  <c r="KZ34" i="3" s="1"/>
  <c r="LA34" i="3" s="1"/>
  <c r="LB34" i="3" s="1"/>
  <c r="LC34" i="3" s="1"/>
  <c r="LD34" i="3" s="1"/>
  <c r="LE34" i="3" s="1"/>
  <c r="LF34" i="3" s="1"/>
  <c r="LG34" i="3" s="1"/>
  <c r="LH34" i="3" s="1"/>
  <c r="LI34" i="3" s="1"/>
  <c r="LJ34" i="3" s="1"/>
  <c r="LK34" i="3" s="1"/>
  <c r="LL34" i="3" s="1"/>
  <c r="LM34" i="3" s="1"/>
  <c r="LN34" i="3" s="1"/>
  <c r="LO34" i="3" s="1"/>
  <c r="LP34" i="3" s="1"/>
  <c r="LQ34" i="3" s="1"/>
  <c r="LR34" i="3" s="1"/>
  <c r="LS34" i="3" s="1"/>
  <c r="LT34" i="3" s="1"/>
  <c r="LU34" i="3" s="1"/>
  <c r="LV34" i="3" s="1"/>
  <c r="LW34" i="3" s="1"/>
  <c r="LX34" i="3" s="1"/>
  <c r="LY34" i="3" s="1"/>
  <c r="LZ34" i="3" s="1"/>
  <c r="MA34" i="3" s="1"/>
  <c r="MB34" i="3" s="1"/>
  <c r="MC34" i="3" s="1"/>
  <c r="MD34" i="3" s="1"/>
  <c r="ME34" i="3" s="1"/>
  <c r="MF34" i="3" s="1"/>
  <c r="MG34" i="3" s="1"/>
  <c r="MH34" i="3" s="1"/>
  <c r="MI34" i="3" s="1"/>
  <c r="MJ34" i="3" s="1"/>
  <c r="MK34" i="3" s="1"/>
  <c r="ML34" i="3" s="1"/>
  <c r="MM34" i="3" s="1"/>
  <c r="MN34" i="3" s="1"/>
  <c r="MO34" i="3" s="1"/>
  <c r="MP34" i="3" s="1"/>
  <c r="MQ34" i="3" s="1"/>
  <c r="MR34" i="3" s="1"/>
  <c r="MS34" i="3" s="1"/>
  <c r="MT34" i="3" s="1"/>
  <c r="MU34" i="3" s="1"/>
  <c r="MV34" i="3" s="1"/>
  <c r="MW34" i="3" s="1"/>
  <c r="MX34" i="3" s="1"/>
  <c r="IG44" i="13"/>
  <c r="IG15" i="13"/>
  <c r="IG16" i="13" s="1"/>
  <c r="IG18" i="13" s="1"/>
  <c r="IF678" i="16"/>
  <c r="IF685" i="16"/>
  <c r="IH132" i="14"/>
  <c r="IH130" i="15"/>
  <c r="IG29" i="13"/>
  <c r="IH23" i="13"/>
  <c r="IH27" i="9"/>
  <c r="IH62" i="9" s="1"/>
  <c r="IH31" i="9"/>
  <c r="IH32" i="9" s="1"/>
  <c r="IH33" i="9" s="1"/>
  <c r="IH17" i="9"/>
  <c r="IH44" i="9" s="1"/>
  <c r="Y686" i="7"/>
  <c r="Y679" i="7"/>
  <c r="Y672" i="7"/>
  <c r="AA131" i="8"/>
  <c r="AA133" i="6"/>
  <c r="Y665" i="7" s="1"/>
  <c r="AA12" i="3"/>
  <c r="Z53" i="3"/>
  <c r="Z19" i="3"/>
  <c r="IH28" i="3" l="1"/>
  <c r="IH63" i="3"/>
  <c r="IH64" i="3" s="1"/>
  <c r="IG45" i="13"/>
  <c r="IG46" i="13" s="1"/>
  <c r="IF679" i="16"/>
  <c r="IF686" i="16"/>
  <c r="IH133" i="14"/>
  <c r="IH131" i="15"/>
  <c r="IG19" i="13"/>
  <c r="IH12" i="13"/>
  <c r="IH27" i="13"/>
  <c r="IH62" i="13" s="1"/>
  <c r="IH31" i="13"/>
  <c r="IH32" i="13" s="1"/>
  <c r="IH33" i="13" s="1"/>
  <c r="IH26" i="9"/>
  <c r="IH34" i="9"/>
  <c r="IH15" i="9" s="1"/>
  <c r="AA17" i="3"/>
  <c r="AA44" i="3" s="1"/>
  <c r="II23" i="3" l="1"/>
  <c r="IG678" i="7"/>
  <c r="IG685" i="7"/>
  <c r="IH29" i="3"/>
  <c r="II130" i="8"/>
  <c r="II132" i="6"/>
  <c r="IH17" i="13"/>
  <c r="IH44" i="13" s="1"/>
  <c r="IH26" i="13"/>
  <c r="IH34" i="13"/>
  <c r="IH16" i="9"/>
  <c r="IH45" i="9" s="1"/>
  <c r="IH28" i="9"/>
  <c r="IH63" i="9"/>
  <c r="IH64" i="9" s="1"/>
  <c r="AA15" i="3"/>
  <c r="AA16" i="3" s="1"/>
  <c r="AA45" i="3" s="1"/>
  <c r="II31" i="3" l="1"/>
  <c r="II32" i="3" s="1"/>
  <c r="II33" i="3" s="1"/>
  <c r="II26" i="3" s="1"/>
  <c r="II28" i="3" s="1"/>
  <c r="II27" i="3"/>
  <c r="II62" i="3" s="1"/>
  <c r="II63" i="3"/>
  <c r="II64" i="3" s="1"/>
  <c r="IH15" i="13"/>
  <c r="IH16" i="13"/>
  <c r="IH18" i="13" s="1"/>
  <c r="IH28" i="13"/>
  <c r="IH63" i="13"/>
  <c r="IH64" i="13" s="1"/>
  <c r="IG685" i="12"/>
  <c r="IG678" i="12"/>
  <c r="II130" i="11"/>
  <c r="II132" i="10"/>
  <c r="IH29" i="9"/>
  <c r="II23" i="9"/>
  <c r="IH46" i="9"/>
  <c r="IH18" i="9"/>
  <c r="AA18" i="3"/>
  <c r="AB12" i="3" s="1"/>
  <c r="AA46" i="3"/>
  <c r="IJ23" i="3" l="1"/>
  <c r="IH685" i="7"/>
  <c r="II29" i="3"/>
  <c r="IJ132" i="6"/>
  <c r="IJ130" i="8"/>
  <c r="IG685" i="16"/>
  <c r="IG678" i="16"/>
  <c r="II132" i="14"/>
  <c r="II130" i="15"/>
  <c r="IG679" i="16"/>
  <c r="IG686" i="16"/>
  <c r="II133" i="14"/>
  <c r="II131" i="15"/>
  <c r="II12" i="13"/>
  <c r="IH19" i="13"/>
  <c r="II23" i="13"/>
  <c r="IH29" i="13"/>
  <c r="IH45" i="13"/>
  <c r="IG686" i="12"/>
  <c r="IG679" i="12"/>
  <c r="II27" i="9"/>
  <c r="II62" i="9" s="1"/>
  <c r="II31" i="9"/>
  <c r="II32" i="9" s="1"/>
  <c r="II33" i="9" s="1"/>
  <c r="II133" i="10"/>
  <c r="II131" i="11"/>
  <c r="IH19" i="9"/>
  <c r="II12" i="9"/>
  <c r="AA19" i="3"/>
  <c r="AA53" i="3"/>
  <c r="AB133" i="6"/>
  <c r="Z665" i="7" s="1"/>
  <c r="AB131" i="8"/>
  <c r="Z686" i="7"/>
  <c r="Z679" i="7"/>
  <c r="Z672" i="7"/>
  <c r="AB17" i="3"/>
  <c r="AB44" i="3" s="1"/>
  <c r="IJ62" i="3" l="1"/>
  <c r="IJ31" i="3"/>
  <c r="IJ32" i="3" s="1"/>
  <c r="IJ33" i="3" s="1"/>
  <c r="IJ26" i="3" s="1"/>
  <c r="IJ63" i="3" s="1"/>
  <c r="IJ64" i="3" s="1"/>
  <c r="IJ27" i="3"/>
  <c r="IH46" i="13"/>
  <c r="II31" i="13"/>
  <c r="II32" i="13" s="1"/>
  <c r="II33" i="13" s="1"/>
  <c r="II27" i="13"/>
  <c r="II62" i="13" s="1"/>
  <c r="II17" i="13"/>
  <c r="II44" i="13" s="1"/>
  <c r="II26" i="9"/>
  <c r="II34" i="9"/>
  <c r="II17" i="9"/>
  <c r="II44" i="9" s="1"/>
  <c r="AB15" i="3"/>
  <c r="IJ28" i="3" l="1"/>
  <c r="II26" i="13"/>
  <c r="II34" i="13"/>
  <c r="II15" i="13" s="1"/>
  <c r="II15" i="9"/>
  <c r="II63" i="9"/>
  <c r="II64" i="9" s="1"/>
  <c r="II28" i="9"/>
  <c r="IH685" i="12" s="1"/>
  <c r="AB16" i="3"/>
  <c r="AB45" i="3" s="1"/>
  <c r="IJ29" i="3" l="1"/>
  <c r="II685" i="7"/>
  <c r="IK23" i="3"/>
  <c r="IK130" i="8"/>
  <c r="IK132" i="6"/>
  <c r="II16" i="13"/>
  <c r="II18" i="13" s="1"/>
  <c r="II28" i="13"/>
  <c r="II63" i="13"/>
  <c r="II64" i="13" s="1"/>
  <c r="IJ130" i="11"/>
  <c r="IJ132" i="10"/>
  <c r="II29" i="9"/>
  <c r="IJ23" i="9"/>
  <c r="II16" i="9"/>
  <c r="II18" i="9" s="1"/>
  <c r="IH686" i="12" s="1"/>
  <c r="AB46" i="3"/>
  <c r="AB18" i="3"/>
  <c r="IK27" i="3" l="1"/>
  <c r="IK62" i="3" s="1"/>
  <c r="IK31" i="3"/>
  <c r="IK32" i="3" s="1"/>
  <c r="IK33" i="3" s="1"/>
  <c r="IK26" i="3" s="1"/>
  <c r="IK63" i="3" s="1"/>
  <c r="IK64" i="3" s="1"/>
  <c r="II45" i="13"/>
  <c r="II46" i="13" s="1"/>
  <c r="IH685" i="16"/>
  <c r="IJ132" i="14"/>
  <c r="IJ130" i="15"/>
  <c r="IH686" i="16"/>
  <c r="IJ131" i="15"/>
  <c r="IJ133" i="14"/>
  <c r="IJ12" i="13"/>
  <c r="II19" i="13"/>
  <c r="II29" i="13"/>
  <c r="IJ23" i="13"/>
  <c r="IJ131" i="11"/>
  <c r="IJ133" i="10"/>
  <c r="IJ12" i="9"/>
  <c r="II19" i="9"/>
  <c r="II45" i="9"/>
  <c r="IJ31" i="9"/>
  <c r="IJ32" i="9" s="1"/>
  <c r="IJ33" i="9" s="1"/>
  <c r="IJ27" i="9"/>
  <c r="IJ62" i="9" s="1"/>
  <c r="AA686" i="7"/>
  <c r="AA679" i="7"/>
  <c r="AA672" i="7"/>
  <c r="AC12" i="3"/>
  <c r="AB19" i="3"/>
  <c r="AC131" i="8"/>
  <c r="AB53" i="3"/>
  <c r="AC133" i="6"/>
  <c r="AA665" i="7" s="1"/>
  <c r="IK28" i="3" l="1"/>
  <c r="IJ27" i="13"/>
  <c r="IJ62" i="13" s="1"/>
  <c r="IJ31" i="13"/>
  <c r="IJ32" i="13" s="1"/>
  <c r="IJ33" i="13" s="1"/>
  <c r="IJ17" i="13"/>
  <c r="IJ44" i="13" s="1"/>
  <c r="IJ26" i="9"/>
  <c r="IJ34" i="9"/>
  <c r="IJ17" i="9"/>
  <c r="IJ44" i="9" s="1"/>
  <c r="II46" i="9"/>
  <c r="AC17" i="3"/>
  <c r="AC44" i="3" s="1"/>
  <c r="IK29" i="3" l="1"/>
  <c r="IJ685" i="7"/>
  <c r="IL23" i="3"/>
  <c r="IL130" i="8"/>
  <c r="IL132" i="6"/>
  <c r="IJ26" i="13"/>
  <c r="IJ34" i="13"/>
  <c r="IJ15" i="13" s="1"/>
  <c r="IJ15" i="9"/>
  <c r="IJ16" i="9" s="1"/>
  <c r="IJ45" i="9" s="1"/>
  <c r="IJ28" i="9"/>
  <c r="II685" i="12" s="1"/>
  <c r="IJ63" i="9"/>
  <c r="IJ64" i="9" s="1"/>
  <c r="AC15" i="3"/>
  <c r="AC16" i="3" s="1"/>
  <c r="AC18" i="3" s="1"/>
  <c r="IL27" i="3" l="1"/>
  <c r="IL62" i="3" s="1"/>
  <c r="IL63" i="3"/>
  <c r="IL64" i="3" s="1"/>
  <c r="IL31" i="3"/>
  <c r="IL32" i="3" s="1"/>
  <c r="IL33" i="3" s="1"/>
  <c r="IL26" i="3" s="1"/>
  <c r="IL28" i="3" s="1"/>
  <c r="IJ18" i="9"/>
  <c r="II686" i="12" s="1"/>
  <c r="IJ16" i="13"/>
  <c r="IJ45" i="13" s="1"/>
  <c r="IJ28" i="13"/>
  <c r="IJ63" i="13"/>
  <c r="IJ64" i="13" s="1"/>
  <c r="IK130" i="11"/>
  <c r="IK132" i="10"/>
  <c r="IJ29" i="9"/>
  <c r="IK23" i="9"/>
  <c r="IK133" i="10"/>
  <c r="IJ46" i="9"/>
  <c r="AB686" i="7"/>
  <c r="AB679" i="7"/>
  <c r="AB672" i="7"/>
  <c r="AC19" i="3"/>
  <c r="AC53" i="3"/>
  <c r="AD12" i="3"/>
  <c r="AD133" i="6"/>
  <c r="AB665" i="7" s="1"/>
  <c r="AD131" i="8"/>
  <c r="AC45" i="3"/>
  <c r="IK12" i="9" l="1"/>
  <c r="IJ19" i="9"/>
  <c r="IM130" i="8"/>
  <c r="IK685" i="7"/>
  <c r="IM23" i="3"/>
  <c r="IM132" i="6"/>
  <c r="IL29" i="3"/>
  <c r="IK131" i="11"/>
  <c r="II685" i="16"/>
  <c r="IK132" i="14"/>
  <c r="IK130" i="15"/>
  <c r="IJ18" i="13"/>
  <c r="IK131" i="15" s="1"/>
  <c r="IJ46" i="13"/>
  <c r="IJ29" i="13"/>
  <c r="IK23" i="13"/>
  <c r="IK27" i="9"/>
  <c r="IK62" i="9" s="1"/>
  <c r="IK31" i="9"/>
  <c r="IK32" i="9" s="1"/>
  <c r="IK33" i="9" s="1"/>
  <c r="IK17" i="9"/>
  <c r="IK44" i="9" s="1"/>
  <c r="AC46" i="3"/>
  <c r="AD17" i="3"/>
  <c r="AD44" i="3" s="1"/>
  <c r="IM31" i="3" l="1"/>
  <c r="IM32" i="3" s="1"/>
  <c r="IM33" i="3" s="1"/>
  <c r="IM26" i="3" s="1"/>
  <c r="IM63" i="3" s="1"/>
  <c r="IM27" i="3"/>
  <c r="IM62" i="3" s="1"/>
  <c r="IM28" i="3"/>
  <c r="IK133" i="14"/>
  <c r="II686" i="16"/>
  <c r="IK12" i="13"/>
  <c r="IK17" i="13" s="1"/>
  <c r="IK44" i="13" s="1"/>
  <c r="IJ19" i="13"/>
  <c r="IK31" i="13"/>
  <c r="IK32" i="13" s="1"/>
  <c r="IK33" i="13" s="1"/>
  <c r="IK27" i="13"/>
  <c r="IK62" i="13" s="1"/>
  <c r="IK26" i="9"/>
  <c r="IK34" i="9"/>
  <c r="IK15" i="9" s="1"/>
  <c r="AD15" i="3"/>
  <c r="AD16" i="3" s="1"/>
  <c r="AD45" i="3" s="1"/>
  <c r="IM64" i="3" l="1"/>
  <c r="IL685" i="7"/>
  <c r="IN130" i="8"/>
  <c r="IN23" i="3"/>
  <c r="IN132" i="6"/>
  <c r="IM29" i="3"/>
  <c r="IK26" i="13"/>
  <c r="IK34" i="13"/>
  <c r="IK15" i="13" s="1"/>
  <c r="IK16" i="9"/>
  <c r="IK45" i="9" s="1"/>
  <c r="IK63" i="9"/>
  <c r="IK64" i="9" s="1"/>
  <c r="IK28" i="9"/>
  <c r="IJ685" i="12" s="1"/>
  <c r="AD46" i="3"/>
  <c r="AD18" i="3"/>
  <c r="IN63" i="3" l="1"/>
  <c r="IN31" i="3"/>
  <c r="IN32" i="3" s="1"/>
  <c r="IN33" i="3" s="1"/>
  <c r="IN26" i="3" s="1"/>
  <c r="IN27" i="3"/>
  <c r="IN62" i="3" s="1"/>
  <c r="IN28" i="3"/>
  <c r="IK18" i="9"/>
  <c r="IJ686" i="12" s="1"/>
  <c r="IK16" i="13"/>
  <c r="IK18" i="13" s="1"/>
  <c r="IK28" i="13"/>
  <c r="IK63" i="13"/>
  <c r="IK64" i="13" s="1"/>
  <c r="IL130" i="11"/>
  <c r="IL132" i="10"/>
  <c r="IK29" i="9"/>
  <c r="IL23" i="9"/>
  <c r="IK46" i="9"/>
  <c r="AC686" i="7"/>
  <c r="AC679" i="7"/>
  <c r="AC672" i="7"/>
  <c r="AD19" i="3"/>
  <c r="AE133" i="6"/>
  <c r="AC665" i="7" s="1"/>
  <c r="AE12" i="3"/>
  <c r="AD53" i="3"/>
  <c r="AE131" i="8"/>
  <c r="IO132" i="6" l="1"/>
  <c r="IM685" i="7"/>
  <c r="IO130" i="8"/>
  <c r="IO23" i="3"/>
  <c r="IN29" i="3"/>
  <c r="IN64" i="3"/>
  <c r="IK45" i="13"/>
  <c r="IL12" i="9"/>
  <c r="IL17" i="9" s="1"/>
  <c r="IL44" i="9" s="1"/>
  <c r="IK19" i="9"/>
  <c r="IL133" i="10"/>
  <c r="IL131" i="11"/>
  <c r="IJ685" i="16"/>
  <c r="IL130" i="15"/>
  <c r="IL132" i="14"/>
  <c r="IJ686" i="16"/>
  <c r="IL131" i="15"/>
  <c r="IL133" i="14"/>
  <c r="IL23" i="13"/>
  <c r="IK29" i="13"/>
  <c r="IK46" i="13"/>
  <c r="IK19" i="13"/>
  <c r="IL12" i="13"/>
  <c r="IL27" i="9"/>
  <c r="IL62" i="9" s="1"/>
  <c r="IL31" i="9"/>
  <c r="IL32" i="9" s="1"/>
  <c r="IL33" i="9" s="1"/>
  <c r="AE17" i="3"/>
  <c r="AE44" i="3" s="1"/>
  <c r="IO31" i="3" l="1"/>
  <c r="IO32" i="3" s="1"/>
  <c r="IO33" i="3" s="1"/>
  <c r="IO26" i="3" s="1"/>
  <c r="IO63" i="3" s="1"/>
  <c r="IO27" i="3"/>
  <c r="IO62" i="3" s="1"/>
  <c r="IO28" i="3"/>
  <c r="IL17" i="13"/>
  <c r="IL44" i="13" s="1"/>
  <c r="IL27" i="13"/>
  <c r="IL62" i="13" s="1"/>
  <c r="IL31" i="13"/>
  <c r="IL32" i="13" s="1"/>
  <c r="IL33" i="13" s="1"/>
  <c r="IL26" i="9"/>
  <c r="IL34" i="9"/>
  <c r="IL15" i="9" s="1"/>
  <c r="AE15" i="3"/>
  <c r="IO64" i="3" l="1"/>
  <c r="IP23" i="3"/>
  <c r="IO29" i="3"/>
  <c r="IN685" i="7"/>
  <c r="IP132" i="6"/>
  <c r="IP130" i="8"/>
  <c r="IL26" i="13"/>
  <c r="IL34" i="13"/>
  <c r="IL15" i="13" s="1"/>
  <c r="IL16" i="9"/>
  <c r="IL18" i="9" s="1"/>
  <c r="IK686" i="12" s="1"/>
  <c r="IL63" i="9"/>
  <c r="IL64" i="9" s="1"/>
  <c r="IL28" i="9"/>
  <c r="IK685" i="12" s="1"/>
  <c r="AE16" i="3"/>
  <c r="AE45" i="3" s="1"/>
  <c r="IP27" i="3" l="1"/>
  <c r="IP62" i="3" s="1"/>
  <c r="IP31" i="3"/>
  <c r="IP32" i="3" s="1"/>
  <c r="IP33" i="3" s="1"/>
  <c r="IP26" i="3" s="1"/>
  <c r="IP63" i="3" s="1"/>
  <c r="IP64" i="3" s="1"/>
  <c r="IL45" i="9"/>
  <c r="IL46" i="9" s="1"/>
  <c r="IL16" i="13"/>
  <c r="IL45" i="13"/>
  <c r="IL18" i="13"/>
  <c r="IL63" i="13"/>
  <c r="IL64" i="13" s="1"/>
  <c r="IL28" i="13"/>
  <c r="IM132" i="10"/>
  <c r="IM130" i="11"/>
  <c r="IL29" i="9"/>
  <c r="IM23" i="9"/>
  <c r="IM131" i="11"/>
  <c r="IM133" i="10"/>
  <c r="IM12" i="9"/>
  <c r="IL19" i="9"/>
  <c r="AE18" i="3"/>
  <c r="AD679" i="7" s="1"/>
  <c r="AE46" i="3"/>
  <c r="IP28" i="3" l="1"/>
  <c r="IK685" i="16"/>
  <c r="IM130" i="15"/>
  <c r="IM132" i="14"/>
  <c r="IM131" i="15"/>
  <c r="IM133" i="14"/>
  <c r="IK686" i="16"/>
  <c r="IM12" i="13"/>
  <c r="IL19" i="13"/>
  <c r="IL29" i="13"/>
  <c r="IM23" i="13"/>
  <c r="IL46" i="13"/>
  <c r="IM17" i="9"/>
  <c r="IM44" i="9" s="1"/>
  <c r="IM27" i="9"/>
  <c r="IM62" i="9" s="1"/>
  <c r="IM31" i="9"/>
  <c r="IM32" i="9" s="1"/>
  <c r="IM33" i="9" s="1"/>
  <c r="AE53" i="3"/>
  <c r="AE19" i="3"/>
  <c r="AD686" i="7"/>
  <c r="AF133" i="6"/>
  <c r="AD665" i="7" s="1"/>
  <c r="AD672" i="7"/>
  <c r="AF12" i="3"/>
  <c r="AF17" i="3" s="1"/>
  <c r="AF44" i="3" s="1"/>
  <c r="AF131" i="8"/>
  <c r="IO685" i="7" l="1"/>
  <c r="IP29" i="3"/>
  <c r="IQ23" i="3"/>
  <c r="IQ132" i="6"/>
  <c r="IQ130" i="8"/>
  <c r="IM27" i="13"/>
  <c r="IM62" i="13" s="1"/>
  <c r="IM31" i="13"/>
  <c r="IM32" i="13" s="1"/>
  <c r="IM33" i="13" s="1"/>
  <c r="IM17" i="13"/>
  <c r="IM44" i="13" s="1"/>
  <c r="IM26" i="9"/>
  <c r="IM34" i="9"/>
  <c r="IM15" i="9" s="1"/>
  <c r="AF15" i="3"/>
  <c r="IQ31" i="3" l="1"/>
  <c r="IQ32" i="3" s="1"/>
  <c r="IQ33" i="3" s="1"/>
  <c r="IQ26" i="3" s="1"/>
  <c r="IQ63" i="3" s="1"/>
  <c r="IQ27" i="3"/>
  <c r="IQ62" i="3" s="1"/>
  <c r="IQ28" i="3"/>
  <c r="IM26" i="13"/>
  <c r="IM34" i="13"/>
  <c r="IM15" i="13" s="1"/>
  <c r="IM16" i="9"/>
  <c r="IM45" i="9" s="1"/>
  <c r="IM46" i="9" s="1"/>
  <c r="IM28" i="9"/>
  <c r="IL685" i="12" s="1"/>
  <c r="IM63" i="9"/>
  <c r="IM64" i="9" s="1"/>
  <c r="AF16" i="3"/>
  <c r="AF45" i="3" s="1"/>
  <c r="IQ64" i="3" l="1"/>
  <c r="IP685" i="7"/>
  <c r="IR23" i="3"/>
  <c r="IR132" i="6"/>
  <c r="IR130" i="8"/>
  <c r="IQ29" i="3"/>
  <c r="IM18" i="9"/>
  <c r="IL686" i="12" s="1"/>
  <c r="IM16" i="13"/>
  <c r="IM45" i="13"/>
  <c r="IM18" i="13"/>
  <c r="IM28" i="13"/>
  <c r="IM63" i="13"/>
  <c r="IM64" i="13" s="1"/>
  <c r="IN130" i="11"/>
  <c r="IN132" i="10"/>
  <c r="IM29" i="9"/>
  <c r="IN23" i="9"/>
  <c r="IN131" i="11"/>
  <c r="IN133" i="10"/>
  <c r="IN12" i="9"/>
  <c r="IM19" i="9"/>
  <c r="AF46" i="3"/>
  <c r="AF18" i="3"/>
  <c r="IR27" i="3" l="1"/>
  <c r="IR62" i="3" s="1"/>
  <c r="IR31" i="3"/>
  <c r="IR32" i="3" s="1"/>
  <c r="IR33" i="3" s="1"/>
  <c r="IR26" i="3" s="1"/>
  <c r="IR63" i="3" s="1"/>
  <c r="IR64" i="3" s="1"/>
  <c r="IN132" i="14"/>
  <c r="IN130" i="15"/>
  <c r="IL685" i="16"/>
  <c r="IL686" i="16"/>
  <c r="IN133" i="14"/>
  <c r="IN131" i="15"/>
  <c r="IN12" i="13"/>
  <c r="IM19" i="13"/>
  <c r="IM46" i="13"/>
  <c r="IN23" i="13"/>
  <c r="IM29" i="13"/>
  <c r="IN31" i="9"/>
  <c r="IN32" i="9" s="1"/>
  <c r="IN33" i="9" s="1"/>
  <c r="IN27" i="9"/>
  <c r="IN62" i="9" s="1"/>
  <c r="IN17" i="9"/>
  <c r="IN44" i="9" s="1"/>
  <c r="AE672" i="7"/>
  <c r="AE686" i="7"/>
  <c r="AE679" i="7"/>
  <c r="AG12" i="3"/>
  <c r="AG131" i="8"/>
  <c r="AG133" i="6"/>
  <c r="AE665" i="7" s="1"/>
  <c r="AF19" i="3"/>
  <c r="AF53" i="3"/>
  <c r="IR28" i="3" l="1"/>
  <c r="IN31" i="13"/>
  <c r="IN32" i="13" s="1"/>
  <c r="IN33" i="13" s="1"/>
  <c r="IN27" i="13"/>
  <c r="IN62" i="13" s="1"/>
  <c r="IN17" i="13"/>
  <c r="IN44" i="13" s="1"/>
  <c r="IN26" i="9"/>
  <c r="IN34" i="9"/>
  <c r="IN15" i="9" s="1"/>
  <c r="AG17" i="3"/>
  <c r="AG44" i="3" s="1"/>
  <c r="IR29" i="3" l="1"/>
  <c r="IS130" i="8"/>
  <c r="IQ685" i="7"/>
  <c r="IS23" i="3"/>
  <c r="IS132" i="6"/>
  <c r="IN26" i="13"/>
  <c r="IN34" i="13"/>
  <c r="IN15" i="13" s="1"/>
  <c r="IN16" i="9"/>
  <c r="IN45" i="9" s="1"/>
  <c r="IN28" i="9"/>
  <c r="IM685" i="12" s="1"/>
  <c r="IN63" i="9"/>
  <c r="IN64" i="9" s="1"/>
  <c r="AG15" i="3"/>
  <c r="AG16" i="3" s="1"/>
  <c r="IS31" i="3" l="1"/>
  <c r="IS32" i="3" s="1"/>
  <c r="IS33" i="3" s="1"/>
  <c r="IS26" i="3" s="1"/>
  <c r="IS63" i="3"/>
  <c r="IS27" i="3"/>
  <c r="IS62" i="3" s="1"/>
  <c r="IN16" i="13"/>
  <c r="IN45" i="13" s="1"/>
  <c r="IN28" i="13"/>
  <c r="IN63" i="13"/>
  <c r="IN64" i="13" s="1"/>
  <c r="IN46" i="9"/>
  <c r="IO130" i="11"/>
  <c r="IO132" i="10"/>
  <c r="IO23" i="9"/>
  <c r="IN29" i="9"/>
  <c r="IN18" i="9"/>
  <c r="IM686" i="12" s="1"/>
  <c r="AG45" i="3"/>
  <c r="AG46" i="3" s="1"/>
  <c r="AG18" i="3"/>
  <c r="AF686" i="7" s="1"/>
  <c r="IS28" i="3" l="1"/>
  <c r="IT130" i="8"/>
  <c r="IT23" i="3"/>
  <c r="IT132" i="6"/>
  <c r="IR685" i="7"/>
  <c r="IS29" i="3"/>
  <c r="IS64" i="3"/>
  <c r="IN18" i="13"/>
  <c r="IM685" i="16"/>
  <c r="IO132" i="14"/>
  <c r="IO130" i="15"/>
  <c r="IM686" i="16"/>
  <c r="IO133" i="14"/>
  <c r="IO131" i="15"/>
  <c r="IO12" i="13"/>
  <c r="IN19" i="13"/>
  <c r="IN46" i="13"/>
  <c r="IN29" i="13"/>
  <c r="IO23" i="13"/>
  <c r="IO31" i="9"/>
  <c r="IO32" i="9" s="1"/>
  <c r="IO33" i="9" s="1"/>
  <c r="IO27" i="9"/>
  <c r="IO62" i="9" s="1"/>
  <c r="IO133" i="10"/>
  <c r="IO131" i="11"/>
  <c r="IN19" i="9"/>
  <c r="IO12" i="9"/>
  <c r="AF672" i="7"/>
  <c r="AF679" i="7"/>
  <c r="AG53" i="3"/>
  <c r="AH131" i="8"/>
  <c r="AG19" i="3"/>
  <c r="AH133" i="6"/>
  <c r="AF665" i="7" s="1"/>
  <c r="AH12" i="3"/>
  <c r="AH17" i="3" s="1"/>
  <c r="AH44" i="3" s="1"/>
  <c r="IT27" i="3" l="1"/>
  <c r="IT31" i="3"/>
  <c r="IT32" i="3" s="1"/>
  <c r="IT33" i="3" s="1"/>
  <c r="IT26" i="3" s="1"/>
  <c r="IT28" i="3" s="1"/>
  <c r="IT62" i="3"/>
  <c r="IT63" i="3"/>
  <c r="IT64" i="3" s="1"/>
  <c r="IO31" i="13"/>
  <c r="IO32" i="13" s="1"/>
  <c r="IO33" i="13" s="1"/>
  <c r="IO27" i="13"/>
  <c r="IO62" i="13" s="1"/>
  <c r="IO17" i="13"/>
  <c r="IO44" i="13" s="1"/>
  <c r="IO17" i="9"/>
  <c r="IO44" i="9" s="1"/>
  <c r="IO26" i="9"/>
  <c r="IO34" i="9"/>
  <c r="AH15" i="3"/>
  <c r="AH16" i="3" s="1"/>
  <c r="AH45" i="3" s="1"/>
  <c r="AH46" i="3" s="1"/>
  <c r="IU132" i="6" l="1"/>
  <c r="IS685" i="7"/>
  <c r="IU130" i="8"/>
  <c r="IU23" i="3"/>
  <c r="IT29" i="3"/>
  <c r="IO15" i="9"/>
  <c r="IO16" i="9" s="1"/>
  <c r="IO18" i="9" s="1"/>
  <c r="IN686" i="12" s="1"/>
  <c r="IO26" i="13"/>
  <c r="IO34" i="13"/>
  <c r="IO15" i="13" s="1"/>
  <c r="IO63" i="9"/>
  <c r="IO64" i="9" s="1"/>
  <c r="IO28" i="9"/>
  <c r="IN685" i="12" s="1"/>
  <c r="AH18" i="3"/>
  <c r="AG686" i="7" s="1"/>
  <c r="IU27" i="3" l="1"/>
  <c r="IU62" i="3" s="1"/>
  <c r="IU31" i="3"/>
  <c r="IU32" i="3" s="1"/>
  <c r="IU33" i="3" s="1"/>
  <c r="IU26" i="3" s="1"/>
  <c r="IU63" i="3" s="1"/>
  <c r="IU64" i="3" s="1"/>
  <c r="IO16" i="13"/>
  <c r="IO18" i="13" s="1"/>
  <c r="IO28" i="13"/>
  <c r="IO63" i="13"/>
  <c r="IO64" i="13" s="1"/>
  <c r="IP131" i="11"/>
  <c r="IP133" i="10"/>
  <c r="IP12" i="9"/>
  <c r="IO19" i="9"/>
  <c r="IP130" i="11"/>
  <c r="IP132" i="10"/>
  <c r="IP23" i="9"/>
  <c r="IO29" i="9"/>
  <c r="IO45" i="9"/>
  <c r="AG672" i="7"/>
  <c r="AI131" i="8"/>
  <c r="AI12" i="3"/>
  <c r="AI17" i="3" s="1"/>
  <c r="AI44" i="3" s="1"/>
  <c r="AI133" i="6"/>
  <c r="AG665" i="7" s="1"/>
  <c r="AG679" i="7"/>
  <c r="AH19" i="3"/>
  <c r="AH53" i="3"/>
  <c r="IU28" i="3" l="1"/>
  <c r="IO45" i="13"/>
  <c r="IP132" i="14"/>
  <c r="IN685" i="16"/>
  <c r="IP130" i="15"/>
  <c r="IN686" i="16"/>
  <c r="IP133" i="14"/>
  <c r="IP131" i="15"/>
  <c r="IO19" i="13"/>
  <c r="IP12" i="13"/>
  <c r="IO46" i="13"/>
  <c r="IP23" i="13"/>
  <c r="IO29" i="13"/>
  <c r="IP17" i="9"/>
  <c r="IP44" i="9" s="1"/>
  <c r="IO46" i="9"/>
  <c r="IP27" i="9"/>
  <c r="IP62" i="9" s="1"/>
  <c r="IP31" i="9"/>
  <c r="IP32" i="9" s="1"/>
  <c r="IP33" i="9" s="1"/>
  <c r="AI15" i="3"/>
  <c r="AI16" i="3" s="1"/>
  <c r="IV23" i="3" l="1"/>
  <c r="IT685" i="7"/>
  <c r="IU29" i="3"/>
  <c r="IV130" i="8"/>
  <c r="IV132" i="6"/>
  <c r="IP17" i="13"/>
  <c r="IP44" i="13" s="1"/>
  <c r="IP31" i="13"/>
  <c r="IP32" i="13" s="1"/>
  <c r="IP33" i="13" s="1"/>
  <c r="IP27" i="13"/>
  <c r="IP62" i="13" s="1"/>
  <c r="IP26" i="9"/>
  <c r="IP34" i="9"/>
  <c r="IP15" i="9" s="1"/>
  <c r="AI45" i="3"/>
  <c r="AI46" i="3" s="1"/>
  <c r="AI18" i="3"/>
  <c r="AJ12" i="3" s="1"/>
  <c r="AJ17" i="3" s="1"/>
  <c r="AJ44" i="3" s="1"/>
  <c r="IV31" i="3" l="1"/>
  <c r="IV32" i="3" s="1"/>
  <c r="IV33" i="3" s="1"/>
  <c r="IV26" i="3" s="1"/>
  <c r="IV63" i="3" s="1"/>
  <c r="IV27" i="3"/>
  <c r="IV62" i="3" s="1"/>
  <c r="IV28" i="3"/>
  <c r="IP26" i="13"/>
  <c r="IP34" i="13"/>
  <c r="IP15" i="13" s="1"/>
  <c r="IP16" i="9"/>
  <c r="IP45" i="9" s="1"/>
  <c r="IP28" i="9"/>
  <c r="IO685" i="12" s="1"/>
  <c r="IP63" i="9"/>
  <c r="IP64" i="9" s="1"/>
  <c r="AH672" i="7"/>
  <c r="AH679" i="7"/>
  <c r="AH686" i="7"/>
  <c r="AI19" i="3"/>
  <c r="AJ133" i="6"/>
  <c r="AH665" i="7" s="1"/>
  <c r="AJ131" i="8"/>
  <c r="AI53" i="3"/>
  <c r="AJ15" i="3"/>
  <c r="IP18" i="9" l="1"/>
  <c r="IO686" i="12" s="1"/>
  <c r="IV29" i="3"/>
  <c r="IW132" i="6"/>
  <c r="IW130" i="8"/>
  <c r="IW23" i="3"/>
  <c r="IU685" i="7"/>
  <c r="IV64" i="3"/>
  <c r="IP16" i="13"/>
  <c r="IP45" i="13" s="1"/>
  <c r="IP28" i="13"/>
  <c r="IP63" i="13"/>
  <c r="IP64" i="13" s="1"/>
  <c r="IQ131" i="11"/>
  <c r="IQ133" i="10"/>
  <c r="IP19" i="9"/>
  <c r="IQ12" i="9"/>
  <c r="IP46" i="9"/>
  <c r="IQ130" i="11"/>
  <c r="IQ132" i="10"/>
  <c r="IP29" i="9"/>
  <c r="IQ23" i="9"/>
  <c r="AJ16" i="3"/>
  <c r="AJ45" i="3" s="1"/>
  <c r="IW27" i="3" l="1"/>
  <c r="IW62" i="3" s="1"/>
  <c r="IW31" i="3"/>
  <c r="IW32" i="3" s="1"/>
  <c r="IW33" i="3" s="1"/>
  <c r="IW26" i="3" s="1"/>
  <c r="IW63" i="3" s="1"/>
  <c r="IW64" i="3" s="1"/>
  <c r="IP18" i="13"/>
  <c r="IO685" i="16"/>
  <c r="IQ132" i="14"/>
  <c r="IQ130" i="15"/>
  <c r="IQ133" i="14"/>
  <c r="IO686" i="16"/>
  <c r="IQ131" i="15"/>
  <c r="IQ12" i="13"/>
  <c r="IP19" i="13"/>
  <c r="IP46" i="13"/>
  <c r="IP29" i="13"/>
  <c r="IQ23" i="13"/>
  <c r="IQ17" i="9"/>
  <c r="IQ44" i="9" s="1"/>
  <c r="IQ31" i="9"/>
  <c r="IQ32" i="9" s="1"/>
  <c r="IQ33" i="9" s="1"/>
  <c r="IQ27" i="9"/>
  <c r="IQ62" i="9" s="1"/>
  <c r="AJ46" i="3"/>
  <c r="AJ18" i="3"/>
  <c r="IW28" i="3" l="1"/>
  <c r="IQ31" i="13"/>
  <c r="IQ32" i="13" s="1"/>
  <c r="IQ33" i="13" s="1"/>
  <c r="IQ27" i="13"/>
  <c r="IQ62" i="13" s="1"/>
  <c r="IQ17" i="13"/>
  <c r="IQ44" i="13" s="1"/>
  <c r="IQ26" i="9"/>
  <c r="IQ34" i="9"/>
  <c r="IQ15" i="9" s="1"/>
  <c r="AI686" i="7"/>
  <c r="AI679" i="7"/>
  <c r="AI672" i="7"/>
  <c r="AJ19" i="3"/>
  <c r="AK133" i="6"/>
  <c r="AI665" i="7" s="1"/>
  <c r="AJ53" i="3"/>
  <c r="AK12" i="3"/>
  <c r="AK131" i="8"/>
  <c r="IW29" i="3" l="1"/>
  <c r="IX23" i="3"/>
  <c r="IX130" i="8"/>
  <c r="IX132" i="6"/>
  <c r="IV685" i="7"/>
  <c r="IQ26" i="13"/>
  <c r="IQ34" i="13"/>
  <c r="IQ15" i="13" s="1"/>
  <c r="IQ16" i="9"/>
  <c r="IQ45" i="9" s="1"/>
  <c r="IQ63" i="9"/>
  <c r="IQ64" i="9" s="1"/>
  <c r="IQ28" i="9"/>
  <c r="IP685" i="12" s="1"/>
  <c r="AK17" i="3"/>
  <c r="AK44" i="3" s="1"/>
  <c r="IX62" i="3" l="1"/>
  <c r="IX31" i="3"/>
  <c r="IX32" i="3" s="1"/>
  <c r="IX33" i="3" s="1"/>
  <c r="IX26" i="3" s="1"/>
  <c r="IX63" i="3" s="1"/>
  <c r="IX64" i="3" s="1"/>
  <c r="IX27" i="3"/>
  <c r="IQ18" i="9"/>
  <c r="IP686" i="12" s="1"/>
  <c r="IQ16" i="13"/>
  <c r="IQ45" i="13"/>
  <c r="IQ18" i="13"/>
  <c r="IQ28" i="13"/>
  <c r="IQ63" i="13"/>
  <c r="IQ64" i="13" s="1"/>
  <c r="IR130" i="11"/>
  <c r="IR132" i="10"/>
  <c r="IQ29" i="9"/>
  <c r="IR23" i="9"/>
  <c r="IQ46" i="9"/>
  <c r="AK15" i="3"/>
  <c r="IX28" i="3" l="1"/>
  <c r="IR131" i="11"/>
  <c r="IR133" i="10"/>
  <c r="IR12" i="9"/>
  <c r="IR17" i="9" s="1"/>
  <c r="IR44" i="9" s="1"/>
  <c r="IQ19" i="9"/>
  <c r="IP685" i="16"/>
  <c r="IR130" i="15"/>
  <c r="IR132" i="14"/>
  <c r="IP686" i="16"/>
  <c r="IR131" i="15"/>
  <c r="IR133" i="14"/>
  <c r="IR23" i="13"/>
  <c r="IQ29" i="13"/>
  <c r="IQ46" i="13"/>
  <c r="IQ19" i="13"/>
  <c r="IR12" i="13"/>
  <c r="IR31" i="9"/>
  <c r="IR32" i="9" s="1"/>
  <c r="IR33" i="9" s="1"/>
  <c r="IR27" i="9"/>
  <c r="IR62" i="9" s="1"/>
  <c r="AK16" i="3"/>
  <c r="AK45" i="3" s="1"/>
  <c r="IY23" i="3" l="1"/>
  <c r="IX29" i="3"/>
  <c r="IW685" i="7"/>
  <c r="IY132" i="6"/>
  <c r="IY130" i="8"/>
  <c r="IR17" i="13"/>
  <c r="IR44" i="13" s="1"/>
  <c r="IR27" i="13"/>
  <c r="IR62" i="13" s="1"/>
  <c r="IR31" i="13"/>
  <c r="IR32" i="13" s="1"/>
  <c r="IR33" i="13" s="1"/>
  <c r="IR26" i="9"/>
  <c r="IR34" i="9"/>
  <c r="IR15" i="9" s="1"/>
  <c r="AK46" i="3"/>
  <c r="AK18" i="3"/>
  <c r="IY31" i="3" l="1"/>
  <c r="IY32" i="3" s="1"/>
  <c r="IY33" i="3" s="1"/>
  <c r="IY26" i="3" s="1"/>
  <c r="IY27" i="3"/>
  <c r="IY62" i="3" s="1"/>
  <c r="IY63" i="3"/>
  <c r="IR26" i="13"/>
  <c r="IR34" i="13"/>
  <c r="IR15" i="13" s="1"/>
  <c r="IR16" i="9"/>
  <c r="IR45" i="9" s="1"/>
  <c r="IR28" i="9"/>
  <c r="IQ685" i="12" s="1"/>
  <c r="IR63" i="9"/>
  <c r="IR64" i="9" s="1"/>
  <c r="AJ679" i="7"/>
  <c r="AJ686" i="7"/>
  <c r="AJ672" i="7"/>
  <c r="AL131" i="8"/>
  <c r="AL12" i="3"/>
  <c r="AL133" i="6"/>
  <c r="AJ665" i="7" s="1"/>
  <c r="AK19" i="3"/>
  <c r="AK53" i="3"/>
  <c r="IR18" i="9" l="1"/>
  <c r="IQ686" i="12" s="1"/>
  <c r="IY28" i="3"/>
  <c r="IZ132" i="6"/>
  <c r="IY29" i="3"/>
  <c r="IZ130" i="8"/>
  <c r="IX685" i="7"/>
  <c r="IZ23" i="3"/>
  <c r="IY64" i="3"/>
  <c r="IR16" i="13"/>
  <c r="IR45" i="13" s="1"/>
  <c r="IR28" i="13"/>
  <c r="IR63" i="13"/>
  <c r="IR64" i="13" s="1"/>
  <c r="IS130" i="11"/>
  <c r="IS132" i="10"/>
  <c r="IS23" i="9"/>
  <c r="IR29" i="9"/>
  <c r="IR46" i="9"/>
  <c r="IS131" i="11"/>
  <c r="IS133" i="10"/>
  <c r="IR19" i="9"/>
  <c r="IS12" i="9"/>
  <c r="AL17" i="3"/>
  <c r="AL44" i="3" s="1"/>
  <c r="IZ31" i="3" l="1"/>
  <c r="IZ32" i="3" s="1"/>
  <c r="IZ33" i="3" s="1"/>
  <c r="IZ26" i="3" s="1"/>
  <c r="IZ27" i="3"/>
  <c r="IZ62" i="3" s="1"/>
  <c r="IZ63" i="3"/>
  <c r="IZ64" i="3" s="1"/>
  <c r="IZ28" i="3"/>
  <c r="IR18" i="13"/>
  <c r="IQ685" i="16"/>
  <c r="IS130" i="15"/>
  <c r="IS132" i="14"/>
  <c r="IQ686" i="16"/>
  <c r="IS131" i="15"/>
  <c r="IS133" i="14"/>
  <c r="IS12" i="13"/>
  <c r="IR19" i="13"/>
  <c r="IR46" i="13"/>
  <c r="IR29" i="13"/>
  <c r="IS23" i="13"/>
  <c r="IS17" i="9"/>
  <c r="IS44" i="9" s="1"/>
  <c r="IS27" i="9"/>
  <c r="IS62" i="9" s="1"/>
  <c r="IS31" i="9"/>
  <c r="IS32" i="9" s="1"/>
  <c r="IS33" i="9" s="1"/>
  <c r="AL15" i="3"/>
  <c r="AL16" i="3" s="1"/>
  <c r="AL18" i="3" s="1"/>
  <c r="IY685" i="7" l="1"/>
  <c r="JA132" i="6"/>
  <c r="JA130" i="8"/>
  <c r="IZ29" i="3"/>
  <c r="JA23" i="3"/>
  <c r="IS31" i="13"/>
  <c r="IS32" i="13" s="1"/>
  <c r="IS33" i="13" s="1"/>
  <c r="IS27" i="13"/>
  <c r="IS62" i="13" s="1"/>
  <c r="IS17" i="13"/>
  <c r="IS44" i="13" s="1"/>
  <c r="IS26" i="9"/>
  <c r="IS34" i="9"/>
  <c r="IS15" i="9" s="1"/>
  <c r="AK686" i="7"/>
  <c r="AK672" i="7"/>
  <c r="AK679" i="7"/>
  <c r="AL45" i="3"/>
  <c r="AL46" i="3" s="1"/>
  <c r="AM12" i="3"/>
  <c r="AM131" i="8"/>
  <c r="AL53" i="3"/>
  <c r="AL19" i="3"/>
  <c r="AM133" i="6"/>
  <c r="AK665" i="7" s="1"/>
  <c r="JA63" i="3" l="1"/>
  <c r="JA27" i="3"/>
  <c r="JA62" i="3" s="1"/>
  <c r="JA31" i="3"/>
  <c r="JA32" i="3" s="1"/>
  <c r="JA33" i="3" s="1"/>
  <c r="JA26" i="3" s="1"/>
  <c r="JA28" i="3" s="1"/>
  <c r="IS26" i="13"/>
  <c r="IS34" i="13"/>
  <c r="IS15" i="13" s="1"/>
  <c r="IS16" i="9"/>
  <c r="IS18" i="9" s="1"/>
  <c r="IR686" i="12" s="1"/>
  <c r="IS28" i="9"/>
  <c r="IR685" i="12" s="1"/>
  <c r="IS63" i="9"/>
  <c r="IS64" i="9" s="1"/>
  <c r="AM17" i="3"/>
  <c r="AM44" i="3" s="1"/>
  <c r="IZ685" i="7" l="1"/>
  <c r="JB23" i="3"/>
  <c r="JB130" i="8"/>
  <c r="JA29" i="3"/>
  <c r="JB132" i="6"/>
  <c r="JA64" i="3"/>
  <c r="IS45" i="9"/>
  <c r="IS16" i="13"/>
  <c r="IS45" i="13" s="1"/>
  <c r="IS28" i="13"/>
  <c r="IS63" i="13"/>
  <c r="IS64" i="13" s="1"/>
  <c r="IT130" i="11"/>
  <c r="IT132" i="10"/>
  <c r="IT23" i="9"/>
  <c r="IS29" i="9"/>
  <c r="IS46" i="9"/>
  <c r="IT131" i="11"/>
  <c r="IT133" i="10"/>
  <c r="IT12" i="9"/>
  <c r="IS19" i="9"/>
  <c r="AM15" i="3"/>
  <c r="AM16" i="3" s="1"/>
  <c r="AM45" i="3" s="1"/>
  <c r="JB63" i="3" l="1"/>
  <c r="JB31" i="3"/>
  <c r="JB32" i="3" s="1"/>
  <c r="JB33" i="3" s="1"/>
  <c r="JB26" i="3" s="1"/>
  <c r="JB62" i="3"/>
  <c r="JB27" i="3"/>
  <c r="IR685" i="16"/>
  <c r="IT130" i="15"/>
  <c r="IT132" i="14"/>
  <c r="IS18" i="13"/>
  <c r="IS19" i="13" s="1"/>
  <c r="IS46" i="13"/>
  <c r="IS29" i="13"/>
  <c r="IT23" i="13"/>
  <c r="IT17" i="9"/>
  <c r="IT44" i="9" s="1"/>
  <c r="IT31" i="9"/>
  <c r="IT32" i="9" s="1"/>
  <c r="IT33" i="9" s="1"/>
  <c r="IT27" i="9"/>
  <c r="IT62" i="9" s="1"/>
  <c r="AM18" i="3"/>
  <c r="AN12" i="3" s="1"/>
  <c r="AM46" i="3"/>
  <c r="JB28" i="3" l="1"/>
  <c r="JB64" i="3"/>
  <c r="IT12" i="13"/>
  <c r="AL672" i="7"/>
  <c r="IR686" i="16"/>
  <c r="IT131" i="15"/>
  <c r="IT133" i="14"/>
  <c r="IT27" i="13"/>
  <c r="IT62" i="13" s="1"/>
  <c r="IT31" i="13"/>
  <c r="IT32" i="13" s="1"/>
  <c r="IT33" i="13" s="1"/>
  <c r="IT17" i="13"/>
  <c r="IT44" i="13" s="1"/>
  <c r="IT26" i="9"/>
  <c r="IT34" i="9"/>
  <c r="IT15" i="9" s="1"/>
  <c r="AL679" i="7"/>
  <c r="AL686" i="7"/>
  <c r="AM19" i="3"/>
  <c r="AN133" i="6"/>
  <c r="AL665" i="7" s="1"/>
  <c r="AM53" i="3"/>
  <c r="AN131" i="8"/>
  <c r="AN17" i="3"/>
  <c r="AN44" i="3" s="1"/>
  <c r="JA685" i="7" l="1"/>
  <c r="JC130" i="8"/>
  <c r="JB29" i="3"/>
  <c r="JC132" i="6"/>
  <c r="JC23" i="3"/>
  <c r="IT26" i="13"/>
  <c r="IT34" i="13"/>
  <c r="IT15" i="13" s="1"/>
  <c r="IT16" i="9"/>
  <c r="IT45" i="9" s="1"/>
  <c r="IT63" i="9"/>
  <c r="IT64" i="9" s="1"/>
  <c r="IT28" i="9"/>
  <c r="IS685" i="12" s="1"/>
  <c r="AN15" i="3"/>
  <c r="JC63" i="3" l="1"/>
  <c r="JC27" i="3"/>
  <c r="JC62" i="3" s="1"/>
  <c r="JC31" i="3"/>
  <c r="JC32" i="3" s="1"/>
  <c r="JC33" i="3" s="1"/>
  <c r="JC26" i="3" s="1"/>
  <c r="JC28" i="3" s="1"/>
  <c r="IT18" i="9"/>
  <c r="IS686" i="12" s="1"/>
  <c r="IT16" i="13"/>
  <c r="IT45" i="13" s="1"/>
  <c r="IT63" i="13"/>
  <c r="IT64" i="13" s="1"/>
  <c r="IT28" i="13"/>
  <c r="IT46" i="9"/>
  <c r="IU130" i="11"/>
  <c r="IU132" i="10"/>
  <c r="IU23" i="9"/>
  <c r="IT29" i="9"/>
  <c r="IU12" i="9"/>
  <c r="AN16" i="3"/>
  <c r="AN45" i="3" s="1"/>
  <c r="IU131" i="11" l="1"/>
  <c r="IT19" i="9"/>
  <c r="IU133" i="10"/>
  <c r="JD132" i="6"/>
  <c r="JB685" i="7"/>
  <c r="JD23" i="3"/>
  <c r="JD130" i="8"/>
  <c r="JC29" i="3"/>
  <c r="JC64" i="3"/>
  <c r="IT18" i="13"/>
  <c r="IT19" i="13" s="1"/>
  <c r="IS685" i="16"/>
  <c r="IU130" i="15"/>
  <c r="IU132" i="14"/>
  <c r="IU12" i="13"/>
  <c r="IU23" i="13"/>
  <c r="IT29" i="13"/>
  <c r="IT46" i="13"/>
  <c r="IU31" i="9"/>
  <c r="IU32" i="9" s="1"/>
  <c r="IU33" i="9" s="1"/>
  <c r="IU27" i="9"/>
  <c r="IU62" i="9" s="1"/>
  <c r="IU17" i="9"/>
  <c r="IU44" i="9" s="1"/>
  <c r="AN46" i="3"/>
  <c r="AN18" i="3"/>
  <c r="JD31" i="3" l="1"/>
  <c r="JD32" i="3" s="1"/>
  <c r="JD33" i="3" s="1"/>
  <c r="JD26" i="3" s="1"/>
  <c r="JD63" i="3" s="1"/>
  <c r="JD27" i="3"/>
  <c r="JD62" i="3" s="1"/>
  <c r="IU131" i="15"/>
  <c r="IU133" i="14"/>
  <c r="IS686" i="16"/>
  <c r="IU31" i="13"/>
  <c r="IU32" i="13" s="1"/>
  <c r="IU33" i="13" s="1"/>
  <c r="IU27" i="13"/>
  <c r="IU62" i="13" s="1"/>
  <c r="IU17" i="13"/>
  <c r="IU44" i="13" s="1"/>
  <c r="IU26" i="9"/>
  <c r="IU34" i="9"/>
  <c r="IU15" i="9" s="1"/>
  <c r="AM686" i="7"/>
  <c r="AM679" i="7"/>
  <c r="AM672" i="7"/>
  <c r="AO12" i="3"/>
  <c r="AN19" i="3"/>
  <c r="AN53" i="3"/>
  <c r="AO133" i="6"/>
  <c r="AM665" i="7" s="1"/>
  <c r="AO131" i="8"/>
  <c r="JD64" i="3" l="1"/>
  <c r="JD28" i="3"/>
  <c r="IU26" i="13"/>
  <c r="IU34" i="13"/>
  <c r="IU15" i="13" s="1"/>
  <c r="IU16" i="9"/>
  <c r="IU45" i="9" s="1"/>
  <c r="IU46" i="9" s="1"/>
  <c r="IU63" i="9"/>
  <c r="IU64" i="9" s="1"/>
  <c r="IU28" i="9"/>
  <c r="IT685" i="12" s="1"/>
  <c r="AO17" i="3"/>
  <c r="AO44" i="3" s="1"/>
  <c r="JD29" i="3" l="1"/>
  <c r="JE132" i="6"/>
  <c r="JC685" i="7"/>
  <c r="JE130" i="8"/>
  <c r="JE23" i="3"/>
  <c r="IU18" i="9"/>
  <c r="IT686" i="12" s="1"/>
  <c r="IU16" i="13"/>
  <c r="IU45" i="13"/>
  <c r="IU18" i="13"/>
  <c r="IU28" i="13"/>
  <c r="IU63" i="13"/>
  <c r="IU64" i="13" s="1"/>
  <c r="IV130" i="11"/>
  <c r="IV132" i="10"/>
  <c r="IU29" i="9"/>
  <c r="IV23" i="9"/>
  <c r="AO15" i="3"/>
  <c r="AO16" i="3" s="1"/>
  <c r="AO18" i="3" s="1"/>
  <c r="JE31" i="3" l="1"/>
  <c r="JE32" i="3" s="1"/>
  <c r="JE33" i="3" s="1"/>
  <c r="JE26" i="3" s="1"/>
  <c r="JE63" i="3"/>
  <c r="JE27" i="3"/>
  <c r="JE62" i="3" s="1"/>
  <c r="IV131" i="11"/>
  <c r="IU19" i="9"/>
  <c r="IV12" i="9"/>
  <c r="IV17" i="9" s="1"/>
  <c r="IV44" i="9" s="1"/>
  <c r="IV133" i="10"/>
  <c r="IT685" i="16"/>
  <c r="IV132" i="14"/>
  <c r="IV130" i="15"/>
  <c r="IT686" i="16"/>
  <c r="IV133" i="14"/>
  <c r="IV131" i="15"/>
  <c r="IU46" i="13"/>
  <c r="IU29" i="13"/>
  <c r="IV23" i="13"/>
  <c r="IU19" i="13"/>
  <c r="IV12" i="13"/>
  <c r="IV27" i="9"/>
  <c r="IV62" i="9" s="1"/>
  <c r="IV31" i="9"/>
  <c r="IV32" i="9" s="1"/>
  <c r="IV33" i="9" s="1"/>
  <c r="AN686" i="7"/>
  <c r="AN672" i="7"/>
  <c r="AN679" i="7"/>
  <c r="AP133" i="6"/>
  <c r="AN665" i="7" s="1"/>
  <c r="AO19" i="3"/>
  <c r="AP12" i="3"/>
  <c r="AP131" i="8"/>
  <c r="AO53" i="3"/>
  <c r="AO45" i="3"/>
  <c r="JE64" i="3" l="1"/>
  <c r="JE28" i="3"/>
  <c r="IV17" i="13"/>
  <c r="IV44" i="13" s="1"/>
  <c r="IV27" i="13"/>
  <c r="IV62" i="13" s="1"/>
  <c r="IV31" i="13"/>
  <c r="IV32" i="13" s="1"/>
  <c r="IV33" i="13" s="1"/>
  <c r="IV26" i="9"/>
  <c r="IV34" i="9"/>
  <c r="IV15" i="9" s="1"/>
  <c r="AO46" i="3"/>
  <c r="AP17" i="3"/>
  <c r="AP44" i="3" s="1"/>
  <c r="JF132" i="6" l="1"/>
  <c r="JF23" i="3"/>
  <c r="JE29" i="3"/>
  <c r="JF130" i="8"/>
  <c r="JD685" i="7"/>
  <c r="IV26" i="13"/>
  <c r="IV34" i="13"/>
  <c r="IV15" i="13" s="1"/>
  <c r="IV16" i="9"/>
  <c r="IV45" i="9" s="1"/>
  <c r="IV28" i="9"/>
  <c r="IU685" i="12" s="1"/>
  <c r="IV63" i="9"/>
  <c r="IV64" i="9" s="1"/>
  <c r="AP15" i="3"/>
  <c r="JF31" i="3" l="1"/>
  <c r="JF32" i="3" s="1"/>
  <c r="JF33" i="3" s="1"/>
  <c r="JF26" i="3" s="1"/>
  <c r="JF27" i="3"/>
  <c r="JF62" i="3" s="1"/>
  <c r="JF63" i="3"/>
  <c r="JF28" i="3"/>
  <c r="IV18" i="9"/>
  <c r="IU686" i="12" s="1"/>
  <c r="IV16" i="13"/>
  <c r="IV45" i="13" s="1"/>
  <c r="IV63" i="13"/>
  <c r="IV64" i="13" s="1"/>
  <c r="IV28" i="13"/>
  <c r="IW12" i="9"/>
  <c r="IV19" i="9"/>
  <c r="IW130" i="11"/>
  <c r="IW132" i="10"/>
  <c r="IV29" i="9"/>
  <c r="IW23" i="9"/>
  <c r="IV46" i="9"/>
  <c r="AP16" i="3"/>
  <c r="AP45" i="3" s="1"/>
  <c r="IW133" i="10" l="1"/>
  <c r="IW131" i="11"/>
  <c r="JF64" i="3"/>
  <c r="JG130" i="8"/>
  <c r="JG132" i="6"/>
  <c r="JG23" i="3"/>
  <c r="JE685" i="7"/>
  <c r="JF29" i="3"/>
  <c r="IV18" i="13"/>
  <c r="IW133" i="14" s="1"/>
  <c r="IU685" i="16"/>
  <c r="IW130" i="15"/>
  <c r="IW132" i="14"/>
  <c r="IU686" i="16"/>
  <c r="IW131" i="15"/>
  <c r="IW12" i="13"/>
  <c r="IV19" i="13"/>
  <c r="IV29" i="13"/>
  <c r="IW23" i="13"/>
  <c r="IV46" i="13"/>
  <c r="IW17" i="9"/>
  <c r="IW44" i="9" s="1"/>
  <c r="IW31" i="9"/>
  <c r="IW32" i="9" s="1"/>
  <c r="IW33" i="9" s="1"/>
  <c r="IW27" i="9"/>
  <c r="IW62" i="9" s="1"/>
  <c r="AP46" i="3"/>
  <c r="AP18" i="3"/>
  <c r="JG31" i="3" l="1"/>
  <c r="JG32" i="3" s="1"/>
  <c r="JG33" i="3" s="1"/>
  <c r="JG26" i="3" s="1"/>
  <c r="JG63" i="3" s="1"/>
  <c r="JG27" i="3"/>
  <c r="JG62" i="3" s="1"/>
  <c r="IW27" i="13"/>
  <c r="IW62" i="13" s="1"/>
  <c r="IW31" i="13"/>
  <c r="IW32" i="13" s="1"/>
  <c r="IW33" i="13" s="1"/>
  <c r="IW17" i="13"/>
  <c r="IW44" i="13" s="1"/>
  <c r="IW26" i="9"/>
  <c r="IW34" i="9"/>
  <c r="IW15" i="9" s="1"/>
  <c r="AO686" i="7"/>
  <c r="AO679" i="7"/>
  <c r="AO672" i="7"/>
  <c r="AP53" i="3"/>
  <c r="AQ133" i="6"/>
  <c r="AO665" i="7" s="1"/>
  <c r="AP19" i="3"/>
  <c r="AQ131" i="8"/>
  <c r="AQ12" i="3"/>
  <c r="JG64" i="3" l="1"/>
  <c r="JG28" i="3"/>
  <c r="IW26" i="13"/>
  <c r="IW34" i="13"/>
  <c r="IW15" i="13" s="1"/>
  <c r="IW16" i="9"/>
  <c r="IW18" i="9" s="1"/>
  <c r="IV686" i="12" s="1"/>
  <c r="IW45" i="9"/>
  <c r="IW46" i="9" s="1"/>
  <c r="IW28" i="9"/>
  <c r="IV685" i="12" s="1"/>
  <c r="IW63" i="9"/>
  <c r="IW64" i="9" s="1"/>
  <c r="AQ17" i="3"/>
  <c r="AQ44" i="3" s="1"/>
  <c r="JH23" i="3" l="1"/>
  <c r="JH130" i="8"/>
  <c r="JF685" i="7"/>
  <c r="JG29" i="3"/>
  <c r="JH132" i="6"/>
  <c r="IW16" i="13"/>
  <c r="IW45" i="13" s="1"/>
  <c r="IW28" i="13"/>
  <c r="IW63" i="13"/>
  <c r="IW64" i="13" s="1"/>
  <c r="IX130" i="11"/>
  <c r="IX132" i="10"/>
  <c r="IX23" i="9"/>
  <c r="IW29" i="9"/>
  <c r="IX133" i="10"/>
  <c r="IX131" i="11"/>
  <c r="IW19" i="9"/>
  <c r="IX12" i="9"/>
  <c r="AQ15" i="3"/>
  <c r="JH27" i="3" l="1"/>
  <c r="JH62" i="3" s="1"/>
  <c r="JH31" i="3"/>
  <c r="JH32" i="3" s="1"/>
  <c r="JH33" i="3" s="1"/>
  <c r="JH26" i="3" s="1"/>
  <c r="JH63" i="3" s="1"/>
  <c r="JH64" i="3" s="1"/>
  <c r="IW18" i="13"/>
  <c r="IX132" i="14"/>
  <c r="IV685" i="16"/>
  <c r="IX130" i="15"/>
  <c r="IV686" i="16"/>
  <c r="IX133" i="14"/>
  <c r="IX131" i="15"/>
  <c r="IX23" i="13"/>
  <c r="IW29" i="13"/>
  <c r="IW46" i="13"/>
  <c r="IW19" i="13"/>
  <c r="IX12" i="13"/>
  <c r="IX27" i="9"/>
  <c r="IX62" i="9" s="1"/>
  <c r="IX31" i="9"/>
  <c r="IX32" i="9" s="1"/>
  <c r="IX33" i="9" s="1"/>
  <c r="IX17" i="9"/>
  <c r="IX44" i="9" s="1"/>
  <c r="AQ16" i="3"/>
  <c r="AQ45" i="3" s="1"/>
  <c r="JH28" i="3" l="1"/>
  <c r="IX17" i="13"/>
  <c r="IX44" i="13" s="1"/>
  <c r="IX27" i="13"/>
  <c r="IX62" i="13" s="1"/>
  <c r="IX31" i="13"/>
  <c r="IX32" i="13" s="1"/>
  <c r="IX33" i="13" s="1"/>
  <c r="IX26" i="9"/>
  <c r="IX34" i="9"/>
  <c r="IX15" i="9" s="1"/>
  <c r="AQ18" i="3"/>
  <c r="AP686" i="7" s="1"/>
  <c r="AQ46" i="3"/>
  <c r="JH29" i="3" l="1"/>
  <c r="JI132" i="6"/>
  <c r="JG685" i="7"/>
  <c r="JI23" i="3"/>
  <c r="JI130" i="8"/>
  <c r="AQ53" i="3"/>
  <c r="AQ19" i="3"/>
  <c r="IX26" i="13"/>
  <c r="IX34" i="13"/>
  <c r="IX15" i="13" s="1"/>
  <c r="IX16" i="9"/>
  <c r="IX45" i="9" s="1"/>
  <c r="IX46" i="9" s="1"/>
  <c r="IX63" i="9"/>
  <c r="IX64" i="9" s="1"/>
  <c r="IX28" i="9"/>
  <c r="IW685" i="12" s="1"/>
  <c r="AP679" i="7"/>
  <c r="AR131" i="8"/>
  <c r="AR12" i="3"/>
  <c r="AP672" i="7"/>
  <c r="AR133" i="6"/>
  <c r="AP665" i="7" s="1"/>
  <c r="AR17" i="3"/>
  <c r="AR44" i="3" s="1"/>
  <c r="JI31" i="3" l="1"/>
  <c r="JI32" i="3" s="1"/>
  <c r="JI33" i="3" s="1"/>
  <c r="JI26" i="3" s="1"/>
  <c r="JI63" i="3" s="1"/>
  <c r="JI27" i="3"/>
  <c r="JI62" i="3" s="1"/>
  <c r="IX18" i="9"/>
  <c r="IW686" i="12" s="1"/>
  <c r="IX16" i="13"/>
  <c r="IX45" i="13" s="1"/>
  <c r="IX28" i="13"/>
  <c r="IX63" i="13"/>
  <c r="IX64" i="13" s="1"/>
  <c r="IY130" i="11"/>
  <c r="IY132" i="10"/>
  <c r="IY23" i="9"/>
  <c r="IX29" i="9"/>
  <c r="AR15" i="3"/>
  <c r="AR16" i="3" s="1"/>
  <c r="AR18" i="3" s="1"/>
  <c r="JI28" i="3" l="1"/>
  <c r="JI64" i="3"/>
  <c r="IY131" i="11"/>
  <c r="IY12" i="9"/>
  <c r="IY17" i="9" s="1"/>
  <c r="IY44" i="9" s="1"/>
  <c r="IX19" i="9"/>
  <c r="IY133" i="10"/>
  <c r="IW685" i="16"/>
  <c r="IY130" i="15"/>
  <c r="IY132" i="14"/>
  <c r="IX18" i="13"/>
  <c r="IY12" i="13" s="1"/>
  <c r="IX29" i="13"/>
  <c r="IY23" i="13"/>
  <c r="IX46" i="13"/>
  <c r="IY31" i="9"/>
  <c r="IY32" i="9" s="1"/>
  <c r="IY33" i="9" s="1"/>
  <c r="IY27" i="9"/>
  <c r="IY62" i="9" s="1"/>
  <c r="AQ679" i="7"/>
  <c r="AQ672" i="7"/>
  <c r="AQ686" i="7"/>
  <c r="AR53" i="3"/>
  <c r="AS131" i="8"/>
  <c r="AS133" i="6"/>
  <c r="AQ665" i="7" s="1"/>
  <c r="AR19" i="3"/>
  <c r="AS12" i="3"/>
  <c r="AR45" i="3"/>
  <c r="JJ132" i="6" l="1"/>
  <c r="JJ130" i="8"/>
  <c r="JI29" i="3"/>
  <c r="JJ23" i="3"/>
  <c r="JH685" i="7"/>
  <c r="IX19" i="13"/>
  <c r="IW686" i="16"/>
  <c r="IY131" i="15"/>
  <c r="IY133" i="14"/>
  <c r="IY31" i="13"/>
  <c r="IY32" i="13" s="1"/>
  <c r="IY33" i="13" s="1"/>
  <c r="IY27" i="13"/>
  <c r="IY62" i="13" s="1"/>
  <c r="IY17" i="13"/>
  <c r="IY44" i="13" s="1"/>
  <c r="IY26" i="9"/>
  <c r="IY34" i="9"/>
  <c r="IY15" i="9" s="1"/>
  <c r="AR46" i="3"/>
  <c r="AS17" i="3"/>
  <c r="AS44" i="3" s="1"/>
  <c r="JJ27" i="3" l="1"/>
  <c r="JJ62" i="3" s="1"/>
  <c r="JJ31" i="3"/>
  <c r="JJ32" i="3" s="1"/>
  <c r="JJ33" i="3" s="1"/>
  <c r="JJ26" i="3" s="1"/>
  <c r="JJ63" i="3" s="1"/>
  <c r="JJ64" i="3" s="1"/>
  <c r="IY26" i="13"/>
  <c r="IY34" i="13"/>
  <c r="IY15" i="13" s="1"/>
  <c r="IY16" i="9"/>
  <c r="IY45" i="9" s="1"/>
  <c r="IY28" i="9"/>
  <c r="IX685" i="12" s="1"/>
  <c r="IY63" i="9"/>
  <c r="IY64" i="9" s="1"/>
  <c r="AS15" i="3"/>
  <c r="JJ28" i="3" l="1"/>
  <c r="IY16" i="13"/>
  <c r="IY18" i="13" s="1"/>
  <c r="IY28" i="13"/>
  <c r="IY63" i="13"/>
  <c r="IY64" i="13" s="1"/>
  <c r="IY46" i="9"/>
  <c r="IZ132" i="10"/>
  <c r="IZ130" i="11"/>
  <c r="IZ23" i="9"/>
  <c r="IY29" i="9"/>
  <c r="IY18" i="9"/>
  <c r="IX686" i="12" s="1"/>
  <c r="AS16" i="3"/>
  <c r="AS45" i="3" s="1"/>
  <c r="JK23" i="3" l="1"/>
  <c r="JK130" i="8"/>
  <c r="JJ29" i="3"/>
  <c r="JI685" i="7"/>
  <c r="JK132" i="6"/>
  <c r="IX685" i="16"/>
  <c r="IZ130" i="15"/>
  <c r="IZ132" i="14"/>
  <c r="IY45" i="13"/>
  <c r="IY46" i="13" s="1"/>
  <c r="IX686" i="16"/>
  <c r="IZ131" i="15"/>
  <c r="IZ133" i="14"/>
  <c r="IY29" i="13"/>
  <c r="IZ23" i="13"/>
  <c r="IY19" i="13"/>
  <c r="IZ12" i="13"/>
  <c r="IZ27" i="9"/>
  <c r="IZ62" i="9" s="1"/>
  <c r="IZ31" i="9"/>
  <c r="IZ32" i="9" s="1"/>
  <c r="IZ33" i="9" s="1"/>
  <c r="IZ131" i="11"/>
  <c r="IZ133" i="10"/>
  <c r="IY19" i="9"/>
  <c r="IZ12" i="9"/>
  <c r="AS46" i="3"/>
  <c r="AS18" i="3"/>
  <c r="JK27" i="3" l="1"/>
  <c r="JK62" i="3" s="1"/>
  <c r="JK31" i="3"/>
  <c r="JK32" i="3" s="1"/>
  <c r="JK33" i="3" s="1"/>
  <c r="JK26" i="3" s="1"/>
  <c r="JK63" i="3" s="1"/>
  <c r="JK64" i="3" s="1"/>
  <c r="IZ27" i="13"/>
  <c r="IZ62" i="13" s="1"/>
  <c r="IZ31" i="13"/>
  <c r="IZ32" i="13" s="1"/>
  <c r="IZ33" i="13" s="1"/>
  <c r="IZ17" i="13"/>
  <c r="IZ44" i="13" s="1"/>
  <c r="IZ26" i="9"/>
  <c r="IZ34" i="9"/>
  <c r="IZ17" i="9"/>
  <c r="IZ44" i="9" s="1"/>
  <c r="AR686" i="7"/>
  <c r="AR679" i="7"/>
  <c r="AR672" i="7"/>
  <c r="AT131" i="8"/>
  <c r="AS19" i="3"/>
  <c r="AT133" i="6"/>
  <c r="AR665" i="7" s="1"/>
  <c r="AT12" i="3"/>
  <c r="AS53" i="3"/>
  <c r="JK28" i="3" l="1"/>
  <c r="IZ26" i="13"/>
  <c r="IZ34" i="13"/>
  <c r="IZ15" i="13" s="1"/>
  <c r="IZ15" i="9"/>
  <c r="IZ16" i="9"/>
  <c r="IZ45" i="9" s="1"/>
  <c r="IZ28" i="9"/>
  <c r="IY685" i="12" s="1"/>
  <c r="IZ63" i="9"/>
  <c r="IZ64" i="9" s="1"/>
  <c r="AT17" i="3"/>
  <c r="AT44" i="3" s="1"/>
  <c r="JL130" i="8" l="1"/>
  <c r="JK29" i="3"/>
  <c r="JJ685" i="7"/>
  <c r="JL23" i="3"/>
  <c r="JL132" i="6"/>
  <c r="IZ18" i="9"/>
  <c r="IY686" i="12" s="1"/>
  <c r="IZ16" i="13"/>
  <c r="IZ45" i="13" s="1"/>
  <c r="IZ28" i="13"/>
  <c r="IZ63" i="13"/>
  <c r="IZ64" i="13" s="1"/>
  <c r="JA130" i="11"/>
  <c r="JA132" i="10"/>
  <c r="IZ29" i="9"/>
  <c r="JA23" i="9"/>
  <c r="IZ46" i="9"/>
  <c r="AT15" i="3"/>
  <c r="AT16" i="3" s="1"/>
  <c r="AT18" i="3" s="1"/>
  <c r="JL63" i="3" l="1"/>
  <c r="JL31" i="3"/>
  <c r="JL32" i="3" s="1"/>
  <c r="JL33" i="3" s="1"/>
  <c r="JL26" i="3" s="1"/>
  <c r="JL27" i="3"/>
  <c r="JL62" i="3" s="1"/>
  <c r="IZ18" i="13"/>
  <c r="JA12" i="9"/>
  <c r="JA17" i="9" s="1"/>
  <c r="JA44" i="9" s="1"/>
  <c r="IZ19" i="9"/>
  <c r="JA131" i="11"/>
  <c r="JA133" i="10"/>
  <c r="IY685" i="16"/>
  <c r="JA132" i="14"/>
  <c r="JA130" i="15"/>
  <c r="IY686" i="16"/>
  <c r="JA131" i="15"/>
  <c r="JA133" i="14"/>
  <c r="JA12" i="13"/>
  <c r="IZ19" i="13"/>
  <c r="IZ46" i="13"/>
  <c r="IZ29" i="13"/>
  <c r="JA23" i="13"/>
  <c r="JA27" i="9"/>
  <c r="JA62" i="9" s="1"/>
  <c r="JA31" i="9"/>
  <c r="JA32" i="9" s="1"/>
  <c r="JA33" i="9" s="1"/>
  <c r="AS686" i="7"/>
  <c r="AS679" i="7"/>
  <c r="AS672" i="7"/>
  <c r="AU12" i="3"/>
  <c r="AT19" i="3"/>
  <c r="AU131" i="8"/>
  <c r="AU133" i="6"/>
  <c r="AS665" i="7" s="1"/>
  <c r="AT53" i="3"/>
  <c r="AT45" i="3"/>
  <c r="JL28" i="3" l="1"/>
  <c r="JM23" i="3"/>
  <c r="JL29" i="3"/>
  <c r="JK685" i="7"/>
  <c r="JM132" i="6"/>
  <c r="JM130" i="8"/>
  <c r="JL64" i="3"/>
  <c r="JA31" i="13"/>
  <c r="JA32" i="13" s="1"/>
  <c r="JA33" i="13" s="1"/>
  <c r="JA27" i="13"/>
  <c r="JA62" i="13" s="1"/>
  <c r="JA17" i="13"/>
  <c r="JA44" i="13" s="1"/>
  <c r="JA26" i="9"/>
  <c r="JA34" i="9"/>
  <c r="JA15" i="9" s="1"/>
  <c r="AT46" i="3"/>
  <c r="AU17" i="3"/>
  <c r="AU44" i="3" s="1"/>
  <c r="JM62" i="3" l="1"/>
  <c r="JM31" i="3"/>
  <c r="JM32" i="3" s="1"/>
  <c r="JM33" i="3" s="1"/>
  <c r="JM26" i="3" s="1"/>
  <c r="JM63" i="3" s="1"/>
  <c r="JM64" i="3" s="1"/>
  <c r="JM27" i="3"/>
  <c r="JA26" i="13"/>
  <c r="JA34" i="13"/>
  <c r="JA15" i="13" s="1"/>
  <c r="JA16" i="9"/>
  <c r="JA45" i="9" s="1"/>
  <c r="JA28" i="9"/>
  <c r="IZ685" i="12" s="1"/>
  <c r="JA63" i="9"/>
  <c r="JA64" i="9" s="1"/>
  <c r="AU15" i="3"/>
  <c r="AU16" i="3" s="1"/>
  <c r="AU45" i="3" s="1"/>
  <c r="JM28" i="3" l="1"/>
  <c r="JL685" i="7"/>
  <c r="JN132" i="6"/>
  <c r="JM29" i="3"/>
  <c r="JN23" i="3"/>
  <c r="JN130" i="8"/>
  <c r="JA18" i="9"/>
  <c r="IZ686" i="12" s="1"/>
  <c r="JA16" i="13"/>
  <c r="JA45" i="13"/>
  <c r="JA18" i="13"/>
  <c r="JA28" i="13"/>
  <c r="JA63" i="13"/>
  <c r="JA64" i="13" s="1"/>
  <c r="JB130" i="11"/>
  <c r="JB132" i="10"/>
  <c r="JB23" i="9"/>
  <c r="JA29" i="9"/>
  <c r="JA46" i="9"/>
  <c r="JB131" i="11"/>
  <c r="AU46" i="3"/>
  <c r="AU18" i="3"/>
  <c r="JN63" i="3" l="1"/>
  <c r="JN31" i="3"/>
  <c r="JN32" i="3" s="1"/>
  <c r="JN33" i="3" s="1"/>
  <c r="JN26" i="3" s="1"/>
  <c r="JN27" i="3"/>
  <c r="JN62" i="3" s="1"/>
  <c r="JB12" i="9"/>
  <c r="JB17" i="9" s="1"/>
  <c r="JB44" i="9" s="1"/>
  <c r="JA19" i="9"/>
  <c r="JB133" i="10"/>
  <c r="IZ685" i="16"/>
  <c r="JB132" i="14"/>
  <c r="JB130" i="15"/>
  <c r="IZ686" i="16"/>
  <c r="JB131" i="15"/>
  <c r="JB133" i="14"/>
  <c r="JA19" i="13"/>
  <c r="JB12" i="13"/>
  <c r="JA46" i="13"/>
  <c r="JA29" i="13"/>
  <c r="JB23" i="13"/>
  <c r="JB27" i="9"/>
  <c r="JB62" i="9" s="1"/>
  <c r="JB31" i="9"/>
  <c r="JB32" i="9" s="1"/>
  <c r="JB33" i="9" s="1"/>
  <c r="AT686" i="7"/>
  <c r="AT679" i="7"/>
  <c r="AT672" i="7"/>
  <c r="AV133" i="6"/>
  <c r="AT665" i="7" s="1"/>
  <c r="AU53" i="3"/>
  <c r="AU19" i="3"/>
  <c r="AV131" i="8"/>
  <c r="AV12" i="3"/>
  <c r="JN28" i="3" l="1"/>
  <c r="JO132" i="6"/>
  <c r="JN29" i="3"/>
  <c r="JO23" i="3"/>
  <c r="JM685" i="7"/>
  <c r="JO130" i="8"/>
  <c r="JN64" i="3"/>
  <c r="JB17" i="13"/>
  <c r="JB44" i="13" s="1"/>
  <c r="JB27" i="13"/>
  <c r="JB62" i="13" s="1"/>
  <c r="JB31" i="13"/>
  <c r="JB32" i="13" s="1"/>
  <c r="JB33" i="13" s="1"/>
  <c r="JB26" i="9"/>
  <c r="JB34" i="9"/>
  <c r="JB15" i="9" s="1"/>
  <c r="AV17" i="3"/>
  <c r="AV44" i="3" s="1"/>
  <c r="JO31" i="3" l="1"/>
  <c r="JO32" i="3" s="1"/>
  <c r="JO33" i="3" s="1"/>
  <c r="JO26" i="3" s="1"/>
  <c r="JO63" i="3" s="1"/>
  <c r="JO27" i="3"/>
  <c r="JO62" i="3" s="1"/>
  <c r="JO28" i="3"/>
  <c r="JB26" i="13"/>
  <c r="JB34" i="13"/>
  <c r="JB15" i="13" s="1"/>
  <c r="JB16" i="9"/>
  <c r="JB45" i="9" s="1"/>
  <c r="JB28" i="9"/>
  <c r="JA685" i="12" s="1"/>
  <c r="JB63" i="9"/>
  <c r="JB64" i="9" s="1"/>
  <c r="AV15" i="3"/>
  <c r="JB18" i="9" l="1"/>
  <c r="JA686" i="12" s="1"/>
  <c r="JP130" i="8"/>
  <c r="JP132" i="6"/>
  <c r="JN685" i="7"/>
  <c r="JO29" i="3"/>
  <c r="JP23" i="3"/>
  <c r="JO64" i="3"/>
  <c r="JB16" i="13"/>
  <c r="JB45" i="13" s="1"/>
  <c r="JB28" i="13"/>
  <c r="JB63" i="13"/>
  <c r="JB64" i="13" s="1"/>
  <c r="JC130" i="11"/>
  <c r="JC132" i="10"/>
  <c r="JC23" i="9"/>
  <c r="JB29" i="9"/>
  <c r="JB46" i="9"/>
  <c r="JC131" i="11"/>
  <c r="JC133" i="10"/>
  <c r="JB19" i="9"/>
  <c r="JC12" i="9"/>
  <c r="AV16" i="3"/>
  <c r="AV45" i="3" s="1"/>
  <c r="JP31" i="3" l="1"/>
  <c r="JP32" i="3" s="1"/>
  <c r="JP33" i="3" s="1"/>
  <c r="JP26" i="3" s="1"/>
  <c r="JP63" i="3" s="1"/>
  <c r="JP27" i="3"/>
  <c r="JP62" i="3" s="1"/>
  <c r="JP28" i="3"/>
  <c r="JB18" i="13"/>
  <c r="JA686" i="16" s="1"/>
  <c r="JA685" i="16"/>
  <c r="JC132" i="14"/>
  <c r="JC130" i="15"/>
  <c r="JB29" i="13"/>
  <c r="JC23" i="13"/>
  <c r="JB46" i="13"/>
  <c r="JC17" i="9"/>
  <c r="JC44" i="9" s="1"/>
  <c r="JC31" i="9"/>
  <c r="JC32" i="9" s="1"/>
  <c r="JC33" i="9" s="1"/>
  <c r="JC27" i="9"/>
  <c r="JC62" i="9" s="1"/>
  <c r="AV18" i="3"/>
  <c r="AU686" i="7" s="1"/>
  <c r="AV46" i="3"/>
  <c r="JQ130" i="8" l="1"/>
  <c r="JQ23" i="3"/>
  <c r="JQ132" i="6"/>
  <c r="JO685" i="7"/>
  <c r="JP29" i="3"/>
  <c r="JP64" i="3"/>
  <c r="JC131" i="15"/>
  <c r="JB19" i="13"/>
  <c r="JC12" i="13"/>
  <c r="JC17" i="13" s="1"/>
  <c r="JC44" i="13" s="1"/>
  <c r="JC133" i="14"/>
  <c r="JC27" i="13"/>
  <c r="JC31" i="13"/>
  <c r="JC32" i="13" s="1"/>
  <c r="JC33" i="13" s="1"/>
  <c r="JC62" i="13"/>
  <c r="JC26" i="9"/>
  <c r="JC34" i="9"/>
  <c r="JC15" i="9" s="1"/>
  <c r="AU672" i="7"/>
  <c r="AU679" i="7"/>
  <c r="AW12" i="3"/>
  <c r="AW17" i="3" s="1"/>
  <c r="AW44" i="3" s="1"/>
  <c r="AW131" i="8"/>
  <c r="AW133" i="6"/>
  <c r="AU665" i="7" s="1"/>
  <c r="AV19" i="3"/>
  <c r="AV53" i="3"/>
  <c r="JQ27" i="3" l="1"/>
  <c r="JQ62" i="3" s="1"/>
  <c r="JQ31" i="3"/>
  <c r="JQ32" i="3" s="1"/>
  <c r="JQ33" i="3" s="1"/>
  <c r="JQ26" i="3" s="1"/>
  <c r="JQ63" i="3" s="1"/>
  <c r="JQ64" i="3" s="1"/>
  <c r="JC26" i="13"/>
  <c r="JC34" i="13"/>
  <c r="JC15" i="13" s="1"/>
  <c r="JC16" i="9"/>
  <c r="JC45" i="9" s="1"/>
  <c r="JC28" i="9"/>
  <c r="JB685" i="12" s="1"/>
  <c r="JC63" i="9"/>
  <c r="JC64" i="9" s="1"/>
  <c r="AW15" i="3"/>
  <c r="JQ28" i="3" l="1"/>
  <c r="JC18" i="9"/>
  <c r="JB686" i="12" s="1"/>
  <c r="JC16" i="13"/>
  <c r="JC45" i="13" s="1"/>
  <c r="JC46" i="13" s="1"/>
  <c r="JC28" i="13"/>
  <c r="JC63" i="13"/>
  <c r="JC64" i="13" s="1"/>
  <c r="JD130" i="11"/>
  <c r="JD132" i="10"/>
  <c r="JC29" i="9"/>
  <c r="JD23" i="9"/>
  <c r="JC46" i="9"/>
  <c r="JD131" i="11"/>
  <c r="JD133" i="10"/>
  <c r="JC19" i="9"/>
  <c r="AW16" i="3"/>
  <c r="AW45" i="3" s="1"/>
  <c r="JD12" i="9" l="1"/>
  <c r="JP685" i="7"/>
  <c r="JR130" i="8"/>
  <c r="JQ29" i="3"/>
  <c r="JR132" i="6"/>
  <c r="JR23" i="3"/>
  <c r="JC18" i="13"/>
  <c r="JD133" i="14" s="1"/>
  <c r="JB685" i="16"/>
  <c r="JD132" i="14"/>
  <c r="JD130" i="15"/>
  <c r="JB686" i="16"/>
  <c r="JD23" i="13"/>
  <c r="JC29" i="13"/>
  <c r="JD17" i="9"/>
  <c r="JD44" i="9" s="1"/>
  <c r="JD27" i="9"/>
  <c r="JD62" i="9" s="1"/>
  <c r="JD31" i="9"/>
  <c r="JD32" i="9" s="1"/>
  <c r="JD33" i="9" s="1"/>
  <c r="AW18" i="3"/>
  <c r="AX133" i="6" s="1"/>
  <c r="AV665" i="7" s="1"/>
  <c r="AW46" i="3"/>
  <c r="JR27" i="3" l="1"/>
  <c r="JR62" i="3" s="1"/>
  <c r="JR31" i="3"/>
  <c r="JR32" i="3" s="1"/>
  <c r="JR33" i="3" s="1"/>
  <c r="JR26" i="3" s="1"/>
  <c r="JR63" i="3" s="1"/>
  <c r="JR64" i="3" s="1"/>
  <c r="JC19" i="13"/>
  <c r="JD12" i="13"/>
  <c r="JD131" i="15"/>
  <c r="JD27" i="13"/>
  <c r="JD62" i="13" s="1"/>
  <c r="JD31" i="13"/>
  <c r="JD32" i="13" s="1"/>
  <c r="JD33" i="13" s="1"/>
  <c r="JD17" i="13"/>
  <c r="JD44" i="13" s="1"/>
  <c r="JD26" i="9"/>
  <c r="JD34" i="9"/>
  <c r="JD15" i="9" s="1"/>
  <c r="AW53" i="3"/>
  <c r="AV679" i="7"/>
  <c r="AV686" i="7"/>
  <c r="AV672" i="7"/>
  <c r="AW19" i="3"/>
  <c r="AX131" i="8"/>
  <c r="AX12" i="3"/>
  <c r="AX17" i="3" s="1"/>
  <c r="AX44" i="3" s="1"/>
  <c r="JR28" i="3" l="1"/>
  <c r="JD26" i="13"/>
  <c r="JD34" i="13"/>
  <c r="JD15" i="13" s="1"/>
  <c r="JD16" i="9"/>
  <c r="JD18" i="9" s="1"/>
  <c r="JC686" i="12" s="1"/>
  <c r="JD28" i="9"/>
  <c r="JC685" i="12" s="1"/>
  <c r="JD63" i="9"/>
  <c r="JD64" i="9" s="1"/>
  <c r="AX15" i="3"/>
  <c r="JQ685" i="7" l="1"/>
  <c r="JS130" i="8"/>
  <c r="JS132" i="6"/>
  <c r="JS23" i="3"/>
  <c r="JR29" i="3"/>
  <c r="JD45" i="9"/>
  <c r="JD46" i="9" s="1"/>
  <c r="JD16" i="13"/>
  <c r="JD45" i="13" s="1"/>
  <c r="JD46" i="13" s="1"/>
  <c r="JD28" i="13"/>
  <c r="JD63" i="13"/>
  <c r="JD64" i="13" s="1"/>
  <c r="JE130" i="11"/>
  <c r="JE132" i="10"/>
  <c r="JD29" i="9"/>
  <c r="JE23" i="9"/>
  <c r="JE131" i="11"/>
  <c r="JE133" i="10"/>
  <c r="JD19" i="9"/>
  <c r="JE12" i="9"/>
  <c r="AX16" i="3"/>
  <c r="AX45" i="3" s="1"/>
  <c r="JS31" i="3" l="1"/>
  <c r="JS32" i="3" s="1"/>
  <c r="JS33" i="3" s="1"/>
  <c r="JS26" i="3" s="1"/>
  <c r="JS63" i="3"/>
  <c r="JS27" i="3"/>
  <c r="JS62" i="3" s="1"/>
  <c r="JC685" i="16"/>
  <c r="JE132" i="14"/>
  <c r="JE130" i="15"/>
  <c r="JD29" i="13"/>
  <c r="JE23" i="13"/>
  <c r="JD18" i="13"/>
  <c r="JE27" i="9"/>
  <c r="JE62" i="9" s="1"/>
  <c r="JE31" i="9"/>
  <c r="JE32" i="9" s="1"/>
  <c r="JE33" i="9" s="1"/>
  <c r="JE17" i="9"/>
  <c r="JE44" i="9" s="1"/>
  <c r="AX18" i="3"/>
  <c r="AW686" i="7" s="1"/>
  <c r="AX46" i="3"/>
  <c r="JS64" i="3" l="1"/>
  <c r="JS28" i="3"/>
  <c r="JC686" i="16"/>
  <c r="JE133" i="14"/>
  <c r="JE131" i="15"/>
  <c r="JE12" i="13"/>
  <c r="JD19" i="13"/>
  <c r="JE27" i="13"/>
  <c r="JE62" i="13" s="1"/>
  <c r="JE31" i="13"/>
  <c r="JE32" i="13" s="1"/>
  <c r="JE33" i="13" s="1"/>
  <c r="JE26" i="9"/>
  <c r="JE34" i="9"/>
  <c r="JE15" i="9" s="1"/>
  <c r="AW679" i="7"/>
  <c r="AX19" i="3"/>
  <c r="AY12" i="3"/>
  <c r="AY17" i="3" s="1"/>
  <c r="AY133" i="6"/>
  <c r="AW665" i="7" s="1"/>
  <c r="AW672" i="7"/>
  <c r="AY131" i="8"/>
  <c r="AX53" i="3"/>
  <c r="JT132" i="6" l="1"/>
  <c r="JS29" i="3"/>
  <c r="JT23" i="3"/>
  <c r="JT130" i="8"/>
  <c r="JR685" i="7"/>
  <c r="JE26" i="13"/>
  <c r="JE34" i="13"/>
  <c r="JE17" i="13"/>
  <c r="JE44" i="13" s="1"/>
  <c r="JE16" i="9"/>
  <c r="JE45" i="9"/>
  <c r="JE46" i="9" s="1"/>
  <c r="JE18" i="9"/>
  <c r="JD686" i="12" s="1"/>
  <c r="JE28" i="9"/>
  <c r="JD685" i="12" s="1"/>
  <c r="JE63" i="9"/>
  <c r="JE64" i="9" s="1"/>
  <c r="AY44" i="3"/>
  <c r="AY15" i="3"/>
  <c r="AY16" i="3" s="1"/>
  <c r="AY45" i="3" s="1"/>
  <c r="JT31" i="3" l="1"/>
  <c r="JT32" i="3" s="1"/>
  <c r="JT33" i="3" s="1"/>
  <c r="JT26" i="3" s="1"/>
  <c r="JT63" i="3" s="1"/>
  <c r="JT27" i="3"/>
  <c r="JT62" i="3" s="1"/>
  <c r="JT28" i="3"/>
  <c r="JE15" i="13"/>
  <c r="JE16" i="13" s="1"/>
  <c r="JE45" i="13" s="1"/>
  <c r="JE46" i="13" s="1"/>
  <c r="JE28" i="13"/>
  <c r="JE63" i="13"/>
  <c r="JE64" i="13" s="1"/>
  <c r="JF131" i="11"/>
  <c r="JF133" i="10"/>
  <c r="JE19" i="9"/>
  <c r="JF12" i="9"/>
  <c r="JF130" i="11"/>
  <c r="JF132" i="10"/>
  <c r="JF23" i="9"/>
  <c r="JE29" i="9"/>
  <c r="AY18" i="3"/>
  <c r="AZ131" i="8" s="1"/>
  <c r="AY46" i="3"/>
  <c r="JU23" i="3" l="1"/>
  <c r="JU132" i="6"/>
  <c r="JS685" i="7"/>
  <c r="JU130" i="8"/>
  <c r="JT29" i="3"/>
  <c r="JT64" i="3"/>
  <c r="JE18" i="13"/>
  <c r="JF133" i="14" s="1"/>
  <c r="JD685" i="16"/>
  <c r="JF132" i="14"/>
  <c r="JF130" i="15"/>
  <c r="JD686" i="16"/>
  <c r="JE29" i="13"/>
  <c r="JF23" i="13"/>
  <c r="JE19" i="13"/>
  <c r="JF12" i="13"/>
  <c r="JF17" i="9"/>
  <c r="JF44" i="9" s="1"/>
  <c r="JF31" i="9"/>
  <c r="JF32" i="9" s="1"/>
  <c r="JF33" i="9" s="1"/>
  <c r="JF27" i="9"/>
  <c r="JF62" i="9" s="1"/>
  <c r="AZ12" i="3"/>
  <c r="AZ17" i="3" s="1"/>
  <c r="AZ44" i="3" s="1"/>
  <c r="AY53" i="3"/>
  <c r="AZ133" i="6"/>
  <c r="AX665" i="7" s="1"/>
  <c r="AY19" i="3"/>
  <c r="AX686" i="7"/>
  <c r="AX679" i="7"/>
  <c r="AX672" i="7"/>
  <c r="JU27" i="3" l="1"/>
  <c r="JU62" i="3" s="1"/>
  <c r="JU31" i="3"/>
  <c r="JU32" i="3" s="1"/>
  <c r="JU33" i="3" s="1"/>
  <c r="JU26" i="3" s="1"/>
  <c r="JU63" i="3" s="1"/>
  <c r="JU64" i="3" s="1"/>
  <c r="JF131" i="15"/>
  <c r="JF17" i="13"/>
  <c r="JF44" i="13" s="1"/>
  <c r="JF27" i="13"/>
  <c r="JF62" i="13" s="1"/>
  <c r="JF31" i="13"/>
  <c r="JF32" i="13" s="1"/>
  <c r="JF33" i="13" s="1"/>
  <c r="JF26" i="9"/>
  <c r="JF34" i="9"/>
  <c r="JF15" i="9" s="1"/>
  <c r="AZ15" i="3"/>
  <c r="AZ16" i="3" s="1"/>
  <c r="AZ45" i="3" s="1"/>
  <c r="JU28" i="3" l="1"/>
  <c r="JF26" i="13"/>
  <c r="JF34" i="13"/>
  <c r="JF15" i="13" s="1"/>
  <c r="JF16" i="9"/>
  <c r="JF45" i="9" s="1"/>
  <c r="JF18" i="9"/>
  <c r="JE686" i="12" s="1"/>
  <c r="JF28" i="9"/>
  <c r="JE685" i="12" s="1"/>
  <c r="JF63" i="9"/>
  <c r="JF64" i="9" s="1"/>
  <c r="AZ46" i="3"/>
  <c r="AZ18" i="3"/>
  <c r="JV132" i="6" l="1"/>
  <c r="JV23" i="3"/>
  <c r="JT685" i="7"/>
  <c r="JV130" i="8"/>
  <c r="JU29" i="3"/>
  <c r="JF16" i="13"/>
  <c r="JF45" i="13" s="1"/>
  <c r="JF46" i="13" s="1"/>
  <c r="JF28" i="13"/>
  <c r="JF63" i="13"/>
  <c r="JF64" i="13" s="1"/>
  <c r="JG133" i="10"/>
  <c r="JG131" i="11"/>
  <c r="JF19" i="9"/>
  <c r="JG12" i="9"/>
  <c r="JG130" i="11"/>
  <c r="JG132" i="10"/>
  <c r="JF29" i="9"/>
  <c r="JG23" i="9"/>
  <c r="JF46" i="9"/>
  <c r="AY686" i="7"/>
  <c r="AY679" i="7"/>
  <c r="AY672" i="7"/>
  <c r="BA133" i="6"/>
  <c r="AY665" i="7" s="1"/>
  <c r="AZ53" i="3"/>
  <c r="BA12" i="3"/>
  <c r="AZ19" i="3"/>
  <c r="BA131" i="8"/>
  <c r="JV27" i="3" l="1"/>
  <c r="JV62" i="3"/>
  <c r="JV31" i="3"/>
  <c r="JV32" i="3" s="1"/>
  <c r="JV33" i="3" s="1"/>
  <c r="JV26" i="3" s="1"/>
  <c r="JV63" i="3" s="1"/>
  <c r="JV64" i="3" s="1"/>
  <c r="JE685" i="16"/>
  <c r="JG132" i="14"/>
  <c r="JG130" i="15"/>
  <c r="JF29" i="13"/>
  <c r="JG23" i="13"/>
  <c r="JF18" i="13"/>
  <c r="JG17" i="9"/>
  <c r="JG44" i="9" s="1"/>
  <c r="JG27" i="9"/>
  <c r="JG62" i="9" s="1"/>
  <c r="JG31" i="9"/>
  <c r="JG32" i="9" s="1"/>
  <c r="JG33" i="9" s="1"/>
  <c r="BA17" i="3"/>
  <c r="BA44" i="3" s="1"/>
  <c r="JV28" i="3" l="1"/>
  <c r="JE686" i="16"/>
  <c r="JG133" i="14"/>
  <c r="JG131" i="15"/>
  <c r="JF19" i="13"/>
  <c r="JG12" i="13"/>
  <c r="JG27" i="13"/>
  <c r="JG62" i="13" s="1"/>
  <c r="JG31" i="13"/>
  <c r="JG32" i="13" s="1"/>
  <c r="JG33" i="13" s="1"/>
  <c r="JG26" i="9"/>
  <c r="JG34" i="9"/>
  <c r="JG15" i="9" s="1"/>
  <c r="BA15" i="3"/>
  <c r="JW132" i="6" l="1"/>
  <c r="JW23" i="3"/>
  <c r="JV29" i="3"/>
  <c r="JU685" i="7"/>
  <c r="JW130" i="8"/>
  <c r="JG17" i="13"/>
  <c r="JG44" i="13" s="1"/>
  <c r="JG26" i="13"/>
  <c r="JG34" i="13"/>
  <c r="JG16" i="9"/>
  <c r="JG45" i="9" s="1"/>
  <c r="JG18" i="9"/>
  <c r="JF686" i="12" s="1"/>
  <c r="JG28" i="9"/>
  <c r="JF685" i="12" s="1"/>
  <c r="JG63" i="9"/>
  <c r="JG64" i="9" s="1"/>
  <c r="BA16" i="3"/>
  <c r="BA45" i="3" s="1"/>
  <c r="JW63" i="3" l="1"/>
  <c r="JW31" i="3"/>
  <c r="JW32" i="3" s="1"/>
  <c r="JW33" i="3" s="1"/>
  <c r="JW26" i="3" s="1"/>
  <c r="JW28" i="3" s="1"/>
  <c r="JW27" i="3"/>
  <c r="JW62" i="3" s="1"/>
  <c r="JG15" i="13"/>
  <c r="JG16" i="13"/>
  <c r="JG45" i="13" s="1"/>
  <c r="JG28" i="13"/>
  <c r="JG63" i="13"/>
  <c r="JG64" i="13" s="1"/>
  <c r="JH130" i="11"/>
  <c r="JH132" i="10"/>
  <c r="JH23" i="9"/>
  <c r="JG29" i="9"/>
  <c r="JG46" i="9"/>
  <c r="JH133" i="10"/>
  <c r="JH131" i="11"/>
  <c r="JG19" i="9"/>
  <c r="JH12" i="9"/>
  <c r="BA18" i="3"/>
  <c r="BB133" i="6" s="1"/>
  <c r="AZ665" i="7" s="1"/>
  <c r="BA46" i="3"/>
  <c r="JV685" i="7" l="1"/>
  <c r="JX132" i="6"/>
  <c r="JW29" i="3"/>
  <c r="JX23" i="3"/>
  <c r="JX130" i="8"/>
  <c r="JW64" i="3"/>
  <c r="BA53" i="3"/>
  <c r="JF685" i="16"/>
  <c r="JH132" i="14"/>
  <c r="JH130" i="15"/>
  <c r="JG29" i="13"/>
  <c r="JH23" i="13"/>
  <c r="JG46" i="13"/>
  <c r="JG18" i="13"/>
  <c r="JH17" i="9"/>
  <c r="JH44" i="9" s="1"/>
  <c r="JH31" i="9"/>
  <c r="JH32" i="9" s="1"/>
  <c r="JH33" i="9" s="1"/>
  <c r="JH27" i="9"/>
  <c r="JH62" i="9" s="1"/>
  <c r="BA19" i="3"/>
  <c r="BB131" i="8"/>
  <c r="BB12" i="3"/>
  <c r="BB17" i="3" s="1"/>
  <c r="BB44" i="3" s="1"/>
  <c r="AZ686" i="7"/>
  <c r="AZ679" i="7"/>
  <c r="AZ672" i="7"/>
  <c r="JX31" i="3" l="1"/>
  <c r="JX32" i="3" s="1"/>
  <c r="JX33" i="3" s="1"/>
  <c r="JX26" i="3" s="1"/>
  <c r="JX63" i="3" s="1"/>
  <c r="JX27" i="3"/>
  <c r="JX62" i="3" s="1"/>
  <c r="JX28" i="3"/>
  <c r="JF686" i="16"/>
  <c r="JH133" i="14"/>
  <c r="JH131" i="15"/>
  <c r="JH12" i="13"/>
  <c r="JG19" i="13"/>
  <c r="JH31" i="13"/>
  <c r="JH32" i="13" s="1"/>
  <c r="JH33" i="13" s="1"/>
  <c r="JH27" i="13"/>
  <c r="JH62" i="13" s="1"/>
  <c r="JH26" i="9"/>
  <c r="JH34" i="9"/>
  <c r="JH15" i="9" s="1"/>
  <c r="BB15" i="3"/>
  <c r="BB16" i="3" s="1"/>
  <c r="BB45" i="3" s="1"/>
  <c r="JX64" i="3" l="1"/>
  <c r="JY132" i="6"/>
  <c r="JY130" i="8"/>
  <c r="JX29" i="3"/>
  <c r="JW685" i="7"/>
  <c r="JY23" i="3"/>
  <c r="JH26" i="13"/>
  <c r="JH34" i="13"/>
  <c r="JH17" i="13"/>
  <c r="JH44" i="13" s="1"/>
  <c r="JH16" i="9"/>
  <c r="JH18" i="9" s="1"/>
  <c r="JG686" i="12" s="1"/>
  <c r="JH45" i="9"/>
  <c r="JH28" i="9"/>
  <c r="JG685" i="12" s="1"/>
  <c r="JH63" i="9"/>
  <c r="JH64" i="9" s="1"/>
  <c r="BB46" i="3"/>
  <c r="BB18" i="3"/>
  <c r="JY27" i="3" l="1"/>
  <c r="JY62" i="3" s="1"/>
  <c r="JY31" i="3"/>
  <c r="JY32" i="3" s="1"/>
  <c r="JY33" i="3" s="1"/>
  <c r="JY26" i="3" s="1"/>
  <c r="JY63" i="3" s="1"/>
  <c r="JY64" i="3" s="1"/>
  <c r="JH15" i="13"/>
  <c r="JH28" i="13"/>
  <c r="JH63" i="13"/>
  <c r="JH64" i="13" s="1"/>
  <c r="JI130" i="11"/>
  <c r="JI132" i="10"/>
  <c r="JH29" i="9"/>
  <c r="JI23" i="9"/>
  <c r="JH46" i="9"/>
  <c r="JI131" i="11"/>
  <c r="JI133" i="10"/>
  <c r="JI12" i="9"/>
  <c r="JH19" i="9"/>
  <c r="BA686" i="7"/>
  <c r="BA679" i="7"/>
  <c r="BA672" i="7"/>
  <c r="BC133" i="6"/>
  <c r="BA665" i="7" s="1"/>
  <c r="BB53" i="3"/>
  <c r="BC12" i="3"/>
  <c r="BB19" i="3"/>
  <c r="BC131" i="8"/>
  <c r="JY28" i="3" l="1"/>
  <c r="JG685" i="16"/>
  <c r="JI132" i="14"/>
  <c r="JI130" i="15"/>
  <c r="JI23" i="13"/>
  <c r="JH29" i="13"/>
  <c r="JH16" i="13"/>
  <c r="JH45" i="13" s="1"/>
  <c r="JI31" i="9"/>
  <c r="JI32" i="9" s="1"/>
  <c r="JI33" i="9" s="1"/>
  <c r="JI27" i="9"/>
  <c r="JI62" i="9" s="1"/>
  <c r="JI17" i="9"/>
  <c r="JI44" i="9" s="1"/>
  <c r="BC17" i="3"/>
  <c r="BC44" i="3" s="1"/>
  <c r="JX685" i="7" l="1"/>
  <c r="JZ130" i="8"/>
  <c r="JZ132" i="6"/>
  <c r="JY29" i="3"/>
  <c r="JZ23" i="3"/>
  <c r="JH18" i="13"/>
  <c r="JI133" i="14" s="1"/>
  <c r="JG686" i="16"/>
  <c r="JI131" i="15"/>
  <c r="JI12" i="13"/>
  <c r="JH19" i="13"/>
  <c r="JH46" i="13"/>
  <c r="JI27" i="13"/>
  <c r="JI62" i="13" s="1"/>
  <c r="JI31" i="13"/>
  <c r="JI32" i="13" s="1"/>
  <c r="JI33" i="13" s="1"/>
  <c r="JI26" i="9"/>
  <c r="JI34" i="9"/>
  <c r="JI15" i="9" s="1"/>
  <c r="BC15" i="3"/>
  <c r="JZ27" i="3" l="1"/>
  <c r="JZ62" i="3" s="1"/>
  <c r="JZ31" i="3"/>
  <c r="JZ32" i="3" s="1"/>
  <c r="JZ33" i="3" s="1"/>
  <c r="JZ26" i="3" s="1"/>
  <c r="JZ63" i="3" s="1"/>
  <c r="JZ64" i="3" s="1"/>
  <c r="JI26" i="13"/>
  <c r="JI34" i="13"/>
  <c r="JI17" i="13"/>
  <c r="JI44" i="13" s="1"/>
  <c r="JI16" i="9"/>
  <c r="JI45" i="9" s="1"/>
  <c r="JI28" i="9"/>
  <c r="JH685" i="12" s="1"/>
  <c r="JI63" i="9"/>
  <c r="JI64" i="9" s="1"/>
  <c r="BC16" i="3"/>
  <c r="BC45" i="3" s="1"/>
  <c r="JI18" i="9" l="1"/>
  <c r="JH686" i="12" s="1"/>
  <c r="JZ28" i="3"/>
  <c r="JI15" i="13"/>
  <c r="JI16" i="13" s="1"/>
  <c r="JI45" i="13" s="1"/>
  <c r="JI28" i="13"/>
  <c r="JI63" i="13"/>
  <c r="JI64" i="13" s="1"/>
  <c r="JJ131" i="11"/>
  <c r="JJ133" i="10"/>
  <c r="JJ12" i="9"/>
  <c r="JI19" i="9"/>
  <c r="JI46" i="9"/>
  <c r="JJ132" i="10"/>
  <c r="JJ130" i="11"/>
  <c r="JI29" i="9"/>
  <c r="JJ23" i="9"/>
  <c r="BC18" i="3"/>
  <c r="BC53" i="3" s="1"/>
  <c r="BC46" i="3"/>
  <c r="KA130" i="8" l="1"/>
  <c r="KA132" i="6"/>
  <c r="JY685" i="7"/>
  <c r="KA23" i="3"/>
  <c r="JZ29" i="3"/>
  <c r="JH685" i="16"/>
  <c r="JJ130" i="15"/>
  <c r="JJ132" i="14"/>
  <c r="JI18" i="13"/>
  <c r="JI19" i="13"/>
  <c r="JJ12" i="13"/>
  <c r="JI29" i="13"/>
  <c r="JJ23" i="13"/>
  <c r="JI46" i="13"/>
  <c r="JJ27" i="9"/>
  <c r="JJ62" i="9" s="1"/>
  <c r="JJ31" i="9"/>
  <c r="JJ32" i="9" s="1"/>
  <c r="JJ33" i="9" s="1"/>
  <c r="JJ17" i="9"/>
  <c r="JJ44" i="9" s="1"/>
  <c r="BD131" i="8"/>
  <c r="BD133" i="6"/>
  <c r="BB665" i="7" s="1"/>
  <c r="BC19" i="3"/>
  <c r="BD12" i="3"/>
  <c r="BD17" i="3" s="1"/>
  <c r="BD44" i="3" s="1"/>
  <c r="BB672" i="7"/>
  <c r="BB679" i="7"/>
  <c r="BB686" i="7"/>
  <c r="KA31" i="3" l="1"/>
  <c r="KA32" i="3" s="1"/>
  <c r="KA33" i="3" s="1"/>
  <c r="KA26" i="3" s="1"/>
  <c r="KA63" i="3" s="1"/>
  <c r="KA27" i="3"/>
  <c r="KA62" i="3" s="1"/>
  <c r="JH686" i="16"/>
  <c r="JJ133" i="14"/>
  <c r="JJ131" i="15"/>
  <c r="JJ31" i="13"/>
  <c r="JJ32" i="13" s="1"/>
  <c r="JJ33" i="13" s="1"/>
  <c r="JJ27" i="13"/>
  <c r="JJ62" i="13" s="1"/>
  <c r="JJ17" i="13"/>
  <c r="JJ44" i="13" s="1"/>
  <c r="JJ26" i="9"/>
  <c r="JJ34" i="9"/>
  <c r="JJ15" i="9" s="1"/>
  <c r="BD15" i="3"/>
  <c r="BD16" i="3" s="1"/>
  <c r="BD18" i="3" s="1"/>
  <c r="KA64" i="3" l="1"/>
  <c r="KA28" i="3"/>
  <c r="JJ26" i="13"/>
  <c r="JJ34" i="13"/>
  <c r="JJ15" i="13" s="1"/>
  <c r="JJ16" i="9"/>
  <c r="JJ45" i="9" s="1"/>
  <c r="JJ63" i="9"/>
  <c r="JJ64" i="9" s="1"/>
  <c r="JJ28" i="9"/>
  <c r="JI685" i="12" s="1"/>
  <c r="BC672" i="7"/>
  <c r="BC686" i="7"/>
  <c r="BC679" i="7"/>
  <c r="BE12" i="3"/>
  <c r="BE131" i="8"/>
  <c r="BE133" i="6"/>
  <c r="BC665" i="7" s="1"/>
  <c r="BD53" i="3"/>
  <c r="BD19" i="3"/>
  <c r="BD45" i="3"/>
  <c r="KB132" i="6" l="1"/>
  <c r="KB23" i="3"/>
  <c r="KA29" i="3"/>
  <c r="JZ685" i="7"/>
  <c r="KB130" i="8"/>
  <c r="JJ16" i="13"/>
  <c r="JJ45" i="13"/>
  <c r="JJ18" i="13"/>
  <c r="JJ28" i="13"/>
  <c r="JJ63" i="13"/>
  <c r="JJ64" i="13" s="1"/>
  <c r="JJ18" i="9"/>
  <c r="JI686" i="12" s="1"/>
  <c r="JJ46" i="9"/>
  <c r="JK130" i="11"/>
  <c r="JK132" i="10"/>
  <c r="JJ29" i="9"/>
  <c r="JK23" i="9"/>
  <c r="BD46" i="3"/>
  <c r="BE17" i="3"/>
  <c r="BE44" i="3" s="1"/>
  <c r="KB27" i="3" l="1"/>
  <c r="KB62" i="3" s="1"/>
  <c r="KB31" i="3"/>
  <c r="KB32" i="3" s="1"/>
  <c r="KB33" i="3" s="1"/>
  <c r="KB26" i="3" s="1"/>
  <c r="KB63" i="3" s="1"/>
  <c r="KB64" i="3" s="1"/>
  <c r="JI685" i="16"/>
  <c r="JK132" i="14"/>
  <c r="JK130" i="15"/>
  <c r="JI686" i="16"/>
  <c r="JK131" i="15"/>
  <c r="JK133" i="14"/>
  <c r="JJ29" i="13"/>
  <c r="JK23" i="13"/>
  <c r="JJ46" i="13"/>
  <c r="JJ19" i="13"/>
  <c r="JK12" i="13"/>
  <c r="JK131" i="11"/>
  <c r="JK12" i="9"/>
  <c r="JK17" i="9" s="1"/>
  <c r="JK44" i="9" s="1"/>
  <c r="JJ19" i="9"/>
  <c r="JK133" i="10"/>
  <c r="JK27" i="9"/>
  <c r="JK62" i="9" s="1"/>
  <c r="JK31" i="9"/>
  <c r="JK32" i="9" s="1"/>
  <c r="JK33" i="9" s="1"/>
  <c r="BE15" i="3"/>
  <c r="BE16" i="3" s="1"/>
  <c r="BE45" i="3" s="1"/>
  <c r="KB28" i="3" l="1"/>
  <c r="JK17" i="13"/>
  <c r="JK44" i="13" s="1"/>
  <c r="JK31" i="13"/>
  <c r="JK32" i="13" s="1"/>
  <c r="JK33" i="13" s="1"/>
  <c r="JK27" i="13"/>
  <c r="JK62" i="13" s="1"/>
  <c r="JK26" i="9"/>
  <c r="JK34" i="9"/>
  <c r="JK15" i="9" s="1"/>
  <c r="BE46" i="3"/>
  <c r="BE18" i="3"/>
  <c r="KC130" i="8" l="1"/>
  <c r="KC132" i="6"/>
  <c r="KA685" i="7"/>
  <c r="KC23" i="3"/>
  <c r="KB29" i="3"/>
  <c r="JK26" i="13"/>
  <c r="JK34" i="13"/>
  <c r="JK15" i="13" s="1"/>
  <c r="JK16" i="9"/>
  <c r="JK45" i="9" s="1"/>
  <c r="JK28" i="9"/>
  <c r="JJ685" i="12" s="1"/>
  <c r="JK63" i="9"/>
  <c r="JK64" i="9" s="1"/>
  <c r="BD679" i="7"/>
  <c r="BD672" i="7"/>
  <c r="BD686" i="7"/>
  <c r="BE19" i="3"/>
  <c r="BF133" i="6"/>
  <c r="BD665" i="7" s="1"/>
  <c r="BE53" i="3"/>
  <c r="BF131" i="8"/>
  <c r="BF12" i="3"/>
  <c r="KC31" i="3" l="1"/>
  <c r="KC32" i="3" s="1"/>
  <c r="KC33" i="3" s="1"/>
  <c r="KC26" i="3" s="1"/>
  <c r="KC63" i="3" s="1"/>
  <c r="KC27" i="3"/>
  <c r="KC62" i="3" s="1"/>
  <c r="KC28" i="3"/>
  <c r="JK16" i="13"/>
  <c r="JK45" i="13" s="1"/>
  <c r="JK63" i="13"/>
  <c r="JK64" i="13" s="1"/>
  <c r="JK28" i="13"/>
  <c r="JK18" i="9"/>
  <c r="JJ686" i="12" s="1"/>
  <c r="JK46" i="9"/>
  <c r="JL130" i="11"/>
  <c r="JL132" i="10"/>
  <c r="JL23" i="9"/>
  <c r="JK29" i="9"/>
  <c r="BF17" i="3"/>
  <c r="BF44" i="3" s="1"/>
  <c r="KB685" i="7" l="1"/>
  <c r="KD23" i="3"/>
  <c r="KD132" i="6"/>
  <c r="KD130" i="8"/>
  <c r="KC29" i="3"/>
  <c r="KC64" i="3"/>
  <c r="JK18" i="13"/>
  <c r="JJ685" i="16"/>
  <c r="JL132" i="14"/>
  <c r="JL130" i="15"/>
  <c r="JJ686" i="16"/>
  <c r="JL133" i="14"/>
  <c r="JL131" i="15"/>
  <c r="JK46" i="13"/>
  <c r="JK29" i="13"/>
  <c r="JL23" i="13"/>
  <c r="JL12" i="13"/>
  <c r="JK19" i="13"/>
  <c r="JK19" i="9"/>
  <c r="JL12" i="9"/>
  <c r="JL17" i="9" s="1"/>
  <c r="JL44" i="9" s="1"/>
  <c r="JL133" i="10"/>
  <c r="JL131" i="11"/>
  <c r="JL31" i="9"/>
  <c r="JL32" i="9" s="1"/>
  <c r="JL33" i="9" s="1"/>
  <c r="JL27" i="9"/>
  <c r="JL62" i="9" s="1"/>
  <c r="BF15" i="3"/>
  <c r="BF16" i="3" s="1"/>
  <c r="BF18" i="3" s="1"/>
  <c r="KD27" i="3" l="1"/>
  <c r="KD62" i="3" s="1"/>
  <c r="KD31" i="3"/>
  <c r="KD32" i="3" s="1"/>
  <c r="KD33" i="3" s="1"/>
  <c r="KD26" i="3" s="1"/>
  <c r="KD63" i="3" s="1"/>
  <c r="KD64" i="3" s="1"/>
  <c r="JL27" i="13"/>
  <c r="JL62" i="13" s="1"/>
  <c r="JL31" i="13"/>
  <c r="JL32" i="13" s="1"/>
  <c r="JL33" i="13" s="1"/>
  <c r="JL17" i="13"/>
  <c r="JL44" i="13" s="1"/>
  <c r="JL26" i="9"/>
  <c r="JL34" i="9"/>
  <c r="JL15" i="9" s="1"/>
  <c r="BE686" i="7"/>
  <c r="BE679" i="7"/>
  <c r="BE672" i="7"/>
  <c r="BG12" i="3"/>
  <c r="BF53" i="3"/>
  <c r="BG131" i="8"/>
  <c r="BF19" i="3"/>
  <c r="BG133" i="6"/>
  <c r="BE665" i="7" s="1"/>
  <c r="BF45" i="3"/>
  <c r="KD28" i="3" l="1"/>
  <c r="JL26" i="13"/>
  <c r="JL34" i="13"/>
  <c r="JL15" i="13" s="1"/>
  <c r="JL16" i="9"/>
  <c r="JL45" i="9" s="1"/>
  <c r="JL28" i="9"/>
  <c r="JK685" i="12" s="1"/>
  <c r="JL63" i="9"/>
  <c r="JL64" i="9" s="1"/>
  <c r="BF46" i="3"/>
  <c r="BG17" i="3"/>
  <c r="BG44" i="3" s="1"/>
  <c r="KE132" i="6" l="1"/>
  <c r="KC685" i="7"/>
  <c r="KE130" i="8"/>
  <c r="KE23" i="3"/>
  <c r="KD29" i="3"/>
  <c r="JL16" i="13"/>
  <c r="JL45" i="13" s="1"/>
  <c r="JL28" i="13"/>
  <c r="JL63" i="13"/>
  <c r="JL64" i="13" s="1"/>
  <c r="JL18" i="9"/>
  <c r="JK686" i="12" s="1"/>
  <c r="JM132" i="10"/>
  <c r="JM130" i="11"/>
  <c r="JL29" i="9"/>
  <c r="JM23" i="9"/>
  <c r="JL46" i="9"/>
  <c r="BG15" i="3"/>
  <c r="BG16" i="3" s="1"/>
  <c r="BG45" i="3" s="1"/>
  <c r="KE31" i="3" l="1"/>
  <c r="KE32" i="3" s="1"/>
  <c r="KE33" i="3" s="1"/>
  <c r="KE26" i="3" s="1"/>
  <c r="KE63" i="3" s="1"/>
  <c r="KE27" i="3"/>
  <c r="KE62" i="3" s="1"/>
  <c r="JL18" i="13"/>
  <c r="JK685" i="16"/>
  <c r="JM132" i="14"/>
  <c r="JM130" i="15"/>
  <c r="JK686" i="16"/>
  <c r="JM133" i="14"/>
  <c r="JM131" i="15"/>
  <c r="JL29" i="13"/>
  <c r="JM23" i="13"/>
  <c r="JL46" i="13"/>
  <c r="JL19" i="13"/>
  <c r="JM12" i="13"/>
  <c r="JL19" i="9"/>
  <c r="JM131" i="11"/>
  <c r="JM12" i="9"/>
  <c r="JM17" i="9" s="1"/>
  <c r="JM44" i="9" s="1"/>
  <c r="JM133" i="10"/>
  <c r="JM27" i="9"/>
  <c r="JM62" i="9" s="1"/>
  <c r="JM31" i="9"/>
  <c r="JM32" i="9" s="1"/>
  <c r="JM33" i="9" s="1"/>
  <c r="BG46" i="3"/>
  <c r="BG18" i="3"/>
  <c r="KE64" i="3" l="1"/>
  <c r="KE28" i="3"/>
  <c r="JM27" i="13"/>
  <c r="JM62" i="13" s="1"/>
  <c r="JM31" i="13"/>
  <c r="JM32" i="13" s="1"/>
  <c r="JM33" i="13" s="1"/>
  <c r="JM17" i="13"/>
  <c r="JM44" i="13" s="1"/>
  <c r="JM26" i="9"/>
  <c r="JM34" i="9"/>
  <c r="JM15" i="9" s="1"/>
  <c r="BF686" i="7"/>
  <c r="BF672" i="7"/>
  <c r="BF679" i="7"/>
  <c r="BG19" i="3"/>
  <c r="BH133" i="6"/>
  <c r="BF665" i="7" s="1"/>
  <c r="BG53" i="3"/>
  <c r="BH131" i="8"/>
  <c r="BH12" i="3"/>
  <c r="KF130" i="8" l="1"/>
  <c r="KF23" i="3"/>
  <c r="KD685" i="7"/>
  <c r="KE29" i="3"/>
  <c r="KF132" i="6"/>
  <c r="JM26" i="13"/>
  <c r="JM34" i="13"/>
  <c r="JM15" i="13" s="1"/>
  <c r="JM16" i="9"/>
  <c r="JM45" i="9" s="1"/>
  <c r="JM28" i="9"/>
  <c r="JL685" i="12" s="1"/>
  <c r="JM63" i="9"/>
  <c r="JM64" i="9" s="1"/>
  <c r="BH17" i="3"/>
  <c r="BH44" i="3" s="1"/>
  <c r="KF27" i="3" l="1"/>
  <c r="KF62" i="3" s="1"/>
  <c r="KF31" i="3"/>
  <c r="KF32" i="3" s="1"/>
  <c r="KF33" i="3" s="1"/>
  <c r="KF26" i="3" s="1"/>
  <c r="KF63" i="3" s="1"/>
  <c r="KF64" i="3" s="1"/>
  <c r="JM16" i="13"/>
  <c r="JM45" i="13" s="1"/>
  <c r="JM28" i="13"/>
  <c r="JM63" i="13"/>
  <c r="JM64" i="13" s="1"/>
  <c r="JM18" i="9"/>
  <c r="JL686" i="12" s="1"/>
  <c r="JN130" i="11"/>
  <c r="JN132" i="10"/>
  <c r="JN23" i="9"/>
  <c r="JM29" i="9"/>
  <c r="JM46" i="9"/>
  <c r="BH15" i="3"/>
  <c r="KF28" i="3" l="1"/>
  <c r="JL685" i="16"/>
  <c r="JN132" i="14"/>
  <c r="JN130" i="15"/>
  <c r="JM18" i="13"/>
  <c r="JL686" i="16" s="1"/>
  <c r="JN133" i="14"/>
  <c r="JN131" i="15"/>
  <c r="JM29" i="13"/>
  <c r="JN23" i="13"/>
  <c r="JM46" i="13"/>
  <c r="JN131" i="11"/>
  <c r="JM19" i="9"/>
  <c r="JN12" i="9"/>
  <c r="JN17" i="9" s="1"/>
  <c r="JN44" i="9" s="1"/>
  <c r="JN133" i="10"/>
  <c r="JN31" i="9"/>
  <c r="JN32" i="9" s="1"/>
  <c r="JN33" i="9" s="1"/>
  <c r="JN27" i="9"/>
  <c r="JN62" i="9" s="1"/>
  <c r="BH16" i="3"/>
  <c r="BH45" i="3" s="1"/>
  <c r="KG23" i="3" l="1"/>
  <c r="KG132" i="6"/>
  <c r="KF29" i="3"/>
  <c r="KE685" i="7"/>
  <c r="KG130" i="8"/>
  <c r="JM19" i="13"/>
  <c r="JN12" i="13"/>
  <c r="JN17" i="13" s="1"/>
  <c r="JN44" i="13" s="1"/>
  <c r="JN31" i="13"/>
  <c r="JN32" i="13" s="1"/>
  <c r="JN33" i="13" s="1"/>
  <c r="JN27" i="13"/>
  <c r="JN62" i="13" s="1"/>
  <c r="JN26" i="9"/>
  <c r="JN34" i="9"/>
  <c r="JN15" i="9" s="1"/>
  <c r="BH46" i="3"/>
  <c r="BH18" i="3"/>
  <c r="KG31" i="3" l="1"/>
  <c r="KG32" i="3" s="1"/>
  <c r="KG33" i="3" s="1"/>
  <c r="KG26" i="3" s="1"/>
  <c r="KG63" i="3" s="1"/>
  <c r="KG27" i="3"/>
  <c r="KG62" i="3" s="1"/>
  <c r="JN26" i="13"/>
  <c r="JN34" i="13"/>
  <c r="JN15" i="13" s="1"/>
  <c r="JN16" i="9"/>
  <c r="JN18" i="9" s="1"/>
  <c r="JM686" i="12" s="1"/>
  <c r="JN28" i="9"/>
  <c r="JM685" i="12" s="1"/>
  <c r="JN63" i="9"/>
  <c r="JN64" i="9" s="1"/>
  <c r="BG686" i="7"/>
  <c r="BG679" i="7"/>
  <c r="BG672" i="7"/>
  <c r="BI131" i="8"/>
  <c r="BI12" i="3"/>
  <c r="BI133" i="6"/>
  <c r="BG665" i="7" s="1"/>
  <c r="BH53" i="3"/>
  <c r="BH19" i="3"/>
  <c r="KG64" i="3" l="1"/>
  <c r="KG28" i="3"/>
  <c r="JN16" i="13"/>
  <c r="JN18" i="13" s="1"/>
  <c r="JN28" i="13"/>
  <c r="JN63" i="13"/>
  <c r="JN64" i="13" s="1"/>
  <c r="JO130" i="11"/>
  <c r="JO132" i="10"/>
  <c r="JO23" i="9"/>
  <c r="JN29" i="9"/>
  <c r="JO131" i="11"/>
  <c r="JO133" i="10"/>
  <c r="JN19" i="9"/>
  <c r="JO12" i="9"/>
  <c r="JN45" i="9"/>
  <c r="BI17" i="3"/>
  <c r="BI44" i="3" s="1"/>
  <c r="KH130" i="8" l="1"/>
  <c r="KH132" i="6"/>
  <c r="KG29" i="3"/>
  <c r="KF685" i="7"/>
  <c r="KH23" i="3"/>
  <c r="JN45" i="13"/>
  <c r="JN46" i="13" s="1"/>
  <c r="JM685" i="16"/>
  <c r="JO132" i="14"/>
  <c r="JO130" i="15"/>
  <c r="JM686" i="16"/>
  <c r="JO133" i="14"/>
  <c r="JO131" i="15"/>
  <c r="JN29" i="13"/>
  <c r="JO23" i="13"/>
  <c r="JN19" i="13"/>
  <c r="JO12" i="13"/>
  <c r="JO31" i="9"/>
  <c r="JO32" i="9" s="1"/>
  <c r="JO33" i="9" s="1"/>
  <c r="JO27" i="9"/>
  <c r="JO62" i="9" s="1"/>
  <c r="JN46" i="9"/>
  <c r="JO17" i="9"/>
  <c r="JO44" i="9" s="1"/>
  <c r="BI15" i="3"/>
  <c r="KH31" i="3" l="1"/>
  <c r="KH32" i="3" s="1"/>
  <c r="KH33" i="3" s="1"/>
  <c r="KH26" i="3" s="1"/>
  <c r="KH63" i="3" s="1"/>
  <c r="KH27" i="3"/>
  <c r="KH62" i="3" s="1"/>
  <c r="JO27" i="13"/>
  <c r="JO62" i="13" s="1"/>
  <c r="JO31" i="13"/>
  <c r="JO32" i="13" s="1"/>
  <c r="JO33" i="13" s="1"/>
  <c r="JO17" i="13"/>
  <c r="JO44" i="13" s="1"/>
  <c r="JO26" i="9"/>
  <c r="JO34" i="9"/>
  <c r="JO15" i="9" s="1"/>
  <c r="BI16" i="3"/>
  <c r="BI45" i="3" s="1"/>
  <c r="KH64" i="3" l="1"/>
  <c r="KH28" i="3"/>
  <c r="JO26" i="13"/>
  <c r="JO34" i="13"/>
  <c r="JO15" i="13" s="1"/>
  <c r="JO16" i="9"/>
  <c r="JO18" i="9" s="1"/>
  <c r="JN686" i="12" s="1"/>
  <c r="JO45" i="9"/>
  <c r="JO28" i="9"/>
  <c r="JN685" i="12" s="1"/>
  <c r="JO63" i="9"/>
  <c r="JO64" i="9" s="1"/>
  <c r="BI18" i="3"/>
  <c r="BI53" i="3" s="1"/>
  <c r="BI46" i="3"/>
  <c r="KI130" i="8" l="1"/>
  <c r="KH29" i="3"/>
  <c r="KG685" i="7"/>
  <c r="KI23" i="3"/>
  <c r="KI132" i="6"/>
  <c r="BH686" i="7"/>
  <c r="BH679" i="7"/>
  <c r="BH672" i="7"/>
  <c r="BJ131" i="8"/>
  <c r="BJ133" i="6"/>
  <c r="BH665" i="7" s="1"/>
  <c r="BI19" i="3"/>
  <c r="BJ12" i="3"/>
  <c r="BJ17" i="3" s="1"/>
  <c r="BJ44" i="3" s="1"/>
  <c r="JO16" i="13"/>
  <c r="JO18" i="13" s="1"/>
  <c r="JO28" i="13"/>
  <c r="JO63" i="13"/>
  <c r="JO64" i="13" s="1"/>
  <c r="JP130" i="11"/>
  <c r="JP132" i="10"/>
  <c r="JP23" i="9"/>
  <c r="JO29" i="9"/>
  <c r="JO46" i="9"/>
  <c r="JP131" i="11"/>
  <c r="JP133" i="10"/>
  <c r="JP12" i="9"/>
  <c r="JO19" i="9"/>
  <c r="KI27" i="3" l="1"/>
  <c r="KI62" i="3" s="1"/>
  <c r="KI31" i="3"/>
  <c r="KI32" i="3" s="1"/>
  <c r="KI33" i="3" s="1"/>
  <c r="KI26" i="3" s="1"/>
  <c r="KI63" i="3" s="1"/>
  <c r="KI64" i="3" s="1"/>
  <c r="JO45" i="13"/>
  <c r="JO46" i="13" s="1"/>
  <c r="JP132" i="14"/>
  <c r="JN685" i="16"/>
  <c r="JP130" i="15"/>
  <c r="JN686" i="16"/>
  <c r="JP133" i="14"/>
  <c r="JP131" i="15"/>
  <c r="JP12" i="13"/>
  <c r="JO19" i="13"/>
  <c r="JP23" i="13"/>
  <c r="JO29" i="13"/>
  <c r="JP31" i="9"/>
  <c r="JP32" i="9" s="1"/>
  <c r="JP33" i="9" s="1"/>
  <c r="JP27" i="9"/>
  <c r="JP62" i="9" s="1"/>
  <c r="JP17" i="9"/>
  <c r="JP44" i="9" s="1"/>
  <c r="BJ15" i="3"/>
  <c r="BJ16" i="3" s="1"/>
  <c r="BJ45" i="3" s="1"/>
  <c r="C49" i="3"/>
  <c r="KI28" i="3" l="1"/>
  <c r="D10" i="8"/>
  <c r="F10" i="8" s="1"/>
  <c r="D15" i="6"/>
  <c r="F15" i="6" s="1"/>
  <c r="JP31" i="13"/>
  <c r="JP32" i="13" s="1"/>
  <c r="JP33" i="13" s="1"/>
  <c r="JP27" i="13"/>
  <c r="JP62" i="13" s="1"/>
  <c r="JP17" i="13"/>
  <c r="JP44" i="13" s="1"/>
  <c r="JP26" i="9"/>
  <c r="JP34" i="9"/>
  <c r="JP15" i="9" s="1"/>
  <c r="BJ46" i="3"/>
  <c r="BJ18" i="3"/>
  <c r="C48" i="3" s="1"/>
  <c r="KJ130" i="8" l="1"/>
  <c r="KJ23" i="3"/>
  <c r="KJ132" i="6"/>
  <c r="KH685" i="7"/>
  <c r="KI29" i="3"/>
  <c r="D8" i="8"/>
  <c r="D13" i="6"/>
  <c r="JP26" i="13"/>
  <c r="JP34" i="13"/>
  <c r="JP15" i="13" s="1"/>
  <c r="JP16" i="9"/>
  <c r="JP18" i="9" s="1"/>
  <c r="JO686" i="12" s="1"/>
  <c r="JP28" i="9"/>
  <c r="JO685" i="12" s="1"/>
  <c r="JP63" i="9"/>
  <c r="JP64" i="9" s="1"/>
  <c r="BI686" i="7"/>
  <c r="BI679" i="7"/>
  <c r="BI672" i="7"/>
  <c r="BK133" i="6"/>
  <c r="BI665" i="7" s="1"/>
  <c r="BK131" i="8"/>
  <c r="BJ19" i="3"/>
  <c r="C51" i="3" s="1"/>
  <c r="BK12" i="3"/>
  <c r="BJ53" i="3"/>
  <c r="KJ27" i="3" l="1"/>
  <c r="KJ62" i="3" s="1"/>
  <c r="KJ63" i="3"/>
  <c r="KJ64" i="3" s="1"/>
  <c r="KJ31" i="3"/>
  <c r="KJ32" i="3" s="1"/>
  <c r="KJ33" i="3" s="1"/>
  <c r="KJ26" i="3" s="1"/>
  <c r="KJ28" i="3" s="1"/>
  <c r="D18" i="6"/>
  <c r="D13" i="8"/>
  <c r="JP16" i="13"/>
  <c r="JP45" i="13"/>
  <c r="JP46" i="13" s="1"/>
  <c r="JP18" i="13"/>
  <c r="JP28" i="13"/>
  <c r="JP63" i="13"/>
  <c r="JP64" i="13" s="1"/>
  <c r="JQ131" i="11"/>
  <c r="JQ133" i="10"/>
  <c r="JQ12" i="9"/>
  <c r="JP19" i="9"/>
  <c r="JQ130" i="11"/>
  <c r="JQ132" i="10"/>
  <c r="JP29" i="9"/>
  <c r="JQ23" i="9"/>
  <c r="JP45" i="9"/>
  <c r="JP46" i="9" s="1"/>
  <c r="BK17" i="3"/>
  <c r="BK44" i="3" s="1"/>
  <c r="C73" i="3"/>
  <c r="C74" i="3"/>
  <c r="C76" i="3"/>
  <c r="C75" i="3"/>
  <c r="KJ29" i="3" l="1"/>
  <c r="KK130" i="8"/>
  <c r="KK23" i="3"/>
  <c r="KK132" i="6"/>
  <c r="KI685" i="7"/>
  <c r="BK15" i="3"/>
  <c r="BK16" i="3" s="1"/>
  <c r="BK45" i="3" s="1"/>
  <c r="JO685" i="16"/>
  <c r="JQ132" i="14"/>
  <c r="JQ130" i="15"/>
  <c r="JO686" i="16"/>
  <c r="JQ131" i="15"/>
  <c r="JQ133" i="14"/>
  <c r="JQ12" i="13"/>
  <c r="JP19" i="13"/>
  <c r="JP29" i="13"/>
  <c r="JQ23" i="13"/>
  <c r="JQ17" i="9"/>
  <c r="JQ44" i="9" s="1"/>
  <c r="JQ31" i="9"/>
  <c r="JQ32" i="9" s="1"/>
  <c r="JQ33" i="9" s="1"/>
  <c r="JQ27" i="9"/>
  <c r="JQ62" i="9" s="1"/>
  <c r="D63" i="6"/>
  <c r="D63" i="8"/>
  <c r="D70" i="6"/>
  <c r="D70" i="8"/>
  <c r="D71" i="6"/>
  <c r="E61" i="8"/>
  <c r="D71" i="8"/>
  <c r="E61" i="6"/>
  <c r="D61" i="8"/>
  <c r="D61" i="6"/>
  <c r="D69" i="8"/>
  <c r="D69" i="6"/>
  <c r="D60" i="6"/>
  <c r="D60" i="8"/>
  <c r="KK31" i="3" l="1"/>
  <c r="KK32" i="3" s="1"/>
  <c r="KK33" i="3" s="1"/>
  <c r="KK26" i="3" s="1"/>
  <c r="KK63" i="3" s="1"/>
  <c r="KK27" i="3"/>
  <c r="KK62" i="3" s="1"/>
  <c r="KK28" i="3"/>
  <c r="BK18" i="3"/>
  <c r="BJ679" i="7" s="1"/>
  <c r="I5" i="8"/>
  <c r="H5" i="8"/>
  <c r="F10" i="6"/>
  <c r="D10" i="6"/>
  <c r="JQ31" i="13"/>
  <c r="JQ32" i="13" s="1"/>
  <c r="JQ33" i="13" s="1"/>
  <c r="JQ27" i="13"/>
  <c r="JQ62" i="13" s="1"/>
  <c r="JQ17" i="13"/>
  <c r="JQ44" i="13" s="1"/>
  <c r="JQ26" i="9"/>
  <c r="JQ34" i="9"/>
  <c r="JQ15" i="9" s="1"/>
  <c r="BK46" i="3"/>
  <c r="KK64" i="3" l="1"/>
  <c r="KJ685" i="7"/>
  <c r="KL130" i="8"/>
  <c r="KL23" i="3"/>
  <c r="KL132" i="6"/>
  <c r="KK29" i="3"/>
  <c r="BL12" i="3"/>
  <c r="BL17" i="3" s="1"/>
  <c r="BL44" i="3" s="1"/>
  <c r="BL131" i="8"/>
  <c r="BK19" i="3"/>
  <c r="BJ672" i="7"/>
  <c r="BJ686" i="7"/>
  <c r="BL133" i="6"/>
  <c r="BJ665" i="7" s="1"/>
  <c r="JQ26" i="13"/>
  <c r="JQ34" i="13"/>
  <c r="JQ15" i="13" s="1"/>
  <c r="JQ16" i="9"/>
  <c r="JQ45" i="9" s="1"/>
  <c r="JQ46" i="9" s="1"/>
  <c r="JQ28" i="9"/>
  <c r="JP685" i="12" s="1"/>
  <c r="JQ63" i="9"/>
  <c r="JQ64" i="9" s="1"/>
  <c r="KL27" i="3" l="1"/>
  <c r="KL62" i="3" s="1"/>
  <c r="KL63" i="3"/>
  <c r="KL64" i="3" s="1"/>
  <c r="KL31" i="3"/>
  <c r="KL32" i="3" s="1"/>
  <c r="KL33" i="3" s="1"/>
  <c r="KL26" i="3" s="1"/>
  <c r="KL28" i="3" s="1"/>
  <c r="JQ18" i="9"/>
  <c r="JP686" i="12" s="1"/>
  <c r="JQ16" i="13"/>
  <c r="JQ45" i="13" s="1"/>
  <c r="JQ28" i="13"/>
  <c r="JQ63" i="13"/>
  <c r="JQ64" i="13" s="1"/>
  <c r="JR132" i="10"/>
  <c r="JR130" i="11"/>
  <c r="JR23" i="9"/>
  <c r="JQ29" i="9"/>
  <c r="BL15" i="3"/>
  <c r="JR12" i="9" l="1"/>
  <c r="JQ19" i="9"/>
  <c r="JR133" i="10"/>
  <c r="JR131" i="11"/>
  <c r="KM23" i="3"/>
  <c r="KM130" i="8"/>
  <c r="KK685" i="7"/>
  <c r="KM132" i="6"/>
  <c r="KL29" i="3"/>
  <c r="JP685" i="16"/>
  <c r="JR130" i="15"/>
  <c r="JR132" i="14"/>
  <c r="JQ18" i="13"/>
  <c r="JR131" i="15" s="1"/>
  <c r="JR133" i="14"/>
  <c r="JQ29" i="13"/>
  <c r="JR23" i="13"/>
  <c r="JQ46" i="13"/>
  <c r="JR17" i="9"/>
  <c r="JR44" i="9" s="1"/>
  <c r="JR27" i="9"/>
  <c r="JR62" i="9" s="1"/>
  <c r="JR31" i="9"/>
  <c r="JR32" i="9" s="1"/>
  <c r="JR33" i="9" s="1"/>
  <c r="BL16" i="3"/>
  <c r="BL45" i="3" s="1"/>
  <c r="KM31" i="3" l="1"/>
  <c r="KM32" i="3" s="1"/>
  <c r="KM33" i="3" s="1"/>
  <c r="KM26" i="3" s="1"/>
  <c r="KM63" i="3" s="1"/>
  <c r="KM27" i="3"/>
  <c r="KM62" i="3" s="1"/>
  <c r="KM28" i="3"/>
  <c r="JP686" i="16"/>
  <c r="JR12" i="13"/>
  <c r="JQ19" i="13"/>
  <c r="JR17" i="13"/>
  <c r="JR44" i="13" s="1"/>
  <c r="JR31" i="13"/>
  <c r="JR32" i="13" s="1"/>
  <c r="JR33" i="13" s="1"/>
  <c r="JR27" i="13"/>
  <c r="JR62" i="13" s="1"/>
  <c r="JR26" i="9"/>
  <c r="JR34" i="9"/>
  <c r="JR15" i="9" s="1"/>
  <c r="BL46" i="3"/>
  <c r="BL18" i="3"/>
  <c r="KN132" i="6" l="1"/>
  <c r="KN130" i="8"/>
  <c r="KL685" i="7"/>
  <c r="KN23" i="3"/>
  <c r="KM29" i="3"/>
  <c r="KM64" i="3"/>
  <c r="JR26" i="13"/>
  <c r="JR34" i="13"/>
  <c r="JR15" i="13" s="1"/>
  <c r="JR16" i="9"/>
  <c r="JR45" i="9" s="1"/>
  <c r="JR28" i="9"/>
  <c r="JQ685" i="12" s="1"/>
  <c r="JR63" i="9"/>
  <c r="JR64" i="9" s="1"/>
  <c r="BK686" i="7"/>
  <c r="BK679" i="7"/>
  <c r="BK672" i="7"/>
  <c r="BM133" i="6"/>
  <c r="BK665" i="7" s="1"/>
  <c r="BL19" i="3"/>
  <c r="BM131" i="8"/>
  <c r="BM12" i="3"/>
  <c r="KN62" i="3" l="1"/>
  <c r="KN63" i="3"/>
  <c r="KN64" i="3" s="1"/>
  <c r="KN27" i="3"/>
  <c r="KN31" i="3"/>
  <c r="KN32" i="3" s="1"/>
  <c r="KN33" i="3" s="1"/>
  <c r="KN26" i="3" s="1"/>
  <c r="KN28" i="3" s="1"/>
  <c r="JR16" i="13"/>
  <c r="JR45" i="13" s="1"/>
  <c r="JR18" i="13"/>
  <c r="JR63" i="13"/>
  <c r="JR64" i="13" s="1"/>
  <c r="JR28" i="13"/>
  <c r="JS130" i="11"/>
  <c r="JS132" i="10"/>
  <c r="JR29" i="9"/>
  <c r="JS23" i="9"/>
  <c r="JR46" i="9"/>
  <c r="JR18" i="9"/>
  <c r="JQ686" i="12" s="1"/>
  <c r="BM17" i="3"/>
  <c r="BM44" i="3" s="1"/>
  <c r="KO132" i="6" l="1"/>
  <c r="KN29" i="3"/>
  <c r="KO130" i="8"/>
  <c r="KM685" i="7"/>
  <c r="KO23" i="3"/>
  <c r="JQ685" i="16"/>
  <c r="JS130" i="15"/>
  <c r="JS132" i="14"/>
  <c r="JS133" i="14"/>
  <c r="JS131" i="15"/>
  <c r="JQ686" i="16"/>
  <c r="JR29" i="13"/>
  <c r="JS23" i="13"/>
  <c r="JR46" i="13"/>
  <c r="JS12" i="13"/>
  <c r="JR19" i="13"/>
  <c r="JS31" i="9"/>
  <c r="JS32" i="9" s="1"/>
  <c r="JS33" i="9" s="1"/>
  <c r="JS27" i="9"/>
  <c r="JS62" i="9" s="1"/>
  <c r="JS131" i="11"/>
  <c r="JS133" i="10"/>
  <c r="JS12" i="9"/>
  <c r="JR19" i="9"/>
  <c r="BM15" i="3"/>
  <c r="BM16" i="3" s="1"/>
  <c r="BM18" i="3" s="1"/>
  <c r="KO27" i="3" l="1"/>
  <c r="KO62" i="3" s="1"/>
  <c r="KO31" i="3"/>
  <c r="KO32" i="3" s="1"/>
  <c r="KO33" i="3" s="1"/>
  <c r="KO26" i="3" s="1"/>
  <c r="KO63" i="3" s="1"/>
  <c r="KO64" i="3" s="1"/>
  <c r="JS31" i="13"/>
  <c r="JS32" i="13" s="1"/>
  <c r="JS33" i="13" s="1"/>
  <c r="JS27" i="13"/>
  <c r="JS62" i="13" s="1"/>
  <c r="JS17" i="13"/>
  <c r="JS44" i="13" s="1"/>
  <c r="JS17" i="9"/>
  <c r="JS44" i="9" s="1"/>
  <c r="JS26" i="9"/>
  <c r="JS34" i="9"/>
  <c r="BL686" i="7"/>
  <c r="BL679" i="7"/>
  <c r="BL672" i="7"/>
  <c r="BN131" i="8"/>
  <c r="BN12" i="3"/>
  <c r="BM19" i="3"/>
  <c r="BN133" i="6"/>
  <c r="BL665" i="7" s="1"/>
  <c r="BM45" i="3"/>
  <c r="JS15" i="9" l="1"/>
  <c r="KO28" i="3"/>
  <c r="JS26" i="13"/>
  <c r="JS34" i="13"/>
  <c r="JS15" i="13" s="1"/>
  <c r="JS16" i="9"/>
  <c r="JS18" i="9" s="1"/>
  <c r="JR686" i="12" s="1"/>
  <c r="JS28" i="9"/>
  <c r="JR685" i="12" s="1"/>
  <c r="JS63" i="9"/>
  <c r="JS64" i="9" s="1"/>
  <c r="BM46" i="3"/>
  <c r="BN17" i="3"/>
  <c r="BN44" i="3" s="1"/>
  <c r="JS45" i="9" l="1"/>
  <c r="KN685" i="7"/>
  <c r="KP132" i="6"/>
  <c r="KO29" i="3"/>
  <c r="KP130" i="8"/>
  <c r="KP23" i="3"/>
  <c r="JS16" i="13"/>
  <c r="JS45" i="13" s="1"/>
  <c r="JS46" i="13" s="1"/>
  <c r="JS28" i="13"/>
  <c r="JS63" i="13"/>
  <c r="JS64" i="13" s="1"/>
  <c r="JT131" i="11"/>
  <c r="JT133" i="10"/>
  <c r="JT12" i="9"/>
  <c r="JS19" i="9"/>
  <c r="JT130" i="11"/>
  <c r="JT132" i="10"/>
  <c r="JT23" i="9"/>
  <c r="JS29" i="9"/>
  <c r="JS46" i="9"/>
  <c r="BN15" i="3"/>
  <c r="KP27" i="3" l="1"/>
  <c r="KP62" i="3" s="1"/>
  <c r="KP63" i="3"/>
  <c r="KP64" i="3" s="1"/>
  <c r="KP31" i="3"/>
  <c r="KP32" i="3" s="1"/>
  <c r="KP33" i="3" s="1"/>
  <c r="KP26" i="3" s="1"/>
  <c r="KP28" i="3" s="1"/>
  <c r="JS18" i="13"/>
  <c r="JR686" i="16" s="1"/>
  <c r="JR685" i="16"/>
  <c r="JT130" i="15"/>
  <c r="JT132" i="14"/>
  <c r="JT23" i="13"/>
  <c r="JS29" i="13"/>
  <c r="JT12" i="13"/>
  <c r="JT17" i="9"/>
  <c r="JT44" i="9" s="1"/>
  <c r="JT27" i="9"/>
  <c r="JT62" i="9" s="1"/>
  <c r="JT31" i="9"/>
  <c r="JT32" i="9" s="1"/>
  <c r="JT33" i="9" s="1"/>
  <c r="BN16" i="3"/>
  <c r="BN45" i="3" s="1"/>
  <c r="KQ132" i="6" l="1"/>
  <c r="KP29" i="3"/>
  <c r="KO685" i="7"/>
  <c r="KQ130" i="8"/>
  <c r="KQ23" i="3"/>
  <c r="JT133" i="14"/>
  <c r="JT131" i="15"/>
  <c r="JS19" i="13"/>
  <c r="JT17" i="13"/>
  <c r="JT44" i="13" s="1"/>
  <c r="JT27" i="13"/>
  <c r="JT62" i="13" s="1"/>
  <c r="JT31" i="13"/>
  <c r="JT32" i="13" s="1"/>
  <c r="JT33" i="13" s="1"/>
  <c r="JT26" i="9"/>
  <c r="JT34" i="9"/>
  <c r="JT15" i="9" s="1"/>
  <c r="BN46" i="3"/>
  <c r="BN18" i="3"/>
  <c r="KQ27" i="3" l="1"/>
  <c r="KQ62" i="3"/>
  <c r="KQ31" i="3"/>
  <c r="KQ32" i="3" s="1"/>
  <c r="KQ33" i="3" s="1"/>
  <c r="KQ26" i="3" s="1"/>
  <c r="KQ63" i="3" s="1"/>
  <c r="KQ64" i="3" s="1"/>
  <c r="JT26" i="13"/>
  <c r="JT34" i="13"/>
  <c r="JT15" i="13" s="1"/>
  <c r="JT16" i="9"/>
  <c r="JT45" i="9" s="1"/>
  <c r="JT63" i="9"/>
  <c r="JT64" i="9" s="1"/>
  <c r="JT28" i="9"/>
  <c r="JS685" i="12" s="1"/>
  <c r="BM686" i="7"/>
  <c r="BM679" i="7"/>
  <c r="BM672" i="7"/>
  <c r="BO131" i="8"/>
  <c r="BO12" i="3"/>
  <c r="BO133" i="6"/>
  <c r="BM665" i="7" s="1"/>
  <c r="BN19" i="3"/>
  <c r="KQ28" i="3" l="1"/>
  <c r="JT16" i="13"/>
  <c r="JT45" i="13" s="1"/>
  <c r="JT46" i="13" s="1"/>
  <c r="JT28" i="13"/>
  <c r="JT63" i="13"/>
  <c r="JT64" i="13" s="1"/>
  <c r="JT18" i="9"/>
  <c r="JS686" i="12" s="1"/>
  <c r="JU130" i="11"/>
  <c r="JU132" i="10"/>
  <c r="JT29" i="9"/>
  <c r="JU23" i="9"/>
  <c r="JT46" i="9"/>
  <c r="BO17" i="3"/>
  <c r="BO44" i="3" s="1"/>
  <c r="KR132" i="6" l="1"/>
  <c r="KP685" i="7"/>
  <c r="KR23" i="3"/>
  <c r="KR130" i="8"/>
  <c r="KQ29" i="3"/>
  <c r="JU12" i="9"/>
  <c r="JU17" i="9" s="1"/>
  <c r="JU44" i="9" s="1"/>
  <c r="JU133" i="10"/>
  <c r="JS685" i="16"/>
  <c r="JU132" i="14"/>
  <c r="JU130" i="15"/>
  <c r="JU131" i="11"/>
  <c r="JT19" i="9"/>
  <c r="JT29" i="13"/>
  <c r="JU23" i="13"/>
  <c r="JT18" i="13"/>
  <c r="JU31" i="9"/>
  <c r="JU32" i="9" s="1"/>
  <c r="JU33" i="9" s="1"/>
  <c r="JU27" i="9"/>
  <c r="JU62" i="9" s="1"/>
  <c r="BO15" i="3"/>
  <c r="KR27" i="3" l="1"/>
  <c r="KR62" i="3" s="1"/>
  <c r="KR31" i="3"/>
  <c r="KR32" i="3" s="1"/>
  <c r="KR33" i="3" s="1"/>
  <c r="KR26" i="3" s="1"/>
  <c r="KR63" i="3" s="1"/>
  <c r="KR64" i="3" s="1"/>
  <c r="JS686" i="16"/>
  <c r="JU133" i="14"/>
  <c r="JU131" i="15"/>
  <c r="JU12" i="13"/>
  <c r="JT19" i="13"/>
  <c r="JU31" i="13"/>
  <c r="JU32" i="13" s="1"/>
  <c r="JU33" i="13" s="1"/>
  <c r="JU27" i="13"/>
  <c r="JU62" i="13" s="1"/>
  <c r="JU26" i="9"/>
  <c r="JU34" i="9"/>
  <c r="JU15" i="9" s="1"/>
  <c r="BO16" i="3"/>
  <c r="BO45" i="3" s="1"/>
  <c r="KR28" i="3" l="1"/>
  <c r="JU26" i="13"/>
  <c r="JU34" i="13"/>
  <c r="JU17" i="13"/>
  <c r="JU44" i="13" s="1"/>
  <c r="JU16" i="9"/>
  <c r="JU45" i="9" s="1"/>
  <c r="JU63" i="9"/>
  <c r="JU64" i="9" s="1"/>
  <c r="JU28" i="9"/>
  <c r="JT685" i="12" s="1"/>
  <c r="BO46" i="3"/>
  <c r="BO18" i="3"/>
  <c r="KQ685" i="7" l="1"/>
  <c r="KS23" i="3"/>
  <c r="KS130" i="8"/>
  <c r="KR29" i="3"/>
  <c r="KS132" i="6"/>
  <c r="JU18" i="9"/>
  <c r="JT686" i="12" s="1"/>
  <c r="JU15" i="13"/>
  <c r="JU16" i="13" s="1"/>
  <c r="JU28" i="13"/>
  <c r="JU63" i="13"/>
  <c r="JU64" i="13" s="1"/>
  <c r="JU46" i="9"/>
  <c r="JV130" i="11"/>
  <c r="JV132" i="10"/>
  <c r="JU29" i="9"/>
  <c r="JV23" i="9"/>
  <c r="BN679" i="7"/>
  <c r="BN686" i="7"/>
  <c r="BN672" i="7"/>
  <c r="BP133" i="6"/>
  <c r="BN665" i="7" s="1"/>
  <c r="BO19" i="3"/>
  <c r="BP12" i="3"/>
  <c r="BP131" i="8"/>
  <c r="KS31" i="3" l="1"/>
  <c r="KS32" i="3" s="1"/>
  <c r="KS33" i="3" s="1"/>
  <c r="KS26" i="3" s="1"/>
  <c r="KS63" i="3" s="1"/>
  <c r="KS27" i="3"/>
  <c r="KS62" i="3" s="1"/>
  <c r="KS28" i="3"/>
  <c r="JU18" i="13"/>
  <c r="JU45" i="13"/>
  <c r="JV12" i="9"/>
  <c r="JV17" i="9" s="1"/>
  <c r="JV44" i="9" s="1"/>
  <c r="JV133" i="10"/>
  <c r="JV131" i="11"/>
  <c r="JU19" i="9"/>
  <c r="JT685" i="16"/>
  <c r="JV132" i="14"/>
  <c r="JV130" i="15"/>
  <c r="JT686" i="16"/>
  <c r="JV133" i="14"/>
  <c r="JV131" i="15"/>
  <c r="JU29" i="13"/>
  <c r="JV23" i="13"/>
  <c r="JU19" i="13"/>
  <c r="JV12" i="13"/>
  <c r="JU46" i="13"/>
  <c r="JV31" i="9"/>
  <c r="JV32" i="9" s="1"/>
  <c r="JV33" i="9" s="1"/>
  <c r="JV27" i="9"/>
  <c r="JV62" i="9" s="1"/>
  <c r="BP17" i="3"/>
  <c r="BP44" i="3" s="1"/>
  <c r="KS64" i="3" l="1"/>
  <c r="KT23" i="3"/>
  <c r="KR685" i="7"/>
  <c r="KS29" i="3"/>
  <c r="KT132" i="6"/>
  <c r="KT130" i="8"/>
  <c r="JV17" i="13"/>
  <c r="JV44" i="13" s="1"/>
  <c r="JV31" i="13"/>
  <c r="JV32" i="13" s="1"/>
  <c r="JV33" i="13" s="1"/>
  <c r="JV27" i="13"/>
  <c r="JV62" i="13" s="1"/>
  <c r="JV26" i="9"/>
  <c r="JV34" i="9"/>
  <c r="JV15" i="9" s="1"/>
  <c r="BP15" i="3"/>
  <c r="BP16" i="3" s="1"/>
  <c r="BP18" i="3" s="1"/>
  <c r="KT27" i="3" l="1"/>
  <c r="KT62" i="3"/>
  <c r="KT31" i="3"/>
  <c r="KT32" i="3" s="1"/>
  <c r="KT33" i="3" s="1"/>
  <c r="KT26" i="3" s="1"/>
  <c r="KT63" i="3" s="1"/>
  <c r="JV26" i="13"/>
  <c r="JV34" i="13"/>
  <c r="JV15" i="13" s="1"/>
  <c r="JV16" i="9"/>
  <c r="JV45" i="9" s="1"/>
  <c r="JV28" i="9"/>
  <c r="JU685" i="12" s="1"/>
  <c r="JV63" i="9"/>
  <c r="JV64" i="9" s="1"/>
  <c r="BO672" i="7"/>
  <c r="BO686" i="7"/>
  <c r="BO679" i="7"/>
  <c r="BP19" i="3"/>
  <c r="BQ12" i="3"/>
  <c r="BQ17" i="3" s="1"/>
  <c r="BQ44" i="3" s="1"/>
  <c r="BQ131" i="8"/>
  <c r="BQ133" i="6"/>
  <c r="BO665" i="7" s="1"/>
  <c r="BP45" i="3"/>
  <c r="BP46" i="3" s="1"/>
  <c r="JV18" i="9" l="1"/>
  <c r="JU686" i="12" s="1"/>
  <c r="KT64" i="3"/>
  <c r="KT28" i="3"/>
  <c r="JV16" i="13"/>
  <c r="JV45" i="13" s="1"/>
  <c r="JV46" i="13" s="1"/>
  <c r="JV28" i="13"/>
  <c r="JV63" i="13"/>
  <c r="JV64" i="13" s="1"/>
  <c r="JW130" i="11"/>
  <c r="JW132" i="10"/>
  <c r="JW23" i="9"/>
  <c r="JV29" i="9"/>
  <c r="JV46" i="9"/>
  <c r="JW131" i="11"/>
  <c r="JW133" i="10"/>
  <c r="JV19" i="9"/>
  <c r="JW12" i="9"/>
  <c r="BQ15" i="3"/>
  <c r="KU130" i="8" l="1"/>
  <c r="KU132" i="6"/>
  <c r="KS685" i="7"/>
  <c r="KU23" i="3"/>
  <c r="KT29" i="3"/>
  <c r="JV18" i="13"/>
  <c r="JW132" i="14"/>
  <c r="JW130" i="15"/>
  <c r="JU685" i="16"/>
  <c r="JU686" i="16"/>
  <c r="JW131" i="15"/>
  <c r="JW133" i="14"/>
  <c r="JV29" i="13"/>
  <c r="JW23" i="13"/>
  <c r="JW12" i="13"/>
  <c r="JV19" i="13"/>
  <c r="JW31" i="9"/>
  <c r="JW32" i="9" s="1"/>
  <c r="JW33" i="9" s="1"/>
  <c r="JW27" i="9"/>
  <c r="JW62" i="9" s="1"/>
  <c r="JW17" i="9"/>
  <c r="JW44" i="9" s="1"/>
  <c r="BQ16" i="3"/>
  <c r="BQ45" i="3" s="1"/>
  <c r="KU27" i="3" l="1"/>
  <c r="KU62" i="3" s="1"/>
  <c r="KU31" i="3"/>
  <c r="KU32" i="3" s="1"/>
  <c r="KU33" i="3" s="1"/>
  <c r="KU26" i="3" s="1"/>
  <c r="KU63" i="3" s="1"/>
  <c r="KU64" i="3" s="1"/>
  <c r="BQ18" i="3"/>
  <c r="BR131" i="8" s="1"/>
  <c r="JW31" i="13"/>
  <c r="JW32" i="13" s="1"/>
  <c r="JW33" i="13" s="1"/>
  <c r="JW27" i="13"/>
  <c r="JW62" i="13" s="1"/>
  <c r="JW17" i="13"/>
  <c r="JW44" i="13" s="1"/>
  <c r="JW26" i="9"/>
  <c r="JW34" i="9"/>
  <c r="JW15" i="9" s="1"/>
  <c r="BP672" i="7"/>
  <c r="BQ46" i="3"/>
  <c r="KU28" i="3" l="1"/>
  <c r="BQ19" i="3"/>
  <c r="BR133" i="6"/>
  <c r="BP665" i="7" s="1"/>
  <c r="BP679" i="7"/>
  <c r="BR12" i="3"/>
  <c r="BR17" i="3" s="1"/>
  <c r="BR44" i="3" s="1"/>
  <c r="BP686" i="7"/>
  <c r="JW26" i="13"/>
  <c r="JW34" i="13"/>
  <c r="JW15" i="13" s="1"/>
  <c r="JW16" i="9"/>
  <c r="JW18" i="9" s="1"/>
  <c r="JV686" i="12" s="1"/>
  <c r="JW28" i="9"/>
  <c r="JV685" i="12" s="1"/>
  <c r="JW63" i="9"/>
  <c r="JW64" i="9" s="1"/>
  <c r="KV23" i="3" l="1"/>
  <c r="KV130" i="8"/>
  <c r="KV132" i="6"/>
  <c r="KU29" i="3"/>
  <c r="KT685" i="7"/>
  <c r="JW45" i="9"/>
  <c r="JW46" i="9" s="1"/>
  <c r="JW16" i="13"/>
  <c r="JW45" i="13" s="1"/>
  <c r="JW28" i="13"/>
  <c r="JW63" i="13"/>
  <c r="JW64" i="13" s="1"/>
  <c r="JX131" i="11"/>
  <c r="JX133" i="10"/>
  <c r="JX12" i="9"/>
  <c r="JW19" i="9"/>
  <c r="JX130" i="11"/>
  <c r="JX132" i="10"/>
  <c r="JW29" i="9"/>
  <c r="JX23" i="9"/>
  <c r="BR15" i="3"/>
  <c r="KV27" i="3" l="1"/>
  <c r="KV62" i="3" s="1"/>
  <c r="KV31" i="3"/>
  <c r="KV32" i="3" s="1"/>
  <c r="KV33" i="3" s="1"/>
  <c r="KV26" i="3" s="1"/>
  <c r="KV63" i="3" s="1"/>
  <c r="KV64" i="3" s="1"/>
  <c r="JW18" i="13"/>
  <c r="JX131" i="15" s="1"/>
  <c r="JV685" i="16"/>
  <c r="JX132" i="14"/>
  <c r="JX130" i="15"/>
  <c r="JV686" i="16"/>
  <c r="JX133" i="14"/>
  <c r="JW19" i="13"/>
  <c r="JW29" i="13"/>
  <c r="JX23" i="13"/>
  <c r="JW46" i="13"/>
  <c r="JX17" i="9"/>
  <c r="JX44" i="9" s="1"/>
  <c r="JX31" i="9"/>
  <c r="JX32" i="9" s="1"/>
  <c r="JX33" i="9" s="1"/>
  <c r="JX27" i="9"/>
  <c r="JX62" i="9" s="1"/>
  <c r="BR16" i="3"/>
  <c r="BR45" i="3" s="1"/>
  <c r="KV28" i="3" l="1"/>
  <c r="JX12" i="13"/>
  <c r="JX31" i="13"/>
  <c r="JX32" i="13" s="1"/>
  <c r="JX33" i="13" s="1"/>
  <c r="JX27" i="13"/>
  <c r="JX62" i="13" s="1"/>
  <c r="JX17" i="13"/>
  <c r="JX44" i="13" s="1"/>
  <c r="JX26" i="9"/>
  <c r="JX34" i="9"/>
  <c r="JX15" i="9" s="1"/>
  <c r="BR46" i="3"/>
  <c r="BR18" i="3"/>
  <c r="KW23" i="3" l="1"/>
  <c r="KW130" i="8"/>
  <c r="KV29" i="3"/>
  <c r="KU685" i="7"/>
  <c r="KW132" i="6"/>
  <c r="JX26" i="13"/>
  <c r="JX34" i="13"/>
  <c r="JX15" i="13" s="1"/>
  <c r="JX16" i="9"/>
  <c r="JX45" i="9" s="1"/>
  <c r="JX28" i="9"/>
  <c r="JW685" i="12" s="1"/>
  <c r="JX63" i="9"/>
  <c r="JX64" i="9" s="1"/>
  <c r="BQ686" i="7"/>
  <c r="BQ679" i="7"/>
  <c r="BQ672" i="7"/>
  <c r="BR19" i="3"/>
  <c r="BS131" i="8"/>
  <c r="BS12" i="3"/>
  <c r="BS133" i="6"/>
  <c r="BQ665" i="7" s="1"/>
  <c r="KW27" i="3" l="1"/>
  <c r="KW62" i="3" s="1"/>
  <c r="KW31" i="3"/>
  <c r="KW32" i="3" s="1"/>
  <c r="KW33" i="3" s="1"/>
  <c r="KW26" i="3" s="1"/>
  <c r="KW63" i="3" s="1"/>
  <c r="KW64" i="3" s="1"/>
  <c r="JX16" i="13"/>
  <c r="JX45" i="13" s="1"/>
  <c r="JX18" i="13"/>
  <c r="JX28" i="13"/>
  <c r="JX63" i="13"/>
  <c r="JX64" i="13" s="1"/>
  <c r="JY130" i="11"/>
  <c r="JY132" i="10"/>
  <c r="JX29" i="9"/>
  <c r="JY23" i="9"/>
  <c r="JX46" i="9"/>
  <c r="JX18" i="9"/>
  <c r="JW686" i="12" s="1"/>
  <c r="BS17" i="3"/>
  <c r="BS44" i="3" s="1"/>
  <c r="KW28" i="3" l="1"/>
  <c r="JW685" i="16"/>
  <c r="JY132" i="14"/>
  <c r="JY130" i="15"/>
  <c r="JW686" i="16"/>
  <c r="JY133" i="14"/>
  <c r="JY131" i="15"/>
  <c r="JX29" i="13"/>
  <c r="JY23" i="13"/>
  <c r="JX46" i="13"/>
  <c r="JX19" i="13"/>
  <c r="JY12" i="13"/>
  <c r="JY31" i="9"/>
  <c r="JY32" i="9" s="1"/>
  <c r="JY33" i="9" s="1"/>
  <c r="JY27" i="9"/>
  <c r="JY62" i="9" s="1"/>
  <c r="JY131" i="11"/>
  <c r="JY133" i="10"/>
  <c r="JX19" i="9"/>
  <c r="JY12" i="9"/>
  <c r="BS15" i="3"/>
  <c r="KX132" i="6" l="1"/>
  <c r="KX23" i="3"/>
  <c r="KW29" i="3"/>
  <c r="KV685" i="7"/>
  <c r="KX130" i="8"/>
  <c r="JY31" i="13"/>
  <c r="JY32" i="13" s="1"/>
  <c r="JY33" i="13" s="1"/>
  <c r="JY27" i="13"/>
  <c r="JY62" i="13" s="1"/>
  <c r="JY17" i="13"/>
  <c r="JY44" i="13" s="1"/>
  <c r="JY17" i="9"/>
  <c r="JY44" i="9" s="1"/>
  <c r="JY26" i="9"/>
  <c r="JY34" i="9"/>
  <c r="JY15" i="9" s="1"/>
  <c r="BS16" i="3"/>
  <c r="BS45" i="3" s="1"/>
  <c r="KX27" i="3" l="1"/>
  <c r="KX62" i="3" s="1"/>
  <c r="KX31" i="3"/>
  <c r="KX32" i="3" s="1"/>
  <c r="KX33" i="3" s="1"/>
  <c r="KX26" i="3" s="1"/>
  <c r="KX63" i="3" s="1"/>
  <c r="KX64" i="3" s="1"/>
  <c r="JY26" i="13"/>
  <c r="JY34" i="13"/>
  <c r="JY15" i="13" s="1"/>
  <c r="JY16" i="9"/>
  <c r="JY18" i="9" s="1"/>
  <c r="JX686" i="12" s="1"/>
  <c r="JY28" i="9"/>
  <c r="JX685" i="12" s="1"/>
  <c r="JY63" i="9"/>
  <c r="JY64" i="9" s="1"/>
  <c r="BS46" i="3"/>
  <c r="BS18" i="3"/>
  <c r="KX28" i="3" l="1"/>
  <c r="JY16" i="13"/>
  <c r="JY18" i="13" s="1"/>
  <c r="JY28" i="13"/>
  <c r="JY63" i="13"/>
  <c r="JY64" i="13" s="1"/>
  <c r="JZ131" i="11"/>
  <c r="JZ133" i="10"/>
  <c r="JZ12" i="9"/>
  <c r="JY19" i="9"/>
  <c r="JY45" i="9"/>
  <c r="JZ130" i="11"/>
  <c r="JZ132" i="10"/>
  <c r="JZ23" i="9"/>
  <c r="JY29" i="9"/>
  <c r="BR686" i="7"/>
  <c r="BR679" i="7"/>
  <c r="BR672" i="7"/>
  <c r="BT131" i="8"/>
  <c r="BT12" i="3"/>
  <c r="BS19" i="3"/>
  <c r="BT133" i="6"/>
  <c r="BR665" i="7" s="1"/>
  <c r="KY130" i="8" l="1"/>
  <c r="KY23" i="3"/>
  <c r="KW685" i="7"/>
  <c r="KX29" i="3"/>
  <c r="KY132" i="6"/>
  <c r="JY45" i="13"/>
  <c r="JZ130" i="15"/>
  <c r="JX685" i="16"/>
  <c r="JZ132" i="14"/>
  <c r="JX686" i="16"/>
  <c r="JZ133" i="14"/>
  <c r="JZ131" i="15"/>
  <c r="JY19" i="13"/>
  <c r="JZ12" i="13"/>
  <c r="JY46" i="13"/>
  <c r="JY29" i="13"/>
  <c r="JZ23" i="13"/>
  <c r="JY46" i="9"/>
  <c r="JZ17" i="9"/>
  <c r="JZ44" i="9" s="1"/>
  <c r="JZ27" i="9"/>
  <c r="JZ62" i="9" s="1"/>
  <c r="JZ31" i="9"/>
  <c r="JZ32" i="9" s="1"/>
  <c r="JZ33" i="9" s="1"/>
  <c r="BT17" i="3"/>
  <c r="BT44" i="3" s="1"/>
  <c r="KY27" i="3" l="1"/>
  <c r="KY62" i="3" s="1"/>
  <c r="KY31" i="3"/>
  <c r="KY32" i="3" s="1"/>
  <c r="KY33" i="3" s="1"/>
  <c r="KY26" i="3" s="1"/>
  <c r="KY63" i="3" s="1"/>
  <c r="KY64" i="3" s="1"/>
  <c r="JZ17" i="13"/>
  <c r="JZ44" i="13" s="1"/>
  <c r="JZ31" i="13"/>
  <c r="JZ32" i="13" s="1"/>
  <c r="JZ33" i="13" s="1"/>
  <c r="JZ27" i="13"/>
  <c r="JZ62" i="13" s="1"/>
  <c r="JZ26" i="9"/>
  <c r="JZ34" i="9"/>
  <c r="JZ15" i="9" s="1"/>
  <c r="BT15" i="3"/>
  <c r="KY28" i="3" l="1"/>
  <c r="JZ26" i="13"/>
  <c r="JZ34" i="13"/>
  <c r="JZ15" i="13" s="1"/>
  <c r="JZ16" i="9"/>
  <c r="JZ18" i="9"/>
  <c r="JY686" i="12" s="1"/>
  <c r="JZ45" i="9"/>
  <c r="JZ28" i="9"/>
  <c r="JY685" i="12" s="1"/>
  <c r="JZ63" i="9"/>
  <c r="JZ64" i="9" s="1"/>
  <c r="BT16" i="3"/>
  <c r="BT45" i="3" s="1"/>
  <c r="KX685" i="7" l="1"/>
  <c r="KZ130" i="8"/>
  <c r="KZ132" i="6"/>
  <c r="KZ23" i="3"/>
  <c r="KY29" i="3"/>
  <c r="BT18" i="3"/>
  <c r="BU12" i="3" s="1"/>
  <c r="JZ16" i="13"/>
  <c r="JZ45" i="13" s="1"/>
  <c r="JZ28" i="13"/>
  <c r="JZ63" i="13"/>
  <c r="JZ64" i="13" s="1"/>
  <c r="KA131" i="11"/>
  <c r="KA133" i="10"/>
  <c r="KA12" i="9"/>
  <c r="JZ19" i="9"/>
  <c r="KA130" i="11"/>
  <c r="KA132" i="10"/>
  <c r="KA23" i="9"/>
  <c r="JZ29" i="9"/>
  <c r="JZ46" i="9"/>
  <c r="BT46" i="3"/>
  <c r="KZ27" i="3" l="1"/>
  <c r="KZ62" i="3" s="1"/>
  <c r="KZ63" i="3"/>
  <c r="KZ64" i="3" s="1"/>
  <c r="KZ31" i="3"/>
  <c r="KZ32" i="3" s="1"/>
  <c r="KZ33" i="3" s="1"/>
  <c r="KZ26" i="3" s="1"/>
  <c r="KZ28" i="3" s="1"/>
  <c r="BU131" i="8"/>
  <c r="JZ18" i="13"/>
  <c r="BU133" i="6"/>
  <c r="BS665" i="7" s="1"/>
  <c r="BS686" i="7"/>
  <c r="BS672" i="7"/>
  <c r="BS679" i="7"/>
  <c r="BT19" i="3"/>
  <c r="JY685" i="16"/>
  <c r="KA130" i="15"/>
  <c r="KA132" i="14"/>
  <c r="JY686" i="16"/>
  <c r="KA133" i="14"/>
  <c r="KA131" i="15"/>
  <c r="JZ29" i="13"/>
  <c r="KA23" i="13"/>
  <c r="JZ46" i="13"/>
  <c r="JZ19" i="13"/>
  <c r="KA12" i="13"/>
  <c r="KA17" i="9"/>
  <c r="KA44" i="9" s="1"/>
  <c r="KA31" i="9"/>
  <c r="KA32" i="9" s="1"/>
  <c r="KA33" i="9" s="1"/>
  <c r="KA27" i="9"/>
  <c r="KA62" i="9" s="1"/>
  <c r="BU17" i="3"/>
  <c r="BU44" i="3" s="1"/>
  <c r="KY685" i="7" l="1"/>
  <c r="LA130" i="8"/>
  <c r="KZ29" i="3"/>
  <c r="LA132" i="6"/>
  <c r="LA23" i="3"/>
  <c r="KA17" i="13"/>
  <c r="KA44" i="13" s="1"/>
  <c r="KA27" i="13"/>
  <c r="KA62" i="13" s="1"/>
  <c r="KA31" i="13"/>
  <c r="KA32" i="13" s="1"/>
  <c r="KA33" i="13" s="1"/>
  <c r="KA26" i="9"/>
  <c r="KA34" i="9"/>
  <c r="KA15" i="9" s="1"/>
  <c r="BU15" i="3"/>
  <c r="LA27" i="3" l="1"/>
  <c r="LA62" i="3" s="1"/>
  <c r="LA31" i="3"/>
  <c r="LA32" i="3" s="1"/>
  <c r="LA33" i="3" s="1"/>
  <c r="LA26" i="3" s="1"/>
  <c r="LA63" i="3" s="1"/>
  <c r="LA64" i="3" s="1"/>
  <c r="KA26" i="13"/>
  <c r="KA34" i="13"/>
  <c r="KA15" i="13" s="1"/>
  <c r="KA16" i="9"/>
  <c r="KA45" i="9" s="1"/>
  <c r="KA28" i="9"/>
  <c r="JZ685" i="12" s="1"/>
  <c r="KA63" i="9"/>
  <c r="KA64" i="9" s="1"/>
  <c r="BU16" i="3"/>
  <c r="BU45" i="3" s="1"/>
  <c r="LA28" i="3" l="1"/>
  <c r="KA18" i="9"/>
  <c r="JZ686" i="12" s="1"/>
  <c r="KA16" i="13"/>
  <c r="KA45" i="13"/>
  <c r="KA18" i="13"/>
  <c r="KA28" i="13"/>
  <c r="KA63" i="13"/>
  <c r="KA64" i="13" s="1"/>
  <c r="KB132" i="10"/>
  <c r="KB130" i="11"/>
  <c r="KB23" i="9"/>
  <c r="KA29" i="9"/>
  <c r="KA46" i="9"/>
  <c r="BU46" i="3"/>
  <c r="BU18" i="3"/>
  <c r="KA19" i="9" l="1"/>
  <c r="KB12" i="9"/>
  <c r="KB133" i="10"/>
  <c r="KB131" i="11"/>
  <c r="LB23" i="3"/>
  <c r="LB132" i="6"/>
  <c r="KZ685" i="7"/>
  <c r="LB130" i="8"/>
  <c r="LA29" i="3"/>
  <c r="JZ685" i="16"/>
  <c r="KB132" i="14"/>
  <c r="KB130" i="15"/>
  <c r="JZ686" i="16"/>
  <c r="KB133" i="14"/>
  <c r="KB131" i="15"/>
  <c r="KA29" i="13"/>
  <c r="KB23" i="13"/>
  <c r="KA46" i="13"/>
  <c r="KB12" i="13"/>
  <c r="KA19" i="13"/>
  <c r="KB17" i="9"/>
  <c r="KB44" i="9" s="1"/>
  <c r="KB27" i="9"/>
  <c r="KB62" i="9" s="1"/>
  <c r="KB31" i="9"/>
  <c r="KB32" i="9" s="1"/>
  <c r="KB33" i="9" s="1"/>
  <c r="BT686" i="7"/>
  <c r="BT679" i="7"/>
  <c r="BT672" i="7"/>
  <c r="BU19" i="3"/>
  <c r="BV133" i="6"/>
  <c r="BT665" i="7" s="1"/>
  <c r="BV131" i="8"/>
  <c r="BV12" i="3"/>
  <c r="LB31" i="3" l="1"/>
  <c r="LB32" i="3" s="1"/>
  <c r="LB33" i="3" s="1"/>
  <c r="LB26" i="3" s="1"/>
  <c r="LB27" i="3"/>
  <c r="LB62" i="3" s="1"/>
  <c r="LB28" i="3"/>
  <c r="KB17" i="13"/>
  <c r="KB44" i="13" s="1"/>
  <c r="KB31" i="13"/>
  <c r="KB32" i="13" s="1"/>
  <c r="KB33" i="13" s="1"/>
  <c r="KB27" i="13"/>
  <c r="KB62" i="13" s="1"/>
  <c r="KB26" i="9"/>
  <c r="KB34" i="9"/>
  <c r="KB15" i="9" s="1"/>
  <c r="BV17" i="3"/>
  <c r="BV44" i="3" s="1"/>
  <c r="LB29" i="3" l="1"/>
  <c r="LC130" i="8"/>
  <c r="LC132" i="6"/>
  <c r="LC23" i="3"/>
  <c r="LA685" i="7"/>
  <c r="LB63" i="3"/>
  <c r="LB64" i="3" s="1"/>
  <c r="KB26" i="13"/>
  <c r="KB34" i="13"/>
  <c r="KB15" i="13" s="1"/>
  <c r="KB16" i="9"/>
  <c r="KB45" i="9" s="1"/>
  <c r="KB18" i="9"/>
  <c r="KA686" i="12" s="1"/>
  <c r="KB28" i="9"/>
  <c r="KA685" i="12" s="1"/>
  <c r="KB63" i="9"/>
  <c r="KB64" i="9" s="1"/>
  <c r="BV15" i="3"/>
  <c r="LC31" i="3" l="1"/>
  <c r="LC32" i="3" s="1"/>
  <c r="LC33" i="3" s="1"/>
  <c r="LC26" i="3" s="1"/>
  <c r="LC27" i="3"/>
  <c r="LC62" i="3" s="1"/>
  <c r="LC28" i="3"/>
  <c r="KB16" i="13"/>
  <c r="KB45" i="13" s="1"/>
  <c r="KB46" i="13" s="1"/>
  <c r="KB63" i="13"/>
  <c r="KB64" i="13" s="1"/>
  <c r="KB28" i="13"/>
  <c r="KB46" i="9"/>
  <c r="KC130" i="11"/>
  <c r="KC132" i="10"/>
  <c r="KC23" i="9"/>
  <c r="KB29" i="9"/>
  <c r="KC131" i="11"/>
  <c r="KC133" i="10"/>
  <c r="KB19" i="9"/>
  <c r="KC12" i="9"/>
  <c r="BV16" i="3"/>
  <c r="BV45" i="3" s="1"/>
  <c r="LD132" i="6" l="1"/>
  <c r="LD23" i="3"/>
  <c r="LB685" i="7"/>
  <c r="LD130" i="8"/>
  <c r="LC29" i="3"/>
  <c r="LC63" i="3"/>
  <c r="LC64" i="3" s="1"/>
  <c r="KA685" i="16"/>
  <c r="KC132" i="14"/>
  <c r="KC130" i="15"/>
  <c r="KB18" i="13"/>
  <c r="KC12" i="13" s="1"/>
  <c r="KB29" i="13"/>
  <c r="KC23" i="13"/>
  <c r="KC27" i="9"/>
  <c r="KC62" i="9" s="1"/>
  <c r="KC31" i="9"/>
  <c r="KC32" i="9" s="1"/>
  <c r="KC33" i="9" s="1"/>
  <c r="KC17" i="9"/>
  <c r="KC44" i="9" s="1"/>
  <c r="BV18" i="3"/>
  <c r="BU686" i="7" s="1"/>
  <c r="BV46" i="3"/>
  <c r="LD31" i="3" l="1"/>
  <c r="LD32" i="3" s="1"/>
  <c r="LD33" i="3" s="1"/>
  <c r="LD26" i="3" s="1"/>
  <c r="LD27" i="3"/>
  <c r="LD62" i="3" s="1"/>
  <c r="LD28" i="3"/>
  <c r="KB19" i="13"/>
  <c r="KA686" i="16"/>
  <c r="KC131" i="15"/>
  <c r="KC133" i="14"/>
  <c r="KC17" i="13"/>
  <c r="KC44" i="13" s="1"/>
  <c r="KC27" i="13"/>
  <c r="KC62" i="13" s="1"/>
  <c r="KC31" i="13"/>
  <c r="KC32" i="13" s="1"/>
  <c r="KC33" i="13" s="1"/>
  <c r="KC26" i="9"/>
  <c r="KC34" i="9"/>
  <c r="KC15" i="9" s="1"/>
  <c r="BU679" i="7"/>
  <c r="BW131" i="8"/>
  <c r="BU672" i="7"/>
  <c r="BW12" i="3"/>
  <c r="BW17" i="3" s="1"/>
  <c r="BW44" i="3" s="1"/>
  <c r="BV19" i="3"/>
  <c r="BW133" i="6"/>
  <c r="BU665" i="7" s="1"/>
  <c r="LE23" i="3" l="1"/>
  <c r="LE132" i="6"/>
  <c r="LD29" i="3"/>
  <c r="LE130" i="8"/>
  <c r="LC685" i="7"/>
  <c r="LD63" i="3"/>
  <c r="LD64" i="3" s="1"/>
  <c r="KC26" i="13"/>
  <c r="KC34" i="13"/>
  <c r="KC15" i="13" s="1"/>
  <c r="KC16" i="9"/>
  <c r="KC45" i="9" s="1"/>
  <c r="KC28" i="9"/>
  <c r="KB685" i="12" s="1"/>
  <c r="KC63" i="9"/>
  <c r="KC64" i="9" s="1"/>
  <c r="BW15" i="3"/>
  <c r="LE31" i="3" l="1"/>
  <c r="LE32" i="3" s="1"/>
  <c r="LE33" i="3" s="1"/>
  <c r="LE26" i="3" s="1"/>
  <c r="LE27" i="3"/>
  <c r="LE62" i="3" s="1"/>
  <c r="KC18" i="9"/>
  <c r="KB686" i="12" s="1"/>
  <c r="KC16" i="13"/>
  <c r="KC45" i="13" s="1"/>
  <c r="KC28" i="13"/>
  <c r="KC63" i="13"/>
  <c r="KC64" i="13" s="1"/>
  <c r="KC19" i="9"/>
  <c r="KD12" i="9"/>
  <c r="KC46" i="9"/>
  <c r="KD130" i="11"/>
  <c r="KD132" i="10"/>
  <c r="KD23" i="9"/>
  <c r="KC29" i="9"/>
  <c r="BW16" i="3"/>
  <c r="BW45" i="3" s="1"/>
  <c r="KD133" i="10" l="1"/>
  <c r="KD131" i="11"/>
  <c r="LE63" i="3"/>
  <c r="LE64" i="3" s="1"/>
  <c r="LE28" i="3"/>
  <c r="KB685" i="16"/>
  <c r="KD130" i="15"/>
  <c r="KD132" i="14"/>
  <c r="KC46" i="13"/>
  <c r="KC29" i="13"/>
  <c r="KD23" i="13"/>
  <c r="KC18" i="13"/>
  <c r="KD17" i="9"/>
  <c r="KD44" i="9" s="1"/>
  <c r="KD27" i="9"/>
  <c r="KD62" i="9" s="1"/>
  <c r="KD31" i="9"/>
  <c r="KD32" i="9" s="1"/>
  <c r="KD33" i="9" s="1"/>
  <c r="BW46" i="3"/>
  <c r="BW18" i="3"/>
  <c r="LF23" i="3" l="1"/>
  <c r="LF132" i="6"/>
  <c r="LD685" i="7"/>
  <c r="LF130" i="8"/>
  <c r="LE29" i="3"/>
  <c r="KB686" i="16"/>
  <c r="KD133" i="14"/>
  <c r="KD131" i="15"/>
  <c r="KD12" i="13"/>
  <c r="KC19" i="13"/>
  <c r="KD27" i="13"/>
  <c r="KD62" i="13" s="1"/>
  <c r="KD31" i="13"/>
  <c r="KD32" i="13" s="1"/>
  <c r="KD33" i="13" s="1"/>
  <c r="KD26" i="9"/>
  <c r="KD34" i="9"/>
  <c r="KD15" i="9" s="1"/>
  <c r="BV679" i="7"/>
  <c r="BV672" i="7"/>
  <c r="BV686" i="7"/>
  <c r="BX133" i="6"/>
  <c r="BV665" i="7" s="1"/>
  <c r="BX131" i="8"/>
  <c r="BW19" i="3"/>
  <c r="BX12" i="3"/>
  <c r="LF27" i="3" l="1"/>
  <c r="LF62" i="3" s="1"/>
  <c r="LF31" i="3"/>
  <c r="LF32" i="3" s="1"/>
  <c r="LF33" i="3" s="1"/>
  <c r="LF26" i="3" s="1"/>
  <c r="KD26" i="13"/>
  <c r="KD34" i="13"/>
  <c r="KD17" i="13"/>
  <c r="KD44" i="13" s="1"/>
  <c r="KD16" i="9"/>
  <c r="KD45" i="9" s="1"/>
  <c r="KD28" i="9"/>
  <c r="KC685" i="12" s="1"/>
  <c r="KD63" i="9"/>
  <c r="KD64" i="9" s="1"/>
  <c r="BX17" i="3"/>
  <c r="BX44" i="3" s="1"/>
  <c r="LF63" i="3" l="1"/>
  <c r="LF64" i="3" s="1"/>
  <c r="LF28" i="3"/>
  <c r="KD18" i="9"/>
  <c r="KC686" i="12" s="1"/>
  <c r="KD15" i="13"/>
  <c r="KD28" i="13"/>
  <c r="KD63" i="13"/>
  <c r="KD64" i="13" s="1"/>
  <c r="KE12" i="9"/>
  <c r="KD46" i="9"/>
  <c r="KE130" i="11"/>
  <c r="KE132" i="10"/>
  <c r="KD29" i="9"/>
  <c r="KE23" i="9"/>
  <c r="BX15" i="3"/>
  <c r="BX16" i="3" s="1"/>
  <c r="BX45" i="3" s="1"/>
  <c r="KD19" i="9" l="1"/>
  <c r="KE133" i="10"/>
  <c r="KE131" i="11"/>
  <c r="LG23" i="3"/>
  <c r="LG132" i="6"/>
  <c r="LG130" i="8"/>
  <c r="LE685" i="7"/>
  <c r="LF29" i="3"/>
  <c r="KC685" i="16"/>
  <c r="KE130" i="15"/>
  <c r="KE132" i="14"/>
  <c r="KE23" i="13"/>
  <c r="KD29" i="13"/>
  <c r="KD16" i="13"/>
  <c r="KD45" i="13" s="1"/>
  <c r="KE27" i="9"/>
  <c r="KE62" i="9" s="1"/>
  <c r="KE31" i="9"/>
  <c r="KE32" i="9" s="1"/>
  <c r="KE33" i="9" s="1"/>
  <c r="KE17" i="9"/>
  <c r="KE44" i="9" s="1"/>
  <c r="BX46" i="3"/>
  <c r="BX18" i="3"/>
  <c r="LG31" i="3" l="1"/>
  <c r="LG32" i="3" s="1"/>
  <c r="LG33" i="3" s="1"/>
  <c r="LG26" i="3" s="1"/>
  <c r="LG63" i="3" s="1"/>
  <c r="LG27" i="3"/>
  <c r="LG62" i="3" s="1"/>
  <c r="LG28" i="3"/>
  <c r="KD18" i="13"/>
  <c r="KC686" i="16"/>
  <c r="KE133" i="14"/>
  <c r="KE131" i="15"/>
  <c r="KD46" i="13"/>
  <c r="KE12" i="13"/>
  <c r="KD19" i="13"/>
  <c r="KE31" i="13"/>
  <c r="KE32" i="13" s="1"/>
  <c r="KE33" i="13" s="1"/>
  <c r="KE27" i="13"/>
  <c r="KE62" i="13" s="1"/>
  <c r="KE26" i="9"/>
  <c r="KE34" i="9"/>
  <c r="KE15" i="9" s="1"/>
  <c r="BW686" i="7"/>
  <c r="BW679" i="7"/>
  <c r="BW672" i="7"/>
  <c r="BY133" i="6"/>
  <c r="BW665" i="7" s="1"/>
  <c r="BX19" i="3"/>
  <c r="BY131" i="8"/>
  <c r="BY12" i="3"/>
  <c r="LG64" i="3" l="1"/>
  <c r="LF685" i="7"/>
  <c r="LH23" i="3"/>
  <c r="LH130" i="8"/>
  <c r="LH132" i="6"/>
  <c r="LG29" i="3"/>
  <c r="KE26" i="13"/>
  <c r="KE34" i="13"/>
  <c r="KE17" i="13"/>
  <c r="KE44" i="13" s="1"/>
  <c r="KE16" i="9"/>
  <c r="KE45" i="9" s="1"/>
  <c r="KE46" i="9" s="1"/>
  <c r="KE63" i="9"/>
  <c r="KE64" i="9" s="1"/>
  <c r="KE28" i="9"/>
  <c r="KD685" i="12" s="1"/>
  <c r="BY17" i="3"/>
  <c r="BY44" i="3" s="1"/>
  <c r="LH31" i="3" l="1"/>
  <c r="LH32" i="3" s="1"/>
  <c r="LH33" i="3" s="1"/>
  <c r="LH26" i="3" s="1"/>
  <c r="LH63" i="3" s="1"/>
  <c r="LH27" i="3"/>
  <c r="LH62" i="3" s="1"/>
  <c r="LH28" i="3"/>
  <c r="KE18" i="9"/>
  <c r="KD686" i="12" s="1"/>
  <c r="KE15" i="13"/>
  <c r="KE63" i="13"/>
  <c r="KE64" i="13" s="1"/>
  <c r="KE28" i="13"/>
  <c r="KF130" i="11"/>
  <c r="KF132" i="10"/>
  <c r="KF23" i="9"/>
  <c r="KE29" i="9"/>
  <c r="BY15" i="3"/>
  <c r="BY16" i="3" s="1"/>
  <c r="BY18" i="3" s="1"/>
  <c r="KF131" i="11" l="1"/>
  <c r="KE19" i="9"/>
  <c r="KF12" i="9"/>
  <c r="KF17" i="9" s="1"/>
  <c r="KF44" i="9" s="1"/>
  <c r="KF133" i="10"/>
  <c r="LH29" i="3"/>
  <c r="LG685" i="7"/>
  <c r="LI132" i="6"/>
  <c r="LI130" i="8"/>
  <c r="LI23" i="3"/>
  <c r="LH64" i="3"/>
  <c r="KD685" i="16"/>
  <c r="KF132" i="14"/>
  <c r="KF130" i="15"/>
  <c r="KE29" i="13"/>
  <c r="KF23" i="13"/>
  <c r="KE16" i="13"/>
  <c r="KE45" i="13" s="1"/>
  <c r="KE46" i="13" s="1"/>
  <c r="KF27" i="9"/>
  <c r="KF62" i="9" s="1"/>
  <c r="KF31" i="9"/>
  <c r="KF32" i="9" s="1"/>
  <c r="KF33" i="9" s="1"/>
  <c r="BX686" i="7"/>
  <c r="BX679" i="7"/>
  <c r="BX672" i="7"/>
  <c r="BZ131" i="8"/>
  <c r="BZ12" i="3"/>
  <c r="BY19" i="3"/>
  <c r="BZ133" i="6"/>
  <c r="BX665" i="7" s="1"/>
  <c r="BY45" i="3"/>
  <c r="LI27" i="3" l="1"/>
  <c r="LI62" i="3" s="1"/>
  <c r="LI31" i="3"/>
  <c r="LI32" i="3" s="1"/>
  <c r="LI33" i="3" s="1"/>
  <c r="LI26" i="3" s="1"/>
  <c r="LI63" i="3" s="1"/>
  <c r="LI64" i="3" s="1"/>
  <c r="KE18" i="13"/>
  <c r="KD686" i="16" s="1"/>
  <c r="KF31" i="13"/>
  <c r="KF32" i="13" s="1"/>
  <c r="KF33" i="13" s="1"/>
  <c r="KF27" i="13"/>
  <c r="KF62" i="13" s="1"/>
  <c r="KF26" i="9"/>
  <c r="KF34" i="9"/>
  <c r="KF15" i="9" s="1"/>
  <c r="BY46" i="3"/>
  <c r="BZ17" i="3"/>
  <c r="BZ44" i="3" s="1"/>
  <c r="LI28" i="3" l="1"/>
  <c r="KF131" i="15"/>
  <c r="KE19" i="13"/>
  <c r="KF133" i="14"/>
  <c r="KF12" i="13"/>
  <c r="KF17" i="13" s="1"/>
  <c r="KF44" i="13" s="1"/>
  <c r="KF26" i="13"/>
  <c r="KF34" i="13"/>
  <c r="KF16" i="9"/>
  <c r="KF45" i="9" s="1"/>
  <c r="KF28" i="9"/>
  <c r="KE685" i="12" s="1"/>
  <c r="KF63" i="9"/>
  <c r="KF64" i="9" s="1"/>
  <c r="BZ15" i="3"/>
  <c r="LJ23" i="3" l="1"/>
  <c r="LI29" i="3"/>
  <c r="LJ132" i="6"/>
  <c r="LJ130" i="8"/>
  <c r="LH685" i="7"/>
  <c r="KF15" i="13"/>
  <c r="KF16" i="13" s="1"/>
  <c r="KF45" i="13" s="1"/>
  <c r="KF46" i="13" s="1"/>
  <c r="KF28" i="13"/>
  <c r="KF63" i="13"/>
  <c r="KF64" i="13" s="1"/>
  <c r="KG130" i="11"/>
  <c r="KG132" i="10"/>
  <c r="KF29" i="9"/>
  <c r="KG23" i="9"/>
  <c r="KF46" i="9"/>
  <c r="KF18" i="9"/>
  <c r="KE686" i="12" s="1"/>
  <c r="BZ16" i="3"/>
  <c r="BZ45" i="3" s="1"/>
  <c r="LJ27" i="3" l="1"/>
  <c r="LJ62" i="3" s="1"/>
  <c r="LJ31" i="3"/>
  <c r="LJ32" i="3" s="1"/>
  <c r="LJ33" i="3" s="1"/>
  <c r="LJ26" i="3" s="1"/>
  <c r="LJ63" i="3" s="1"/>
  <c r="LJ64" i="3" s="1"/>
  <c r="KE685" i="16"/>
  <c r="KG132" i="14"/>
  <c r="KG130" i="15"/>
  <c r="KF29" i="13"/>
  <c r="KG23" i="13"/>
  <c r="KF18" i="13"/>
  <c r="KG27" i="9"/>
  <c r="KG62" i="9" s="1"/>
  <c r="KG31" i="9"/>
  <c r="KG32" i="9" s="1"/>
  <c r="KG33" i="9" s="1"/>
  <c r="KG131" i="11"/>
  <c r="KG133" i="10"/>
  <c r="KG12" i="9"/>
  <c r="KF19" i="9"/>
  <c r="BZ46" i="3"/>
  <c r="BZ18" i="3"/>
  <c r="LJ28" i="3" l="1"/>
  <c r="KE686" i="16"/>
  <c r="KG133" i="14"/>
  <c r="KG131" i="15"/>
  <c r="KF19" i="13"/>
  <c r="KG12" i="13"/>
  <c r="KG27" i="13"/>
  <c r="KG62" i="13" s="1"/>
  <c r="KG31" i="13"/>
  <c r="KG32" i="13" s="1"/>
  <c r="KG33" i="13" s="1"/>
  <c r="KG17" i="9"/>
  <c r="KG44" i="9" s="1"/>
  <c r="KG26" i="9"/>
  <c r="KG34" i="9"/>
  <c r="KG15" i="9" s="1"/>
  <c r="BY686" i="7"/>
  <c r="BY679" i="7"/>
  <c r="BY672" i="7"/>
  <c r="BZ19" i="3"/>
  <c r="CA12" i="3"/>
  <c r="CA131" i="8"/>
  <c r="CA133" i="6"/>
  <c r="BY665" i="7" s="1"/>
  <c r="LK130" i="8" l="1"/>
  <c r="LK132" i="6"/>
  <c r="LI685" i="7"/>
  <c r="LK23" i="3"/>
  <c r="LJ29" i="3"/>
  <c r="KG26" i="13"/>
  <c r="KG34" i="13"/>
  <c r="KG17" i="13"/>
  <c r="KG44" i="13" s="1"/>
  <c r="KG16" i="9"/>
  <c r="KG18" i="9" s="1"/>
  <c r="KF686" i="12" s="1"/>
  <c r="KG28" i="9"/>
  <c r="KF685" i="12" s="1"/>
  <c r="KG63" i="9"/>
  <c r="KG64" i="9" s="1"/>
  <c r="CA17" i="3"/>
  <c r="CA44" i="3" s="1"/>
  <c r="LK31" i="3" l="1"/>
  <c r="LK32" i="3" s="1"/>
  <c r="LK33" i="3" s="1"/>
  <c r="LK26" i="3" s="1"/>
  <c r="LK27" i="3"/>
  <c r="LK62" i="3" s="1"/>
  <c r="LK63" i="3"/>
  <c r="LK64" i="3" s="1"/>
  <c r="KG45" i="9"/>
  <c r="KG15" i="13"/>
  <c r="KG16" i="13" s="1"/>
  <c r="KG45" i="13" s="1"/>
  <c r="KG28" i="13"/>
  <c r="KG63" i="13"/>
  <c r="KG64" i="13" s="1"/>
  <c r="KH131" i="11"/>
  <c r="KH133" i="10"/>
  <c r="KH12" i="9"/>
  <c r="KG19" i="9"/>
  <c r="KG46" i="9"/>
  <c r="KH130" i="11"/>
  <c r="KH132" i="10"/>
  <c r="KH23" i="9"/>
  <c r="KG29" i="9"/>
  <c r="CA15" i="3"/>
  <c r="LK28" i="3" l="1"/>
  <c r="LL130" i="8"/>
  <c r="LJ685" i="7"/>
  <c r="LL132" i="6"/>
  <c r="LL23" i="3"/>
  <c r="LK29" i="3"/>
  <c r="KF685" i="16"/>
  <c r="KH130" i="15"/>
  <c r="KH132" i="14"/>
  <c r="KH23" i="13"/>
  <c r="KG29" i="13"/>
  <c r="KG46" i="13"/>
  <c r="KG18" i="13"/>
  <c r="KH31" i="9"/>
  <c r="KH32" i="9" s="1"/>
  <c r="KH33" i="9" s="1"/>
  <c r="KH27" i="9"/>
  <c r="KH62" i="9" s="1"/>
  <c r="KH17" i="9"/>
  <c r="KH44" i="9" s="1"/>
  <c r="CA16" i="3"/>
  <c r="CA45" i="3" s="1"/>
  <c r="LL62" i="3" l="1"/>
  <c r="LL31" i="3"/>
  <c r="LL32" i="3" s="1"/>
  <c r="LL33" i="3" s="1"/>
  <c r="LL26" i="3" s="1"/>
  <c r="LL63" i="3" s="1"/>
  <c r="LL64" i="3" s="1"/>
  <c r="LL27" i="3"/>
  <c r="LL28" i="3"/>
  <c r="KF686" i="16"/>
  <c r="KH133" i="14"/>
  <c r="KH131" i="15"/>
  <c r="KG19" i="13"/>
  <c r="KH12" i="13"/>
  <c r="KH31" i="13"/>
  <c r="KH32" i="13" s="1"/>
  <c r="KH33" i="13" s="1"/>
  <c r="KH27" i="13"/>
  <c r="KH62" i="13" s="1"/>
  <c r="KH26" i="9"/>
  <c r="KH34" i="9"/>
  <c r="KH15" i="9" s="1"/>
  <c r="CA46" i="3"/>
  <c r="CA18" i="3"/>
  <c r="LL29" i="3" l="1"/>
  <c r="LK685" i="7"/>
  <c r="LM130" i="8"/>
  <c r="LM132" i="6"/>
  <c r="LM23" i="3"/>
  <c r="KH17" i="13"/>
  <c r="KH44" i="13" s="1"/>
  <c r="KH26" i="13"/>
  <c r="KH34" i="13"/>
  <c r="KH15" i="13" s="1"/>
  <c r="KH16" i="9"/>
  <c r="KH45" i="9" s="1"/>
  <c r="KH63" i="9"/>
  <c r="KH64" i="9" s="1"/>
  <c r="KH28" i="9"/>
  <c r="KG685" i="12" s="1"/>
  <c r="BZ686" i="7"/>
  <c r="BZ672" i="7"/>
  <c r="BZ679" i="7"/>
  <c r="CA19" i="3"/>
  <c r="CB133" i="6"/>
  <c r="BZ665" i="7" s="1"/>
  <c r="CB131" i="8"/>
  <c r="CB12" i="3"/>
  <c r="LM63" i="3" l="1"/>
  <c r="LM27" i="3"/>
  <c r="LM62" i="3" s="1"/>
  <c r="LM31" i="3"/>
  <c r="LM32" i="3" s="1"/>
  <c r="LM33" i="3" s="1"/>
  <c r="LM26" i="3" s="1"/>
  <c r="LM28" i="3" s="1"/>
  <c r="KH18" i="9"/>
  <c r="KG686" i="12" s="1"/>
  <c r="KH16" i="13"/>
  <c r="KH18" i="13" s="1"/>
  <c r="KH28" i="13"/>
  <c r="KH63" i="13"/>
  <c r="KH64" i="13" s="1"/>
  <c r="KI132" i="10"/>
  <c r="KI130" i="11"/>
  <c r="KI23" i="9"/>
  <c r="KH29" i="9"/>
  <c r="KH46" i="9"/>
  <c r="CB17" i="3"/>
  <c r="CB44" i="3" s="1"/>
  <c r="KH19" i="9" l="1"/>
  <c r="KI12" i="9"/>
  <c r="KI133" i="10"/>
  <c r="KI131" i="11"/>
  <c r="LL685" i="7"/>
  <c r="LN130" i="8"/>
  <c r="LN23" i="3"/>
  <c r="LN132" i="6"/>
  <c r="LM29" i="3"/>
  <c r="LM64" i="3"/>
  <c r="KG685" i="16"/>
  <c r="KI132" i="14"/>
  <c r="KI130" i="15"/>
  <c r="KG686" i="16"/>
  <c r="KI131" i="15"/>
  <c r="KI133" i="14"/>
  <c r="KI12" i="13"/>
  <c r="KH19" i="13"/>
  <c r="KH29" i="13"/>
  <c r="KI23" i="13"/>
  <c r="KH45" i="13"/>
  <c r="KI17" i="9"/>
  <c r="KI44" i="9" s="1"/>
  <c r="KI31" i="9"/>
  <c r="KI32" i="9" s="1"/>
  <c r="KI33" i="9" s="1"/>
  <c r="KI27" i="9"/>
  <c r="KI62" i="9" s="1"/>
  <c r="CB15" i="3"/>
  <c r="LN27" i="3" l="1"/>
  <c r="LN62" i="3" s="1"/>
  <c r="LN31" i="3"/>
  <c r="LN32" i="3" s="1"/>
  <c r="LN33" i="3" s="1"/>
  <c r="LN26" i="3" s="1"/>
  <c r="LN63" i="3" s="1"/>
  <c r="LN64" i="3" s="1"/>
  <c r="KH46" i="13"/>
  <c r="KI31" i="13"/>
  <c r="KI32" i="13" s="1"/>
  <c r="KI33" i="13" s="1"/>
  <c r="KI27" i="13"/>
  <c r="KI62" i="13" s="1"/>
  <c r="KI17" i="13"/>
  <c r="KI44" i="13" s="1"/>
  <c r="KI26" i="9"/>
  <c r="KI34" i="9"/>
  <c r="KI15" i="9" s="1"/>
  <c r="CB16" i="3"/>
  <c r="CB45" i="3" s="1"/>
  <c r="LN28" i="3" l="1"/>
  <c r="KI26" i="13"/>
  <c r="KI34" i="13"/>
  <c r="KI15" i="13" s="1"/>
  <c r="KI16" i="9"/>
  <c r="KI45" i="9" s="1"/>
  <c r="KI46" i="9" s="1"/>
  <c r="KI28" i="9"/>
  <c r="KH685" i="12" s="1"/>
  <c r="KI63" i="9"/>
  <c r="KI64" i="9" s="1"/>
  <c r="CB46" i="3"/>
  <c r="CB18" i="3"/>
  <c r="LN29" i="3" l="1"/>
  <c r="LM685" i="7"/>
  <c r="LO23" i="3"/>
  <c r="LO132" i="6"/>
  <c r="LO130" i="8"/>
  <c r="KI18" i="9"/>
  <c r="KH686" i="12" s="1"/>
  <c r="KI16" i="13"/>
  <c r="KI18" i="13" s="1"/>
  <c r="KI45" i="13"/>
  <c r="KI46" i="13" s="1"/>
  <c r="KI28" i="13"/>
  <c r="KI63" i="13"/>
  <c r="KI64" i="13" s="1"/>
  <c r="KJ132" i="10"/>
  <c r="KJ130" i="11"/>
  <c r="KI29" i="9"/>
  <c r="KJ23" i="9"/>
  <c r="CA679" i="7"/>
  <c r="CA672" i="7"/>
  <c r="CA686" i="7"/>
  <c r="CC131" i="8"/>
  <c r="CC12" i="3"/>
  <c r="CB19" i="3"/>
  <c r="CC133" i="6"/>
  <c r="CA665" i="7" s="1"/>
  <c r="KI19" i="9" l="1"/>
  <c r="KJ12" i="9"/>
  <c r="KJ133" i="10"/>
  <c r="KJ131" i="11"/>
  <c r="LO31" i="3"/>
  <c r="LO32" i="3" s="1"/>
  <c r="LO33" i="3" s="1"/>
  <c r="LO26" i="3" s="1"/>
  <c r="LO63" i="3" s="1"/>
  <c r="LO27" i="3"/>
  <c r="LO62" i="3"/>
  <c r="LO64" i="3" s="1"/>
  <c r="LO28" i="3"/>
  <c r="KH685" i="16"/>
  <c r="KJ132" i="14"/>
  <c r="KJ130" i="15"/>
  <c r="KH686" i="16"/>
  <c r="KJ133" i="14"/>
  <c r="KJ131" i="15"/>
  <c r="KI29" i="13"/>
  <c r="KJ23" i="13"/>
  <c r="KJ12" i="13"/>
  <c r="KI19" i="13"/>
  <c r="KJ27" i="9"/>
  <c r="KJ62" i="9" s="1"/>
  <c r="KJ31" i="9"/>
  <c r="KJ32" i="9" s="1"/>
  <c r="KJ33" i="9" s="1"/>
  <c r="KJ17" i="9"/>
  <c r="KJ44" i="9" s="1"/>
  <c r="CC17" i="3"/>
  <c r="CC44" i="3" s="1"/>
  <c r="LP23" i="3" l="1"/>
  <c r="LP132" i="6"/>
  <c r="LO29" i="3"/>
  <c r="LN685" i="7"/>
  <c r="LP130" i="8"/>
  <c r="KJ17" i="13"/>
  <c r="KJ44" i="13" s="1"/>
  <c r="KJ27" i="13"/>
  <c r="KJ62" i="13" s="1"/>
  <c r="KJ31" i="13"/>
  <c r="KJ32" i="13" s="1"/>
  <c r="KJ33" i="13" s="1"/>
  <c r="KJ26" i="9"/>
  <c r="KJ34" i="9"/>
  <c r="KJ15" i="9" s="1"/>
  <c r="CC15" i="3"/>
  <c r="LP31" i="3" l="1"/>
  <c r="LP32" i="3" s="1"/>
  <c r="LP33" i="3" s="1"/>
  <c r="LP26" i="3" s="1"/>
  <c r="LP63" i="3" s="1"/>
  <c r="LP27" i="3"/>
  <c r="LP62" i="3" s="1"/>
  <c r="LP28" i="3"/>
  <c r="KJ26" i="13"/>
  <c r="KJ34" i="13"/>
  <c r="KJ15" i="13" s="1"/>
  <c r="KJ16" i="9"/>
  <c r="KJ45" i="9" s="1"/>
  <c r="KJ28" i="9"/>
  <c r="KI685" i="12" s="1"/>
  <c r="KJ63" i="9"/>
  <c r="KJ64" i="9" s="1"/>
  <c r="CC16" i="3"/>
  <c r="CC45" i="3" s="1"/>
  <c r="LP64" i="3" l="1"/>
  <c r="LP29" i="3"/>
  <c r="LQ130" i="8"/>
  <c r="LO685" i="7"/>
  <c r="LQ132" i="6"/>
  <c r="LQ23" i="3"/>
  <c r="KJ18" i="9"/>
  <c r="KI686" i="12" s="1"/>
  <c r="KJ16" i="13"/>
  <c r="KJ45" i="13" s="1"/>
  <c r="KJ28" i="13"/>
  <c r="KJ63" i="13"/>
  <c r="KJ64" i="13" s="1"/>
  <c r="KK131" i="11"/>
  <c r="KK133" i="10"/>
  <c r="KJ19" i="9"/>
  <c r="KK12" i="9"/>
  <c r="KK130" i="11"/>
  <c r="KK132" i="10"/>
  <c r="KJ29" i="9"/>
  <c r="KK23" i="9"/>
  <c r="KJ46" i="9"/>
  <c r="CC46" i="3"/>
  <c r="CC18" i="3"/>
  <c r="LQ27" i="3" l="1"/>
  <c r="LQ62" i="3" s="1"/>
  <c r="LQ31" i="3"/>
  <c r="LQ32" i="3" s="1"/>
  <c r="LQ33" i="3" s="1"/>
  <c r="LQ26" i="3" s="1"/>
  <c r="LQ63" i="3" s="1"/>
  <c r="LQ64" i="3" s="1"/>
  <c r="KI685" i="16"/>
  <c r="KK130" i="15"/>
  <c r="KK132" i="14"/>
  <c r="KK23" i="13"/>
  <c r="KJ29" i="13"/>
  <c r="KJ46" i="13"/>
  <c r="KJ18" i="13"/>
  <c r="KK27" i="9"/>
  <c r="KK62" i="9" s="1"/>
  <c r="KK31" i="9"/>
  <c r="KK32" i="9" s="1"/>
  <c r="KK33" i="9" s="1"/>
  <c r="KK17" i="9"/>
  <c r="KK44" i="9" s="1"/>
  <c r="CB686" i="7"/>
  <c r="CB672" i="7"/>
  <c r="CB679" i="7"/>
  <c r="CC19" i="3"/>
  <c r="CD131" i="8"/>
  <c r="CD12" i="3"/>
  <c r="CD133" i="6"/>
  <c r="CB665" i="7" s="1"/>
  <c r="LQ28" i="3" l="1"/>
  <c r="KI686" i="16"/>
  <c r="KK133" i="14"/>
  <c r="KK131" i="15"/>
  <c r="KK12" i="13"/>
  <c r="KJ19" i="13"/>
  <c r="KK27" i="13"/>
  <c r="KK62" i="13" s="1"/>
  <c r="KK31" i="13"/>
  <c r="KK32" i="13" s="1"/>
  <c r="KK33" i="13" s="1"/>
  <c r="KK26" i="9"/>
  <c r="KK34" i="9"/>
  <c r="KK15" i="9" s="1"/>
  <c r="CD17" i="3"/>
  <c r="CD44" i="3" s="1"/>
  <c r="LP685" i="7" l="1"/>
  <c r="LR130" i="8"/>
  <c r="LQ29" i="3"/>
  <c r="LR23" i="3"/>
  <c r="LR132" i="6"/>
  <c r="KK26" i="13"/>
  <c r="KK34" i="13"/>
  <c r="KK17" i="13"/>
  <c r="KK44" i="13" s="1"/>
  <c r="KK16" i="9"/>
  <c r="KK45" i="9" s="1"/>
  <c r="KK28" i="9"/>
  <c r="KJ685" i="12" s="1"/>
  <c r="KK63" i="9"/>
  <c r="KK64" i="9" s="1"/>
  <c r="CD15" i="3"/>
  <c r="LR31" i="3" l="1"/>
  <c r="LR32" i="3" s="1"/>
  <c r="LR33" i="3" s="1"/>
  <c r="LR26" i="3" s="1"/>
  <c r="LR63" i="3" s="1"/>
  <c r="LR64" i="3" s="1"/>
  <c r="LR27" i="3"/>
  <c r="LR62" i="3" s="1"/>
  <c r="KK18" i="9"/>
  <c r="KJ686" i="12" s="1"/>
  <c r="KK15" i="13"/>
  <c r="KK16" i="13" s="1"/>
  <c r="KK45" i="13" s="1"/>
  <c r="KK28" i="13"/>
  <c r="KK63" i="13"/>
  <c r="KK64" i="13" s="1"/>
  <c r="KL130" i="11"/>
  <c r="KL132" i="10"/>
  <c r="KL23" i="9"/>
  <c r="KK29" i="9"/>
  <c r="KK46" i="9"/>
  <c r="KL131" i="11"/>
  <c r="KK19" i="9"/>
  <c r="CD16" i="3"/>
  <c r="CD45" i="3" s="1"/>
  <c r="KL12" i="9" l="1"/>
  <c r="KL133" i="10"/>
  <c r="LR28" i="3"/>
  <c r="LR29" i="3"/>
  <c r="LS130" i="8"/>
  <c r="LQ685" i="7"/>
  <c r="LS23" i="3"/>
  <c r="LS132" i="6"/>
  <c r="KJ685" i="16"/>
  <c r="KL130" i="15"/>
  <c r="KL132" i="14"/>
  <c r="KK18" i="13"/>
  <c r="KK19" i="13" s="1"/>
  <c r="KK29" i="13"/>
  <c r="KL23" i="13"/>
  <c r="KK46" i="13"/>
  <c r="KL17" i="9"/>
  <c r="KL44" i="9" s="1"/>
  <c r="KL31" i="9"/>
  <c r="KL32" i="9" s="1"/>
  <c r="KL33" i="9" s="1"/>
  <c r="KL27" i="9"/>
  <c r="KL62" i="9" s="1"/>
  <c r="CD46" i="3"/>
  <c r="CD18" i="3"/>
  <c r="LS31" i="3" l="1"/>
  <c r="LS32" i="3" s="1"/>
  <c r="LS33" i="3" s="1"/>
  <c r="LS26" i="3" s="1"/>
  <c r="LS63" i="3"/>
  <c r="LS27" i="3"/>
  <c r="LS62" i="3" s="1"/>
  <c r="KL12" i="13"/>
  <c r="KJ686" i="16"/>
  <c r="KL133" i="14"/>
  <c r="KL131" i="15"/>
  <c r="KL27" i="13"/>
  <c r="KL62" i="13" s="1"/>
  <c r="KL31" i="13"/>
  <c r="KL32" i="13" s="1"/>
  <c r="KL33" i="13" s="1"/>
  <c r="KL17" i="13"/>
  <c r="KL44" i="13" s="1"/>
  <c r="KL26" i="9"/>
  <c r="KL34" i="9"/>
  <c r="KL15" i="9" s="1"/>
  <c r="CC686" i="7"/>
  <c r="CC679" i="7"/>
  <c r="CC672" i="7"/>
  <c r="CE131" i="8"/>
  <c r="CD19" i="3"/>
  <c r="CE12" i="3"/>
  <c r="CE133" i="6"/>
  <c r="CC665" i="7" s="1"/>
  <c r="LS64" i="3" l="1"/>
  <c r="LS28" i="3"/>
  <c r="KL26" i="13"/>
  <c r="KL34" i="13"/>
  <c r="KL15" i="13" s="1"/>
  <c r="KL16" i="9"/>
  <c r="KL45" i="9" s="1"/>
  <c r="KL18" i="9"/>
  <c r="KK686" i="12" s="1"/>
  <c r="KL63" i="9"/>
  <c r="KL64" i="9" s="1"/>
  <c r="KL28" i="9"/>
  <c r="KK685" i="12" s="1"/>
  <c r="CE17" i="3"/>
  <c r="CE44" i="3" s="1"/>
  <c r="LS29" i="3" l="1"/>
  <c r="LR685" i="7"/>
  <c r="LT23" i="3"/>
  <c r="LT130" i="8"/>
  <c r="LT132" i="6"/>
  <c r="KL16" i="13"/>
  <c r="KL45" i="13"/>
  <c r="KL18" i="13"/>
  <c r="KL28" i="13"/>
  <c r="KL63" i="13"/>
  <c r="KL64" i="13" s="1"/>
  <c r="KM130" i="11"/>
  <c r="KM132" i="10"/>
  <c r="KL29" i="9"/>
  <c r="KM23" i="9"/>
  <c r="KL46" i="9"/>
  <c r="KM131" i="11"/>
  <c r="KM133" i="10"/>
  <c r="KM12" i="9"/>
  <c r="KL19" i="9"/>
  <c r="CE15" i="3"/>
  <c r="CE16" i="3" s="1"/>
  <c r="CE18" i="3" s="1"/>
  <c r="LT31" i="3" l="1"/>
  <c r="LT32" i="3" s="1"/>
  <c r="LT33" i="3" s="1"/>
  <c r="LT26" i="3" s="1"/>
  <c r="LT63" i="3" s="1"/>
  <c r="LT27" i="3"/>
  <c r="LT62" i="3" s="1"/>
  <c r="LT28" i="3"/>
  <c r="KK685" i="16"/>
  <c r="KM130" i="15"/>
  <c r="KM132" i="14"/>
  <c r="KK686" i="16"/>
  <c r="KM133" i="14"/>
  <c r="KM131" i="15"/>
  <c r="KL29" i="13"/>
  <c r="KM23" i="13"/>
  <c r="KL46" i="13"/>
  <c r="KM12" i="13"/>
  <c r="KL19" i="13"/>
  <c r="KM17" i="9"/>
  <c r="KM44" i="9" s="1"/>
  <c r="KM27" i="9"/>
  <c r="KM62" i="9" s="1"/>
  <c r="KM31" i="9"/>
  <c r="KM32" i="9" s="1"/>
  <c r="KM33" i="9" s="1"/>
  <c r="CE45" i="3"/>
  <c r="CE46" i="3" s="1"/>
  <c r="CD686" i="7"/>
  <c r="CD679" i="7"/>
  <c r="CD672" i="7"/>
  <c r="CF133" i="6"/>
  <c r="CD665" i="7" s="1"/>
  <c r="CE19" i="3"/>
  <c r="CF131" i="8"/>
  <c r="CF12" i="3"/>
  <c r="LU132" i="6" l="1"/>
  <c r="LU130" i="8"/>
  <c r="LT29" i="3"/>
  <c r="LS685" i="7"/>
  <c r="LU23" i="3"/>
  <c r="LT64" i="3"/>
  <c r="KM31" i="13"/>
  <c r="KM32" i="13" s="1"/>
  <c r="KM33" i="13" s="1"/>
  <c r="KM27" i="13"/>
  <c r="KM62" i="13" s="1"/>
  <c r="KM17" i="13"/>
  <c r="KM44" i="13" s="1"/>
  <c r="KM26" i="9"/>
  <c r="KM34" i="9"/>
  <c r="KM15" i="9" s="1"/>
  <c r="CF17" i="3"/>
  <c r="CF44" i="3" s="1"/>
  <c r="LU31" i="3" l="1"/>
  <c r="LU32" i="3" s="1"/>
  <c r="LU33" i="3" s="1"/>
  <c r="LU26" i="3" s="1"/>
  <c r="LU63" i="3" s="1"/>
  <c r="LU27" i="3"/>
  <c r="LU62" i="3" s="1"/>
  <c r="LU28" i="3"/>
  <c r="CF15" i="3"/>
  <c r="CF16" i="3" s="1"/>
  <c r="CF18" i="3" s="1"/>
  <c r="KM26" i="13"/>
  <c r="KM34" i="13"/>
  <c r="KM15" i="13" s="1"/>
  <c r="KM16" i="9"/>
  <c r="KM45" i="9" s="1"/>
  <c r="KM63" i="9"/>
  <c r="KM64" i="9" s="1"/>
  <c r="KM28" i="9"/>
  <c r="KL685" i="12" s="1"/>
  <c r="LU64" i="3" l="1"/>
  <c r="LT685" i="7"/>
  <c r="LU29" i="3"/>
  <c r="LV23" i="3"/>
  <c r="LV132" i="6"/>
  <c r="LV130" i="8"/>
  <c r="KM18" i="9"/>
  <c r="KL686" i="12" s="1"/>
  <c r="KM16" i="13"/>
  <c r="KM45" i="13"/>
  <c r="KM18" i="13"/>
  <c r="KM63" i="13"/>
  <c r="KM64" i="13" s="1"/>
  <c r="KM28" i="13"/>
  <c r="KN130" i="11"/>
  <c r="KN132" i="10"/>
  <c r="KM29" i="9"/>
  <c r="KN23" i="9"/>
  <c r="KM46" i="9"/>
  <c r="KN131" i="11"/>
  <c r="KN133" i="10"/>
  <c r="KN12" i="9"/>
  <c r="KM19" i="9"/>
  <c r="CE686" i="7"/>
  <c r="CE679" i="7"/>
  <c r="CE672" i="7"/>
  <c r="CG133" i="6"/>
  <c r="CE665" i="7" s="1"/>
  <c r="CG131" i="8"/>
  <c r="CG12" i="3"/>
  <c r="CF19" i="3"/>
  <c r="CF45" i="3"/>
  <c r="LV27" i="3" l="1"/>
  <c r="LV62" i="3" s="1"/>
  <c r="LV63" i="3"/>
  <c r="LV64" i="3" s="1"/>
  <c r="LV31" i="3"/>
  <c r="LV32" i="3" s="1"/>
  <c r="LV33" i="3" s="1"/>
  <c r="LV26" i="3" s="1"/>
  <c r="LV28" i="3" s="1"/>
  <c r="KL685" i="16"/>
  <c r="KN132" i="14"/>
  <c r="KN130" i="15"/>
  <c r="KL686" i="16"/>
  <c r="KN131" i="15"/>
  <c r="KN133" i="14"/>
  <c r="KN12" i="13"/>
  <c r="KM19" i="13"/>
  <c r="KM29" i="13"/>
  <c r="KN23" i="13"/>
  <c r="KM46" i="13"/>
  <c r="KN27" i="9"/>
  <c r="KN62" i="9" s="1"/>
  <c r="KN31" i="9"/>
  <c r="KN32" i="9" s="1"/>
  <c r="KN33" i="9" s="1"/>
  <c r="KN17" i="9"/>
  <c r="KN44" i="9" s="1"/>
  <c r="CF46" i="3"/>
  <c r="CG17" i="3"/>
  <c r="CG44" i="3" s="1"/>
  <c r="LV29" i="3" l="1"/>
  <c r="LW132" i="6"/>
  <c r="LW130" i="8"/>
  <c r="LW23" i="3"/>
  <c r="LU685" i="7"/>
  <c r="KN31" i="13"/>
  <c r="KN32" i="13" s="1"/>
  <c r="KN33" i="13" s="1"/>
  <c r="KN27" i="13"/>
  <c r="KN62" i="13" s="1"/>
  <c r="KN17" i="13"/>
  <c r="KN44" i="13" s="1"/>
  <c r="KN26" i="9"/>
  <c r="KN34" i="9"/>
  <c r="KN15" i="9" s="1"/>
  <c r="CG15" i="3"/>
  <c r="LW27" i="3" l="1"/>
  <c r="LW62" i="3" s="1"/>
  <c r="LW63" i="3"/>
  <c r="LW64" i="3" s="1"/>
  <c r="LW31" i="3"/>
  <c r="LW32" i="3" s="1"/>
  <c r="LW33" i="3" s="1"/>
  <c r="LW26" i="3" s="1"/>
  <c r="LW28" i="3" s="1"/>
  <c r="KN26" i="13"/>
  <c r="KN34" i="13"/>
  <c r="KN15" i="13" s="1"/>
  <c r="KN16" i="9"/>
  <c r="KN45" i="9" s="1"/>
  <c r="KN28" i="9"/>
  <c r="KM685" i="12" s="1"/>
  <c r="KN63" i="9"/>
  <c r="KN64" i="9" s="1"/>
  <c r="CG16" i="3"/>
  <c r="CG45" i="3" s="1"/>
  <c r="LX23" i="3" l="1"/>
  <c r="LX132" i="6"/>
  <c r="LX130" i="8"/>
  <c r="LW29" i="3"/>
  <c r="LV685" i="7"/>
  <c r="KN18" i="9"/>
  <c r="KM686" i="12" s="1"/>
  <c r="KN16" i="13"/>
  <c r="KN45" i="13"/>
  <c r="KN46" i="13" s="1"/>
  <c r="KN18" i="13"/>
  <c r="KN63" i="13"/>
  <c r="KN64" i="13" s="1"/>
  <c r="KN28" i="13"/>
  <c r="KO132" i="10"/>
  <c r="KO130" i="11"/>
  <c r="KN29" i="9"/>
  <c r="KO23" i="9"/>
  <c r="KN46" i="9"/>
  <c r="KO133" i="10"/>
  <c r="CG46" i="3"/>
  <c r="CG18" i="3"/>
  <c r="KO131" i="11" l="1"/>
  <c r="KN19" i="9"/>
  <c r="KO12" i="9"/>
  <c r="LX31" i="3"/>
  <c r="LX32" i="3" s="1"/>
  <c r="LX33" i="3" s="1"/>
  <c r="LX26" i="3" s="1"/>
  <c r="LX27" i="3"/>
  <c r="LX62" i="3" s="1"/>
  <c r="LX63" i="3"/>
  <c r="LX64" i="3" s="1"/>
  <c r="LX28" i="3"/>
  <c r="KM685" i="16"/>
  <c r="KO132" i="14"/>
  <c r="KO130" i="15"/>
  <c r="KM686" i="16"/>
  <c r="KO133" i="14"/>
  <c r="KO131" i="15"/>
  <c r="KN29" i="13"/>
  <c r="KO23" i="13"/>
  <c r="KO12" i="13"/>
  <c r="KN19" i="13"/>
  <c r="KO17" i="9"/>
  <c r="KO44" i="9" s="1"/>
  <c r="KO31" i="9"/>
  <c r="KO32" i="9" s="1"/>
  <c r="KO33" i="9" s="1"/>
  <c r="KO27" i="9"/>
  <c r="KO62" i="9" s="1"/>
  <c r="CF679" i="7"/>
  <c r="CF686" i="7"/>
  <c r="CF672" i="7"/>
  <c r="CH133" i="6"/>
  <c r="CF665" i="7" s="1"/>
  <c r="CG19" i="3"/>
  <c r="CH131" i="8"/>
  <c r="CH12" i="3"/>
  <c r="LX29" i="3" l="1"/>
  <c r="LY23" i="3"/>
  <c r="LY132" i="6"/>
  <c r="LW685" i="7"/>
  <c r="LY130" i="8"/>
  <c r="KO17" i="13"/>
  <c r="KO44" i="13" s="1"/>
  <c r="KO27" i="13"/>
  <c r="KO62" i="13" s="1"/>
  <c r="KO31" i="13"/>
  <c r="KO32" i="13" s="1"/>
  <c r="KO33" i="13" s="1"/>
  <c r="KO26" i="9"/>
  <c r="KO34" i="9"/>
  <c r="KO15" i="9" s="1"/>
  <c r="CH17" i="3"/>
  <c r="CH44" i="3" s="1"/>
  <c r="LY27" i="3" l="1"/>
  <c r="LY62" i="3" s="1"/>
  <c r="LY31" i="3"/>
  <c r="LY32" i="3" s="1"/>
  <c r="LY33" i="3" s="1"/>
  <c r="LY26" i="3" s="1"/>
  <c r="LY63" i="3" s="1"/>
  <c r="LY64" i="3" s="1"/>
  <c r="CH15" i="3"/>
  <c r="CH16" i="3" s="1"/>
  <c r="CH18" i="3" s="1"/>
  <c r="CG672" i="7" s="1"/>
  <c r="KO26" i="13"/>
  <c r="KO34" i="13"/>
  <c r="KO15" i="13" s="1"/>
  <c r="KO16" i="9"/>
  <c r="KO45" i="9" s="1"/>
  <c r="KO46" i="9" s="1"/>
  <c r="KO63" i="9"/>
  <c r="KO64" i="9" s="1"/>
  <c r="KO28" i="9"/>
  <c r="KN685" i="12" s="1"/>
  <c r="CH45" i="3" l="1"/>
  <c r="CH19" i="3"/>
  <c r="CG679" i="7"/>
  <c r="CG686" i="7"/>
  <c r="LY28" i="3"/>
  <c r="CI12" i="3"/>
  <c r="CI17" i="3" s="1"/>
  <c r="CI44" i="3" s="1"/>
  <c r="CI131" i="8"/>
  <c r="CI133" i="6"/>
  <c r="CG665" i="7" s="1"/>
  <c r="KO18" i="9"/>
  <c r="KN686" i="12" s="1"/>
  <c r="KO16" i="13"/>
  <c r="KO45" i="13" s="1"/>
  <c r="KO28" i="13"/>
  <c r="KO63" i="13"/>
  <c r="KO64" i="13" s="1"/>
  <c r="KO19" i="9"/>
  <c r="KP12" i="9"/>
  <c r="KP130" i="11"/>
  <c r="KP132" i="10"/>
  <c r="KO29" i="9"/>
  <c r="KP23" i="9"/>
  <c r="CH46" i="3"/>
  <c r="KP133" i="10" l="1"/>
  <c r="KP131" i="11"/>
  <c r="LZ130" i="8"/>
  <c r="LX685" i="7"/>
  <c r="LY29" i="3"/>
  <c r="LZ132" i="6"/>
  <c r="LZ23" i="3"/>
  <c r="KP132" i="14"/>
  <c r="KN685" i="16"/>
  <c r="KP130" i="15"/>
  <c r="KO46" i="13"/>
  <c r="KP23" i="13"/>
  <c r="KO29" i="13"/>
  <c r="KO18" i="13"/>
  <c r="KP17" i="9"/>
  <c r="KP44" i="9" s="1"/>
  <c r="KP31" i="9"/>
  <c r="KP32" i="9" s="1"/>
  <c r="KP33" i="9" s="1"/>
  <c r="KP27" i="9"/>
  <c r="KP62" i="9" s="1"/>
  <c r="CI15" i="3"/>
  <c r="LZ27" i="3" l="1"/>
  <c r="LZ62" i="3" s="1"/>
  <c r="LZ63" i="3"/>
  <c r="LZ64" i="3" s="1"/>
  <c r="LZ31" i="3"/>
  <c r="LZ32" i="3" s="1"/>
  <c r="LZ33" i="3" s="1"/>
  <c r="LZ26" i="3" s="1"/>
  <c r="LZ28" i="3" s="1"/>
  <c r="KN686" i="16"/>
  <c r="KP131" i="15"/>
  <c r="KP133" i="14"/>
  <c r="KP12" i="13"/>
  <c r="KO19" i="13"/>
  <c r="KP27" i="13"/>
  <c r="KP62" i="13" s="1"/>
  <c r="KP31" i="13"/>
  <c r="KP32" i="13" s="1"/>
  <c r="KP33" i="13" s="1"/>
  <c r="KP26" i="9"/>
  <c r="KP34" i="9"/>
  <c r="KP15" i="9" s="1"/>
  <c r="CI16" i="3"/>
  <c r="CI45" i="3" s="1"/>
  <c r="LY685" i="7" l="1"/>
  <c r="MA23" i="3"/>
  <c r="LZ29" i="3"/>
  <c r="MA130" i="8"/>
  <c r="MA132" i="6"/>
  <c r="KP26" i="13"/>
  <c r="KP34" i="13"/>
  <c r="KP17" i="13"/>
  <c r="KP44" i="13" s="1"/>
  <c r="KP16" i="9"/>
  <c r="KP45" i="9" s="1"/>
  <c r="KP28" i="9"/>
  <c r="KO685" i="12" s="1"/>
  <c r="KP63" i="9"/>
  <c r="KP64" i="9" s="1"/>
  <c r="CI46" i="3"/>
  <c r="CI18" i="3"/>
  <c r="MA27" i="3" l="1"/>
  <c r="MA62" i="3" s="1"/>
  <c r="MA31" i="3"/>
  <c r="MA32" i="3" s="1"/>
  <c r="MA33" i="3" s="1"/>
  <c r="MA26" i="3" s="1"/>
  <c r="MA63" i="3" s="1"/>
  <c r="MA64" i="3" s="1"/>
  <c r="KP15" i="13"/>
  <c r="KP28" i="13"/>
  <c r="KP63" i="13"/>
  <c r="KP64" i="13" s="1"/>
  <c r="KQ130" i="11"/>
  <c r="KQ132" i="10"/>
  <c r="KP29" i="9"/>
  <c r="KQ23" i="9"/>
  <c r="KP46" i="9"/>
  <c r="KP18" i="9"/>
  <c r="KO686" i="12" s="1"/>
  <c r="CH686" i="7"/>
  <c r="CH679" i="7"/>
  <c r="CH672" i="7"/>
  <c r="CJ131" i="8"/>
  <c r="CJ12" i="3"/>
  <c r="CJ133" i="6"/>
  <c r="CH665" i="7" s="1"/>
  <c r="CI19" i="3"/>
  <c r="MA28" i="3" l="1"/>
  <c r="KO685" i="16"/>
  <c r="KQ132" i="14"/>
  <c r="KQ130" i="15"/>
  <c r="KP29" i="13"/>
  <c r="KQ23" i="13"/>
  <c r="KP16" i="13"/>
  <c r="KP45" i="13" s="1"/>
  <c r="KQ27" i="9"/>
  <c r="KQ62" i="9" s="1"/>
  <c r="KQ31" i="9"/>
  <c r="KQ32" i="9" s="1"/>
  <c r="KQ33" i="9" s="1"/>
  <c r="KQ131" i="11"/>
  <c r="KQ133" i="10"/>
  <c r="KP19" i="9"/>
  <c r="KQ12" i="9"/>
  <c r="CJ17" i="3"/>
  <c r="CJ44" i="3" s="1"/>
  <c r="MB130" i="8" l="1"/>
  <c r="MA29" i="3"/>
  <c r="MB23" i="3"/>
  <c r="LZ685" i="7"/>
  <c r="MB132" i="6"/>
  <c r="KP18" i="13"/>
  <c r="KO686" i="16"/>
  <c r="KQ133" i="14"/>
  <c r="KQ131" i="15"/>
  <c r="KP46" i="13"/>
  <c r="KP19" i="13"/>
  <c r="KQ12" i="13"/>
  <c r="KQ31" i="13"/>
  <c r="KQ32" i="13" s="1"/>
  <c r="KQ33" i="13" s="1"/>
  <c r="KQ27" i="13"/>
  <c r="KQ62" i="13" s="1"/>
  <c r="KQ26" i="9"/>
  <c r="KQ34" i="9"/>
  <c r="KQ17" i="9"/>
  <c r="KQ44" i="9" s="1"/>
  <c r="CJ15" i="3"/>
  <c r="MB27" i="3" l="1"/>
  <c r="MB62" i="3" s="1"/>
  <c r="MB63" i="3"/>
  <c r="MB64" i="3" s="1"/>
  <c r="MB31" i="3"/>
  <c r="MB32" i="3" s="1"/>
  <c r="MB33" i="3" s="1"/>
  <c r="MB26" i="3" s="1"/>
  <c r="MB28" i="3" s="1"/>
  <c r="KQ17" i="13"/>
  <c r="KQ44" i="13" s="1"/>
  <c r="KQ26" i="13"/>
  <c r="KQ34" i="13"/>
  <c r="KQ15" i="13" s="1"/>
  <c r="KQ15" i="9"/>
  <c r="KQ63" i="9"/>
  <c r="KQ64" i="9" s="1"/>
  <c r="KQ28" i="9"/>
  <c r="KP685" i="12" s="1"/>
  <c r="CJ16" i="3"/>
  <c r="CJ45" i="3" s="1"/>
  <c r="MC132" i="6" l="1"/>
  <c r="MA685" i="7"/>
  <c r="MC23" i="3"/>
  <c r="MC130" i="8"/>
  <c r="MB29" i="3"/>
  <c r="CJ18" i="3"/>
  <c r="CK133" i="6" s="1"/>
  <c r="CI665" i="7" s="1"/>
  <c r="KQ63" i="13"/>
  <c r="KQ64" i="13" s="1"/>
  <c r="KQ28" i="13"/>
  <c r="KQ16" i="13"/>
  <c r="KQ45" i="13" s="1"/>
  <c r="KR130" i="11"/>
  <c r="KR132" i="10"/>
  <c r="KQ29" i="9"/>
  <c r="KR23" i="9"/>
  <c r="KQ16" i="9"/>
  <c r="KQ18" i="9" s="1"/>
  <c r="KP686" i="12" s="1"/>
  <c r="CJ46" i="3"/>
  <c r="CI672" i="7" l="1"/>
  <c r="MC31" i="3"/>
  <c r="MC32" i="3" s="1"/>
  <c r="MC33" i="3" s="1"/>
  <c r="MC26" i="3" s="1"/>
  <c r="MC28" i="3" s="1"/>
  <c r="MC27" i="3"/>
  <c r="MC62" i="3" s="1"/>
  <c r="MC63" i="3"/>
  <c r="MC64" i="3" s="1"/>
  <c r="CI679" i="7"/>
  <c r="CK12" i="3"/>
  <c r="CK17" i="3" s="1"/>
  <c r="CK44" i="3" s="1"/>
  <c r="CK131" i="8"/>
  <c r="CI686" i="7"/>
  <c r="CJ19" i="3"/>
  <c r="KQ45" i="9"/>
  <c r="KP685" i="16"/>
  <c r="KR130" i="15"/>
  <c r="KR132" i="14"/>
  <c r="KQ46" i="13"/>
  <c r="KR23" i="13"/>
  <c r="KQ29" i="13"/>
  <c r="KQ18" i="13"/>
  <c r="KR133" i="10"/>
  <c r="KR131" i="11"/>
  <c r="KQ19" i="9"/>
  <c r="KR12" i="9"/>
  <c r="KQ46" i="9"/>
  <c r="KR27" i="9"/>
  <c r="KR62" i="9" s="1"/>
  <c r="KR31" i="9"/>
  <c r="KR32" i="9" s="1"/>
  <c r="KR33" i="9" s="1"/>
  <c r="MD23" i="3" l="1"/>
  <c r="MC29" i="3"/>
  <c r="MB685" i="7"/>
  <c r="MD132" i="6"/>
  <c r="MD130" i="8"/>
  <c r="KP686" i="16"/>
  <c r="KR133" i="14"/>
  <c r="KR131" i="15"/>
  <c r="KR12" i="13"/>
  <c r="KQ19" i="13"/>
  <c r="KR31" i="13"/>
  <c r="KR32" i="13" s="1"/>
  <c r="KR33" i="13" s="1"/>
  <c r="KR27" i="13"/>
  <c r="KR62" i="13" s="1"/>
  <c r="KR17" i="9"/>
  <c r="KR44" i="9" s="1"/>
  <c r="KR26" i="9"/>
  <c r="KR34" i="9"/>
  <c r="KR15" i="9" s="1"/>
  <c r="CK15" i="3"/>
  <c r="MD27" i="3" l="1"/>
  <c r="MD62" i="3" s="1"/>
  <c r="MD63" i="3"/>
  <c r="MD64" i="3" s="1"/>
  <c r="MD31" i="3"/>
  <c r="MD32" i="3" s="1"/>
  <c r="MD33" i="3" s="1"/>
  <c r="MD26" i="3" s="1"/>
  <c r="MD28" i="3" s="1"/>
  <c r="KR26" i="13"/>
  <c r="KR34" i="13"/>
  <c r="KR17" i="13"/>
  <c r="KR28" i="9"/>
  <c r="KQ685" i="12" s="1"/>
  <c r="KR63" i="9"/>
  <c r="KR64" i="9" s="1"/>
  <c r="KR16" i="9"/>
  <c r="KR45" i="9" s="1"/>
  <c r="CK16" i="3"/>
  <c r="CK45" i="3" s="1"/>
  <c r="ME130" i="8" l="1"/>
  <c r="ME132" i="6"/>
  <c r="MC685" i="7"/>
  <c r="ME23" i="3"/>
  <c r="MD29" i="3"/>
  <c r="KR18" i="9"/>
  <c r="KQ686" i="12" s="1"/>
  <c r="KR44" i="13"/>
  <c r="KR15" i="13"/>
  <c r="KR28" i="13"/>
  <c r="KR63" i="13"/>
  <c r="KR64" i="13" s="1"/>
  <c r="KR46" i="9"/>
  <c r="KS130" i="11"/>
  <c r="KS132" i="10"/>
  <c r="KS23" i="9"/>
  <c r="KR29" i="9"/>
  <c r="CK46" i="3"/>
  <c r="CK18" i="3"/>
  <c r="KS133" i="10" l="1"/>
  <c r="KS131" i="11"/>
  <c r="KR19" i="9"/>
  <c r="KS12" i="9"/>
  <c r="ME62" i="3"/>
  <c r="ME63" i="3"/>
  <c r="ME64" i="3" s="1"/>
  <c r="ME31" i="3"/>
  <c r="ME32" i="3" s="1"/>
  <c r="ME33" i="3" s="1"/>
  <c r="ME26" i="3" s="1"/>
  <c r="ME28" i="3" s="1"/>
  <c r="ME27" i="3"/>
  <c r="KQ685" i="16"/>
  <c r="KS130" i="15"/>
  <c r="KS132" i="14"/>
  <c r="KR29" i="13"/>
  <c r="KS23" i="13"/>
  <c r="KR16" i="13"/>
  <c r="KR18" i="13" s="1"/>
  <c r="KS27" i="9"/>
  <c r="KS62" i="9" s="1"/>
  <c r="KS31" i="9"/>
  <c r="KS32" i="9" s="1"/>
  <c r="KS33" i="9" s="1"/>
  <c r="KS17" i="9"/>
  <c r="KS44" i="9" s="1"/>
  <c r="CJ686" i="7"/>
  <c r="CJ679" i="7"/>
  <c r="CJ672" i="7"/>
  <c r="CL131" i="8"/>
  <c r="CL12" i="3"/>
  <c r="CL133" i="6"/>
  <c r="CJ665" i="7" s="1"/>
  <c r="CK19" i="3"/>
  <c r="MF130" i="8" l="1"/>
  <c r="MF23" i="3"/>
  <c r="MF132" i="6"/>
  <c r="ME29" i="3"/>
  <c r="MD685" i="7"/>
  <c r="KS133" i="14"/>
  <c r="KQ686" i="16"/>
  <c r="KS131" i="15"/>
  <c r="KS12" i="13"/>
  <c r="KR19" i="13"/>
  <c r="KR45" i="13"/>
  <c r="KS31" i="13"/>
  <c r="KS32" i="13" s="1"/>
  <c r="KS33" i="13" s="1"/>
  <c r="KS27" i="13"/>
  <c r="KS62" i="13" s="1"/>
  <c r="KS26" i="9"/>
  <c r="KS34" i="9"/>
  <c r="KS15" i="9" s="1"/>
  <c r="CL17" i="3"/>
  <c r="CL44" i="3" s="1"/>
  <c r="MF27" i="3" l="1"/>
  <c r="MF62" i="3" s="1"/>
  <c r="MF31" i="3"/>
  <c r="MF32" i="3" s="1"/>
  <c r="MF33" i="3" s="1"/>
  <c r="MF26" i="3" s="1"/>
  <c r="MF28" i="3" s="1"/>
  <c r="MF63" i="3"/>
  <c r="MF64" i="3" s="1"/>
  <c r="KS26" i="13"/>
  <c r="KS34" i="13"/>
  <c r="KR46" i="13"/>
  <c r="KS17" i="13"/>
  <c r="KS16" i="9"/>
  <c r="KS18" i="9" s="1"/>
  <c r="KR686" i="12" s="1"/>
  <c r="KS63" i="9"/>
  <c r="KS64" i="9" s="1"/>
  <c r="KS28" i="9"/>
  <c r="KR685" i="12" s="1"/>
  <c r="CL15" i="3"/>
  <c r="CL16" i="3" s="1"/>
  <c r="CL18" i="3" s="1"/>
  <c r="CM133" i="6" s="1"/>
  <c r="CK665" i="7" s="1"/>
  <c r="MG130" i="8" l="1"/>
  <c r="MG132" i="6"/>
  <c r="ME685" i="7"/>
  <c r="MF29" i="3"/>
  <c r="MG23" i="3"/>
  <c r="KS45" i="9"/>
  <c r="KS46" i="9" s="1"/>
  <c r="KS44" i="13"/>
  <c r="KS15" i="13"/>
  <c r="KS28" i="13"/>
  <c r="KS63" i="13"/>
  <c r="KS64" i="13" s="1"/>
  <c r="KT131" i="11"/>
  <c r="KT133" i="10"/>
  <c r="KT12" i="9"/>
  <c r="KS19" i="9"/>
  <c r="KT130" i="11"/>
  <c r="KT132" i="10"/>
  <c r="KS29" i="9"/>
  <c r="KT23" i="9"/>
  <c r="CL45" i="3"/>
  <c r="CM12" i="3"/>
  <c r="CM17" i="3" s="1"/>
  <c r="CM44" i="3" s="1"/>
  <c r="CL19" i="3"/>
  <c r="CM131" i="8"/>
  <c r="CK686" i="7"/>
  <c r="CK679" i="7"/>
  <c r="CK672" i="7"/>
  <c r="CL46" i="3"/>
  <c r="MG27" i="3" l="1"/>
  <c r="MG31" i="3"/>
  <c r="MG32" i="3" s="1"/>
  <c r="MG33" i="3" s="1"/>
  <c r="MG26" i="3" s="1"/>
  <c r="MG28" i="3" s="1"/>
  <c r="MG62" i="3"/>
  <c r="MG63" i="3"/>
  <c r="KR685" i="16"/>
  <c r="KT130" i="15"/>
  <c r="KT132" i="14"/>
  <c r="KS29" i="13"/>
  <c r="KT23" i="13"/>
  <c r="KS16" i="13"/>
  <c r="KS18" i="13" s="1"/>
  <c r="KT31" i="9"/>
  <c r="KT32" i="9" s="1"/>
  <c r="KT33" i="9" s="1"/>
  <c r="KT27" i="9"/>
  <c r="KT62" i="9" s="1"/>
  <c r="KT17" i="9"/>
  <c r="CM15" i="3"/>
  <c r="MG64" i="3" l="1"/>
  <c r="MH132" i="6"/>
  <c r="MF685" i="7"/>
  <c r="MG29" i="3"/>
  <c r="MH23" i="3"/>
  <c r="MH130" i="8"/>
  <c r="KS45" i="13"/>
  <c r="KR686" i="16"/>
  <c r="KT133" i="14"/>
  <c r="KT131" i="15"/>
  <c r="KS19" i="13"/>
  <c r="KT12" i="13"/>
  <c r="KT31" i="13"/>
  <c r="KT32" i="13" s="1"/>
  <c r="KT33" i="13" s="1"/>
  <c r="KT27" i="13"/>
  <c r="KT62" i="13" s="1"/>
  <c r="KS46" i="13"/>
  <c r="KT44" i="9"/>
  <c r="KT26" i="9"/>
  <c r="KT34" i="9"/>
  <c r="KT15" i="9" s="1"/>
  <c r="CM16" i="3"/>
  <c r="CM45" i="3" s="1"/>
  <c r="MH31" i="3" l="1"/>
  <c r="MH32" i="3" s="1"/>
  <c r="MH33" i="3" s="1"/>
  <c r="MH26" i="3" s="1"/>
  <c r="MH63" i="3"/>
  <c r="MH27" i="3"/>
  <c r="MH62" i="3" s="1"/>
  <c r="KT17" i="13"/>
  <c r="KT26" i="13"/>
  <c r="KT34" i="13"/>
  <c r="KT15" i="13" s="1"/>
  <c r="KT16" i="9"/>
  <c r="KT45" i="9" s="1"/>
  <c r="KT63" i="9"/>
  <c r="KT64" i="9" s="1"/>
  <c r="KT28" i="9"/>
  <c r="KS685" i="12" s="1"/>
  <c r="CM46" i="3"/>
  <c r="CM18" i="3"/>
  <c r="MH28" i="3" l="1"/>
  <c r="MH64" i="3"/>
  <c r="MI132" i="6"/>
  <c r="MH29" i="3"/>
  <c r="MI23" i="3"/>
  <c r="MG685" i="7"/>
  <c r="MI130" i="8"/>
  <c r="KT18" i="9"/>
  <c r="KS686" i="12" s="1"/>
  <c r="KT28" i="13"/>
  <c r="KT63" i="13"/>
  <c r="KT64" i="13" s="1"/>
  <c r="KT16" i="13"/>
  <c r="KT18" i="13" s="1"/>
  <c r="KT44" i="13"/>
  <c r="KT46" i="9"/>
  <c r="KU130" i="11"/>
  <c r="KU132" i="10"/>
  <c r="KT29" i="9"/>
  <c r="KU23" i="9"/>
  <c r="CL679" i="7"/>
  <c r="CL672" i="7"/>
  <c r="CL686" i="7"/>
  <c r="CN133" i="6"/>
  <c r="CL665" i="7" s="1"/>
  <c r="CM19" i="3"/>
  <c r="CN12" i="3"/>
  <c r="CN131" i="8"/>
  <c r="KT19" i="9" l="1"/>
  <c r="KU133" i="10"/>
  <c r="KU131" i="11"/>
  <c r="MI31" i="3"/>
  <c r="MI32" i="3" s="1"/>
  <c r="MI33" i="3" s="1"/>
  <c r="MI26" i="3" s="1"/>
  <c r="MI63" i="3" s="1"/>
  <c r="MI27" i="3"/>
  <c r="MI62" i="3" s="1"/>
  <c r="MI28" i="3"/>
  <c r="KU12" i="9"/>
  <c r="KT45" i="13"/>
  <c r="KU132" i="14"/>
  <c r="KU130" i="15"/>
  <c r="KS685" i="16"/>
  <c r="KS686" i="16"/>
  <c r="KU131" i="15"/>
  <c r="KU133" i="14"/>
  <c r="KT19" i="13"/>
  <c r="KU12" i="13"/>
  <c r="KT46" i="13"/>
  <c r="KT29" i="13"/>
  <c r="KU23" i="13"/>
  <c r="KU27" i="9"/>
  <c r="KU62" i="9" s="1"/>
  <c r="KU31" i="9"/>
  <c r="KU32" i="9" s="1"/>
  <c r="KU33" i="9" s="1"/>
  <c r="KU17" i="9"/>
  <c r="CN17" i="3"/>
  <c r="CN44" i="3" s="1"/>
  <c r="MJ130" i="8" l="1"/>
  <c r="MJ132" i="6"/>
  <c r="MI29" i="3"/>
  <c r="MH685" i="7"/>
  <c r="MJ23" i="3"/>
  <c r="MI64" i="3"/>
  <c r="KU27" i="13"/>
  <c r="KU62" i="13" s="1"/>
  <c r="KU31" i="13"/>
  <c r="KU32" i="13" s="1"/>
  <c r="KU33" i="13" s="1"/>
  <c r="KU17" i="13"/>
  <c r="KU26" i="9"/>
  <c r="KU34" i="9"/>
  <c r="KU15" i="9" s="1"/>
  <c r="KU44" i="9"/>
  <c r="CN15" i="3"/>
  <c r="MJ27" i="3" l="1"/>
  <c r="MJ62" i="3" s="1"/>
  <c r="MJ31" i="3"/>
  <c r="MJ32" i="3" s="1"/>
  <c r="MJ33" i="3" s="1"/>
  <c r="MJ26" i="3" s="1"/>
  <c r="MJ28" i="3" s="1"/>
  <c r="MJ63" i="3"/>
  <c r="MJ64" i="3" s="1"/>
  <c r="KU26" i="13"/>
  <c r="KU34" i="13"/>
  <c r="KU15" i="13" s="1"/>
  <c r="KU44" i="13"/>
  <c r="KU16" i="9"/>
  <c r="KU45" i="9" s="1"/>
  <c r="KU63" i="9"/>
  <c r="KU64" i="9" s="1"/>
  <c r="KU28" i="9"/>
  <c r="KT685" i="12" s="1"/>
  <c r="CN16" i="3"/>
  <c r="CN45" i="3" s="1"/>
  <c r="MK23" i="3" l="1"/>
  <c r="MJ29" i="3"/>
  <c r="MI685" i="7"/>
  <c r="MK130" i="8"/>
  <c r="MK132" i="6"/>
  <c r="KU18" i="9"/>
  <c r="KT686" i="12" s="1"/>
  <c r="KU16" i="13"/>
  <c r="KU45" i="13"/>
  <c r="KU18" i="13"/>
  <c r="KU28" i="13"/>
  <c r="KU63" i="13"/>
  <c r="KU64" i="13" s="1"/>
  <c r="KV131" i="11"/>
  <c r="KU46" i="9"/>
  <c r="KV130" i="11"/>
  <c r="KV132" i="10"/>
  <c r="KU29" i="9"/>
  <c r="KV23" i="9"/>
  <c r="CN46" i="3"/>
  <c r="CN18" i="3"/>
  <c r="KU19" i="9" l="1"/>
  <c r="KV12" i="9"/>
  <c r="KV133" i="10"/>
  <c r="MK31" i="3"/>
  <c r="MK32" i="3" s="1"/>
  <c r="MK33" i="3" s="1"/>
  <c r="MK26" i="3" s="1"/>
  <c r="MK63" i="3"/>
  <c r="MK27" i="3"/>
  <c r="MK62" i="3" s="1"/>
  <c r="KT685" i="16"/>
  <c r="KV130" i="15"/>
  <c r="KV132" i="14"/>
  <c r="KT686" i="16"/>
  <c r="KV133" i="14"/>
  <c r="KV131" i="15"/>
  <c r="KU29" i="13"/>
  <c r="KV23" i="13"/>
  <c r="KV12" i="13"/>
  <c r="KU19" i="13"/>
  <c r="KU46" i="13"/>
  <c r="KV31" i="9"/>
  <c r="KV32" i="9" s="1"/>
  <c r="KV33" i="9" s="1"/>
  <c r="KV27" i="9"/>
  <c r="KV62" i="9" s="1"/>
  <c r="KV17" i="9"/>
  <c r="CM672" i="7"/>
  <c r="CM686" i="7"/>
  <c r="CM679" i="7"/>
  <c r="CO131" i="8"/>
  <c r="CO12" i="3"/>
  <c r="CN19" i="3"/>
  <c r="CO133" i="6"/>
  <c r="CM665" i="7" s="1"/>
  <c r="MK64" i="3" l="1"/>
  <c r="MK28" i="3"/>
  <c r="KV31" i="13"/>
  <c r="KV32" i="13" s="1"/>
  <c r="KV33" i="13" s="1"/>
  <c r="KV27" i="13"/>
  <c r="KV62" i="13" s="1"/>
  <c r="KV17" i="13"/>
  <c r="KV44" i="9"/>
  <c r="KV26" i="9"/>
  <c r="KV34" i="9"/>
  <c r="KV15" i="9" s="1"/>
  <c r="CO17" i="3"/>
  <c r="CO44" i="3" s="1"/>
  <c r="ML23" i="3" l="1"/>
  <c r="ML130" i="8"/>
  <c r="MK29" i="3"/>
  <c r="ML132" i="6"/>
  <c r="MJ685" i="7"/>
  <c r="KV44" i="13"/>
  <c r="KV26" i="13"/>
  <c r="KV34" i="13"/>
  <c r="KV15" i="13" s="1"/>
  <c r="KV16" i="9"/>
  <c r="KV45" i="9" s="1"/>
  <c r="KV18" i="9"/>
  <c r="KU686" i="12" s="1"/>
  <c r="KV28" i="9"/>
  <c r="KU685" i="12" s="1"/>
  <c r="KV63" i="9"/>
  <c r="KV64" i="9" s="1"/>
  <c r="CO15" i="3"/>
  <c r="ML31" i="3" l="1"/>
  <c r="ML32" i="3" s="1"/>
  <c r="ML33" i="3" s="1"/>
  <c r="ML26" i="3" s="1"/>
  <c r="ML63" i="3" s="1"/>
  <c r="ML27" i="3"/>
  <c r="ML62" i="3" s="1"/>
  <c r="KV16" i="13"/>
  <c r="KV45" i="13"/>
  <c r="KV18" i="13"/>
  <c r="KV28" i="13"/>
  <c r="KV63" i="13"/>
  <c r="KV64" i="13" s="1"/>
  <c r="KW130" i="11"/>
  <c r="KW132" i="10"/>
  <c r="KV29" i="9"/>
  <c r="KW23" i="9"/>
  <c r="KW131" i="11"/>
  <c r="KW133" i="10"/>
  <c r="KW12" i="9"/>
  <c r="KV19" i="9"/>
  <c r="KV46" i="9"/>
  <c r="CO16" i="3"/>
  <c r="CO45" i="3" s="1"/>
  <c r="ML64" i="3" l="1"/>
  <c r="ML28" i="3"/>
  <c r="KU685" i="16"/>
  <c r="KW132" i="14"/>
  <c r="KW130" i="15"/>
  <c r="KU686" i="16"/>
  <c r="KW133" i="14"/>
  <c r="KW131" i="15"/>
  <c r="KV29" i="13"/>
  <c r="KW23" i="13"/>
  <c r="KW12" i="13"/>
  <c r="KV19" i="13"/>
  <c r="KV46" i="13"/>
  <c r="KW27" i="9"/>
  <c r="KW62" i="9" s="1"/>
  <c r="KW31" i="9"/>
  <c r="KW32" i="9" s="1"/>
  <c r="KW33" i="9" s="1"/>
  <c r="KW17" i="9"/>
  <c r="CO46" i="3"/>
  <c r="CO18" i="3"/>
  <c r="MM132" i="6" l="1"/>
  <c r="ML29" i="3"/>
  <c r="MK685" i="7"/>
  <c r="MM130" i="8"/>
  <c r="MM23" i="3"/>
  <c r="KW17" i="13"/>
  <c r="KW44" i="13" s="1"/>
  <c r="KW31" i="13"/>
  <c r="KW32" i="13" s="1"/>
  <c r="KW33" i="13" s="1"/>
  <c r="KW27" i="13"/>
  <c r="KW62" i="13" s="1"/>
  <c r="KW26" i="9"/>
  <c r="KW34" i="9"/>
  <c r="KW15" i="9" s="1"/>
  <c r="KW44" i="9"/>
  <c r="CN679" i="7"/>
  <c r="CN672" i="7"/>
  <c r="CN686" i="7"/>
  <c r="CP133" i="6"/>
  <c r="CN665" i="7" s="1"/>
  <c r="CP12" i="3"/>
  <c r="CO19" i="3"/>
  <c r="CP131" i="8"/>
  <c r="MM27" i="3" l="1"/>
  <c r="MM62" i="3" s="1"/>
  <c r="MM31" i="3"/>
  <c r="MM32" i="3" s="1"/>
  <c r="MM33" i="3" s="1"/>
  <c r="MM26" i="3" s="1"/>
  <c r="MM63" i="3" s="1"/>
  <c r="MM64" i="3" s="1"/>
  <c r="KW26" i="13"/>
  <c r="KW34" i="13"/>
  <c r="KW15" i="13" s="1"/>
  <c r="KW16" i="9"/>
  <c r="KW45" i="9" s="1"/>
  <c r="KW18" i="9"/>
  <c r="KV686" i="12" s="1"/>
  <c r="KW28" i="9"/>
  <c r="KV685" i="12" s="1"/>
  <c r="KW63" i="9"/>
  <c r="KW64" i="9" s="1"/>
  <c r="CP17" i="3"/>
  <c r="CP44" i="3" s="1"/>
  <c r="MM28" i="3" l="1"/>
  <c r="KW16" i="13"/>
  <c r="KW45" i="13"/>
  <c r="KW18" i="13"/>
  <c r="KW28" i="13"/>
  <c r="KW63" i="13"/>
  <c r="KW64" i="13" s="1"/>
  <c r="KX130" i="11"/>
  <c r="KX132" i="10"/>
  <c r="KW29" i="9"/>
  <c r="KX23" i="9"/>
  <c r="KX131" i="11"/>
  <c r="KX133" i="10"/>
  <c r="KX12" i="9"/>
  <c r="KW19" i="9"/>
  <c r="KW46" i="9"/>
  <c r="CP15" i="3"/>
  <c r="MN23" i="3" l="1"/>
  <c r="MN130" i="8"/>
  <c r="MM29" i="3"/>
  <c r="ML685" i="7"/>
  <c r="MN132" i="6"/>
  <c r="KV685" i="16"/>
  <c r="KX132" i="14"/>
  <c r="KX130" i="15"/>
  <c r="KV686" i="16"/>
  <c r="KX133" i="14"/>
  <c r="KX131" i="15"/>
  <c r="KW46" i="13"/>
  <c r="KW29" i="13"/>
  <c r="KX23" i="13"/>
  <c r="KX12" i="13"/>
  <c r="KW19" i="13"/>
  <c r="KX27" i="9"/>
  <c r="KX62" i="9" s="1"/>
  <c r="KX31" i="9"/>
  <c r="KX32" i="9" s="1"/>
  <c r="KX33" i="9" s="1"/>
  <c r="KX17" i="9"/>
  <c r="CP16" i="3"/>
  <c r="CP45" i="3" s="1"/>
  <c r="MN27" i="3" l="1"/>
  <c r="MN62" i="3" s="1"/>
  <c r="MN63" i="3"/>
  <c r="MN64" i="3" s="1"/>
  <c r="MN31" i="3"/>
  <c r="MN32" i="3" s="1"/>
  <c r="MN33" i="3" s="1"/>
  <c r="MN26" i="3" s="1"/>
  <c r="MN28" i="3" s="1"/>
  <c r="KX31" i="13"/>
  <c r="KX32" i="13" s="1"/>
  <c r="KX33" i="13" s="1"/>
  <c r="KX27" i="13"/>
  <c r="KX62" i="13" s="1"/>
  <c r="KX17" i="13"/>
  <c r="KX44" i="13" s="1"/>
  <c r="KX44" i="9"/>
  <c r="KX26" i="9"/>
  <c r="KX34" i="9"/>
  <c r="KX15" i="9" s="1"/>
  <c r="CP46" i="3"/>
  <c r="CP18" i="3"/>
  <c r="MO132" i="6" l="1"/>
  <c r="MN29" i="3"/>
  <c r="MO130" i="8"/>
  <c r="MO23" i="3"/>
  <c r="MM685" i="7"/>
  <c r="KX26" i="13"/>
  <c r="KX34" i="13"/>
  <c r="KX15" i="13" s="1"/>
  <c r="KX16" i="9"/>
  <c r="KX45" i="9" s="1"/>
  <c r="KX18" i="9"/>
  <c r="KW686" i="12" s="1"/>
  <c r="KX63" i="9"/>
  <c r="KX64" i="9" s="1"/>
  <c r="KX28" i="9"/>
  <c r="KW685" i="12" s="1"/>
  <c r="CO686" i="7"/>
  <c r="CO679" i="7"/>
  <c r="CO672" i="7"/>
  <c r="CQ133" i="6"/>
  <c r="CO665" i="7" s="1"/>
  <c r="CP19" i="3"/>
  <c r="CQ12" i="3"/>
  <c r="CQ131" i="8"/>
  <c r="MO31" i="3" l="1"/>
  <c r="MO32" i="3" s="1"/>
  <c r="MO33" i="3" s="1"/>
  <c r="MO26" i="3" s="1"/>
  <c r="MO63" i="3" s="1"/>
  <c r="MO27" i="3"/>
  <c r="MO62" i="3" s="1"/>
  <c r="MO28" i="3"/>
  <c r="KX16" i="13"/>
  <c r="KX45" i="13" s="1"/>
  <c r="KX28" i="13"/>
  <c r="KX63" i="13"/>
  <c r="KX64" i="13" s="1"/>
  <c r="KY130" i="11"/>
  <c r="KY132" i="10"/>
  <c r="KX29" i="9"/>
  <c r="KY23" i="9"/>
  <c r="KX46" i="9"/>
  <c r="KY131" i="11"/>
  <c r="KY133" i="10"/>
  <c r="KY12" i="9"/>
  <c r="KX19" i="9"/>
  <c r="CQ17" i="3"/>
  <c r="CQ44" i="3" s="1"/>
  <c r="MO29" i="3" l="1"/>
  <c r="MP23" i="3"/>
  <c r="MP130" i="8"/>
  <c r="MP132" i="6"/>
  <c r="MN685" i="7"/>
  <c r="MO64" i="3"/>
  <c r="KX18" i="13"/>
  <c r="KW685" i="16"/>
  <c r="KY132" i="14"/>
  <c r="KY130" i="15"/>
  <c r="KW686" i="16"/>
  <c r="KY133" i="14"/>
  <c r="KY131" i="15"/>
  <c r="KX29" i="13"/>
  <c r="KY23" i="13"/>
  <c r="KX46" i="13"/>
  <c r="KX19" i="13"/>
  <c r="KY12" i="13"/>
  <c r="KY17" i="9"/>
  <c r="KY44" i="9" s="1"/>
  <c r="KY31" i="9"/>
  <c r="KY32" i="9" s="1"/>
  <c r="KY33" i="9" s="1"/>
  <c r="KY27" i="9"/>
  <c r="KY62" i="9" s="1"/>
  <c r="CQ15" i="3"/>
  <c r="CQ16" i="3" s="1"/>
  <c r="CQ45" i="3" s="1"/>
  <c r="MP27" i="3" l="1"/>
  <c r="MP62" i="3"/>
  <c r="MP31" i="3"/>
  <c r="MP32" i="3" s="1"/>
  <c r="MP33" i="3" s="1"/>
  <c r="MP26" i="3" s="1"/>
  <c r="MP63" i="3" s="1"/>
  <c r="MP64" i="3" s="1"/>
  <c r="KY17" i="13"/>
  <c r="KY44" i="13" s="1"/>
  <c r="KY31" i="13"/>
  <c r="KY32" i="13" s="1"/>
  <c r="KY33" i="13" s="1"/>
  <c r="KY27" i="13"/>
  <c r="KY62" i="13" s="1"/>
  <c r="KY26" i="9"/>
  <c r="KY34" i="9"/>
  <c r="KY15" i="9" s="1"/>
  <c r="CQ46" i="3"/>
  <c r="CQ18" i="3"/>
  <c r="MP28" i="3" l="1"/>
  <c r="KY26" i="13"/>
  <c r="KY34" i="13"/>
  <c r="KY15" i="13" s="1"/>
  <c r="KY16" i="9"/>
  <c r="KY45" i="9" s="1"/>
  <c r="KY18" i="9"/>
  <c r="KX686" i="12" s="1"/>
  <c r="KY63" i="9"/>
  <c r="KY64" i="9" s="1"/>
  <c r="KY28" i="9"/>
  <c r="KX685" i="12" s="1"/>
  <c r="CP686" i="7"/>
  <c r="CP679" i="7"/>
  <c r="CP672" i="7"/>
  <c r="CR131" i="8"/>
  <c r="CR12" i="3"/>
  <c r="CR133" i="6"/>
  <c r="CP665" i="7" s="1"/>
  <c r="CQ19" i="3"/>
  <c r="MQ130" i="8" l="1"/>
  <c r="MQ23" i="3"/>
  <c r="MO685" i="7"/>
  <c r="MP29" i="3"/>
  <c r="MQ132" i="6"/>
  <c r="KY16" i="13"/>
  <c r="KY45" i="13"/>
  <c r="KY18" i="13"/>
  <c r="KY28" i="13"/>
  <c r="KY63" i="13"/>
  <c r="KY64" i="13" s="1"/>
  <c r="KY46" i="9"/>
  <c r="KZ130" i="11"/>
  <c r="KZ132" i="10"/>
  <c r="KY29" i="9"/>
  <c r="KZ23" i="9"/>
  <c r="KZ133" i="10"/>
  <c r="KZ131" i="11"/>
  <c r="KZ12" i="9"/>
  <c r="KY19" i="9"/>
  <c r="CR17" i="3"/>
  <c r="CR44" i="3" s="1"/>
  <c r="MQ31" i="3" l="1"/>
  <c r="MQ32" i="3" s="1"/>
  <c r="MQ33" i="3" s="1"/>
  <c r="MQ26" i="3" s="1"/>
  <c r="MQ27" i="3"/>
  <c r="MQ62" i="3" s="1"/>
  <c r="MQ28" i="3"/>
  <c r="MQ63" i="3"/>
  <c r="MQ64" i="3" s="1"/>
  <c r="KX685" i="16"/>
  <c r="KZ130" i="15"/>
  <c r="KZ132" i="14"/>
  <c r="KX686" i="16"/>
  <c r="KZ133" i="14"/>
  <c r="KZ131" i="15"/>
  <c r="KY46" i="13"/>
  <c r="KZ23" i="13"/>
  <c r="KY29" i="13"/>
  <c r="KZ12" i="13"/>
  <c r="KY19" i="13"/>
  <c r="KZ31" i="9"/>
  <c r="KZ32" i="9" s="1"/>
  <c r="KZ33" i="9" s="1"/>
  <c r="KZ27" i="9"/>
  <c r="KZ62" i="9" s="1"/>
  <c r="KZ17" i="9"/>
  <c r="KZ44" i="9" s="1"/>
  <c r="CR15" i="3"/>
  <c r="MQ29" i="3" l="1"/>
  <c r="MR23" i="3"/>
  <c r="MR132" i="6"/>
  <c r="MR130" i="8"/>
  <c r="MP685" i="7"/>
  <c r="KZ17" i="13"/>
  <c r="KZ44" i="13" s="1"/>
  <c r="KZ31" i="13"/>
  <c r="KZ32" i="13" s="1"/>
  <c r="KZ33" i="13" s="1"/>
  <c r="KZ27" i="13"/>
  <c r="KZ62" i="13" s="1"/>
  <c r="KZ26" i="9"/>
  <c r="KZ34" i="9"/>
  <c r="KZ15" i="9" s="1"/>
  <c r="CR16" i="3"/>
  <c r="CR45" i="3" s="1"/>
  <c r="MR27" i="3" l="1"/>
  <c r="MR31" i="3"/>
  <c r="MR32" i="3" s="1"/>
  <c r="MR33" i="3" s="1"/>
  <c r="MR26" i="3" s="1"/>
  <c r="MR63" i="3" s="1"/>
  <c r="MR62" i="3"/>
  <c r="MR28" i="3"/>
  <c r="KZ26" i="13"/>
  <c r="KZ34" i="13"/>
  <c r="KZ15" i="13" s="1"/>
  <c r="KZ16" i="9"/>
  <c r="KZ45" i="9" s="1"/>
  <c r="KZ18" i="9"/>
  <c r="KY686" i="12" s="1"/>
  <c r="KZ63" i="9"/>
  <c r="KZ64" i="9" s="1"/>
  <c r="KZ28" i="9"/>
  <c r="KY685" i="12" s="1"/>
  <c r="CR46" i="3"/>
  <c r="CR18" i="3"/>
  <c r="MR64" i="3" l="1"/>
  <c r="MQ685" i="7"/>
  <c r="MR29" i="3"/>
  <c r="MS132" i="6"/>
  <c r="MS23" i="3"/>
  <c r="MS130" i="8"/>
  <c r="KZ16" i="13"/>
  <c r="KZ45" i="13" s="1"/>
  <c r="KZ46" i="13" s="1"/>
  <c r="KZ63" i="13"/>
  <c r="KZ64" i="13" s="1"/>
  <c r="KZ28" i="13"/>
  <c r="KZ46" i="9"/>
  <c r="LA130" i="11"/>
  <c r="LA132" i="10"/>
  <c r="KZ29" i="9"/>
  <c r="LA23" i="9"/>
  <c r="LA131" i="11"/>
  <c r="LA133" i="10"/>
  <c r="LA12" i="9"/>
  <c r="KZ19" i="9"/>
  <c r="CQ686" i="7"/>
  <c r="CQ679" i="7"/>
  <c r="CQ672" i="7"/>
  <c r="CS131" i="8"/>
  <c r="CS12" i="3"/>
  <c r="CS133" i="6"/>
  <c r="CQ665" i="7" s="1"/>
  <c r="CR19" i="3"/>
  <c r="MS27" i="3" l="1"/>
  <c r="MS62" i="3" s="1"/>
  <c r="MS31" i="3"/>
  <c r="MS32" i="3" s="1"/>
  <c r="MS33" i="3" s="1"/>
  <c r="MS26" i="3" s="1"/>
  <c r="MS28" i="3" s="1"/>
  <c r="MS63" i="3"/>
  <c r="MS64" i="3" s="1"/>
  <c r="KZ18" i="13"/>
  <c r="LA132" i="14"/>
  <c r="LA130" i="15"/>
  <c r="KY685" i="16"/>
  <c r="KY686" i="16"/>
  <c r="LA131" i="15"/>
  <c r="LA133" i="14"/>
  <c r="KZ29" i="13"/>
  <c r="LA23" i="13"/>
  <c r="LA12" i="13"/>
  <c r="KZ19" i="13"/>
  <c r="LA31" i="9"/>
  <c r="LA32" i="9" s="1"/>
  <c r="LA33" i="9" s="1"/>
  <c r="LA27" i="9"/>
  <c r="LA62" i="9" s="1"/>
  <c r="LA17" i="9"/>
  <c r="LA44" i="9" s="1"/>
  <c r="CS17" i="3"/>
  <c r="CS44" i="3" s="1"/>
  <c r="MT132" i="6" l="1"/>
  <c r="MT130" i="8"/>
  <c r="MT23" i="3"/>
  <c r="MS29" i="3"/>
  <c r="MR685" i="7"/>
  <c r="LA17" i="13"/>
  <c r="LA44" i="13" s="1"/>
  <c r="LA31" i="13"/>
  <c r="LA32" i="13" s="1"/>
  <c r="LA33" i="13" s="1"/>
  <c r="LA27" i="13"/>
  <c r="LA62" i="13" s="1"/>
  <c r="LA26" i="9"/>
  <c r="LA34" i="9"/>
  <c r="LA15" i="9" s="1"/>
  <c r="CS15" i="3"/>
  <c r="MT27" i="3" l="1"/>
  <c r="MT31" i="3"/>
  <c r="MT32" i="3" s="1"/>
  <c r="MT33" i="3" s="1"/>
  <c r="MT26" i="3" s="1"/>
  <c r="MT28" i="3" s="1"/>
  <c r="MT63" i="3"/>
  <c r="MT62" i="3"/>
  <c r="LA26" i="13"/>
  <c r="LA34" i="13"/>
  <c r="LA15" i="13" s="1"/>
  <c r="LA16" i="9"/>
  <c r="LA45" i="9" s="1"/>
  <c r="LA46" i="9" s="1"/>
  <c r="LA18" i="9"/>
  <c r="KZ686" i="12" s="1"/>
  <c r="LA63" i="9"/>
  <c r="LA64" i="9" s="1"/>
  <c r="LA28" i="9"/>
  <c r="KZ685" i="12" s="1"/>
  <c r="CS16" i="3"/>
  <c r="CS45" i="3" s="1"/>
  <c r="MU132" i="6" l="1"/>
  <c r="MU23" i="3"/>
  <c r="MU130" i="8"/>
  <c r="MT29" i="3"/>
  <c r="MS685" i="7"/>
  <c r="MT64" i="3"/>
  <c r="LA16" i="13"/>
  <c r="LA45" i="13" s="1"/>
  <c r="LA28" i="13"/>
  <c r="LA63" i="13"/>
  <c r="LA64" i="13" s="1"/>
  <c r="LB132" i="10"/>
  <c r="LB130" i="11"/>
  <c r="LA29" i="9"/>
  <c r="LB23" i="9"/>
  <c r="LB131" i="11"/>
  <c r="LB133" i="10"/>
  <c r="LB12" i="9"/>
  <c r="LA19" i="9"/>
  <c r="CS46" i="3"/>
  <c r="CS18" i="3"/>
  <c r="MU63" i="3" l="1"/>
  <c r="MU27" i="3"/>
  <c r="MU62" i="3" s="1"/>
  <c r="MU31" i="3"/>
  <c r="MU32" i="3" s="1"/>
  <c r="MU33" i="3" s="1"/>
  <c r="MU26" i="3" s="1"/>
  <c r="MU28" i="3" s="1"/>
  <c r="KZ685" i="16"/>
  <c r="LB130" i="15"/>
  <c r="LB132" i="14"/>
  <c r="LA18" i="13"/>
  <c r="LB131" i="15" s="1"/>
  <c r="LA29" i="13"/>
  <c r="LB23" i="13"/>
  <c r="LA46" i="13"/>
  <c r="LB31" i="9"/>
  <c r="LB32" i="9" s="1"/>
  <c r="LB33" i="9" s="1"/>
  <c r="LB27" i="9"/>
  <c r="LB62" i="9" s="1"/>
  <c r="LB17" i="9"/>
  <c r="LB44" i="9" s="1"/>
  <c r="CR679" i="7"/>
  <c r="CR686" i="7"/>
  <c r="CR672" i="7"/>
  <c r="CT133" i="6"/>
  <c r="CR665" i="7" s="1"/>
  <c r="CT131" i="8"/>
  <c r="CT12" i="3"/>
  <c r="CS19" i="3"/>
  <c r="MT685" i="7" l="1"/>
  <c r="MV130" i="8"/>
  <c r="MV132" i="6"/>
  <c r="MV23" i="3"/>
  <c r="MU29" i="3"/>
  <c r="MU64" i="3"/>
  <c r="LB133" i="14"/>
  <c r="KZ686" i="16"/>
  <c r="LB12" i="13"/>
  <c r="LB17" i="13" s="1"/>
  <c r="LB44" i="13" s="1"/>
  <c r="LA19" i="13"/>
  <c r="LB31" i="13"/>
  <c r="LB32" i="13" s="1"/>
  <c r="LB33" i="13" s="1"/>
  <c r="LB27" i="13"/>
  <c r="LB62" i="13" s="1"/>
  <c r="LB26" i="9"/>
  <c r="LB34" i="9"/>
  <c r="LB15" i="9" s="1"/>
  <c r="CT17" i="3"/>
  <c r="CT44" i="3" s="1"/>
  <c r="MV27" i="3" l="1"/>
  <c r="MV62" i="3" s="1"/>
  <c r="MV31" i="3"/>
  <c r="MV32" i="3" s="1"/>
  <c r="MV33" i="3" s="1"/>
  <c r="MV26" i="3" s="1"/>
  <c r="MV28" i="3" s="1"/>
  <c r="MV63" i="3"/>
  <c r="MV64" i="3" s="1"/>
  <c r="LB26" i="13"/>
  <c r="LB34" i="13"/>
  <c r="LB15" i="13" s="1"/>
  <c r="LB16" i="9"/>
  <c r="LB45" i="9" s="1"/>
  <c r="LB28" i="9"/>
  <c r="LA685" i="12" s="1"/>
  <c r="LB63" i="9"/>
  <c r="LB64" i="9" s="1"/>
  <c r="CT15" i="3"/>
  <c r="MW132" i="6" l="1"/>
  <c r="MV29" i="3"/>
  <c r="MU685" i="7"/>
  <c r="MW23" i="3"/>
  <c r="LB18" i="9"/>
  <c r="LA686" i="12" s="1"/>
  <c r="LB16" i="13"/>
  <c r="LB45" i="13"/>
  <c r="LB18" i="13"/>
  <c r="LB63" i="13"/>
  <c r="LB64" i="13" s="1"/>
  <c r="LB28" i="13"/>
  <c r="LC131" i="11"/>
  <c r="LC133" i="10"/>
  <c r="LC130" i="11"/>
  <c r="LC132" i="10"/>
  <c r="LB29" i="9"/>
  <c r="LC23" i="9"/>
  <c r="LB46" i="9"/>
  <c r="CT16" i="3"/>
  <c r="CT45" i="3" s="1"/>
  <c r="LB19" i="9" l="1"/>
  <c r="LC12" i="9"/>
  <c r="MW27" i="3"/>
  <c r="MW62" i="3" s="1"/>
  <c r="MW63" i="3"/>
  <c r="MW64" i="3" s="1"/>
  <c r="MW31" i="3"/>
  <c r="MW32" i="3" s="1"/>
  <c r="MW33" i="3" s="1"/>
  <c r="MW26" i="3" s="1"/>
  <c r="MW28" i="3" s="1"/>
  <c r="LA685" i="16"/>
  <c r="LC130" i="15"/>
  <c r="LC132" i="14"/>
  <c r="LA686" i="16"/>
  <c r="LC133" i="14"/>
  <c r="LC131" i="15"/>
  <c r="LB29" i="13"/>
  <c r="LC23" i="13"/>
  <c r="LB46" i="13"/>
  <c r="LB19" i="13"/>
  <c r="LC12" i="13"/>
  <c r="LC17" i="9"/>
  <c r="LC44" i="9" s="1"/>
  <c r="LC31" i="9"/>
  <c r="LC32" i="9" s="1"/>
  <c r="LC33" i="9" s="1"/>
  <c r="LC27" i="9"/>
  <c r="LC62" i="9" s="1"/>
  <c r="CT46" i="3"/>
  <c r="CT18" i="3"/>
  <c r="MW29" i="3" l="1"/>
  <c r="MV685" i="7"/>
  <c r="MX23" i="3"/>
  <c r="MX132" i="6"/>
  <c r="LC17" i="13"/>
  <c r="LC44" i="13" s="1"/>
  <c r="LC27" i="13"/>
  <c r="LC62" i="13" s="1"/>
  <c r="LC31" i="13"/>
  <c r="LC32" i="13" s="1"/>
  <c r="LC33" i="13" s="1"/>
  <c r="LC26" i="9"/>
  <c r="LC34" i="9"/>
  <c r="LC15" i="9" s="1"/>
  <c r="CS686" i="7"/>
  <c r="CS679" i="7"/>
  <c r="CS672" i="7"/>
  <c r="CT19" i="3"/>
  <c r="CU133" i="6"/>
  <c r="CS665" i="7" s="1"/>
  <c r="CU131" i="8"/>
  <c r="CU12" i="3"/>
  <c r="MX31" i="3" l="1"/>
  <c r="MX32" i="3" s="1"/>
  <c r="MX33" i="3" s="1"/>
  <c r="MX26" i="3" s="1"/>
  <c r="MX27" i="3"/>
  <c r="C60" i="3" s="1"/>
  <c r="MX62" i="3"/>
  <c r="MX63" i="3"/>
  <c r="MX28" i="3"/>
  <c r="LC26" i="13"/>
  <c r="LC34" i="13"/>
  <c r="LC15" i="13" s="1"/>
  <c r="LC16" i="9"/>
  <c r="LC45" i="9" s="1"/>
  <c r="LC63" i="9"/>
  <c r="LC64" i="9" s="1"/>
  <c r="LC28" i="9"/>
  <c r="LB685" i="12" s="1"/>
  <c r="CU17" i="3"/>
  <c r="CU44" i="3" s="1"/>
  <c r="MY132" i="6" l="1"/>
  <c r="MW685" i="7"/>
  <c r="MX29" i="3"/>
  <c r="MX64" i="3"/>
  <c r="C61" i="3"/>
  <c r="C59" i="3"/>
  <c r="LC18" i="9"/>
  <c r="LB686" i="12" s="1"/>
  <c r="LC16" i="13"/>
  <c r="LC45" i="13"/>
  <c r="LC46" i="13" s="1"/>
  <c r="LC18" i="13"/>
  <c r="LC28" i="13"/>
  <c r="LC63" i="13"/>
  <c r="LC64" i="13" s="1"/>
  <c r="LD130" i="11"/>
  <c r="LD132" i="10"/>
  <c r="LC29" i="9"/>
  <c r="LD23" i="9"/>
  <c r="LC46" i="9"/>
  <c r="LD131" i="11"/>
  <c r="LD133" i="10"/>
  <c r="LC19" i="9"/>
  <c r="LD12" i="9"/>
  <c r="CU15" i="3"/>
  <c r="CU16" i="3" s="1"/>
  <c r="CU18" i="3" s="1"/>
  <c r="E13" i="6" l="1"/>
  <c r="F13" i="6" s="1"/>
  <c r="E8" i="8"/>
  <c r="F8" i="8" s="1"/>
  <c r="LB685" i="16"/>
  <c r="LD130" i="15"/>
  <c r="LD132" i="14"/>
  <c r="LB686" i="16"/>
  <c r="LD133" i="14"/>
  <c r="LD131" i="15"/>
  <c r="LD23" i="13"/>
  <c r="LC29" i="13"/>
  <c r="LD12" i="13"/>
  <c r="LC19" i="13"/>
  <c r="LD17" i="9"/>
  <c r="LD44" i="9" s="1"/>
  <c r="LD31" i="9"/>
  <c r="LD32" i="9" s="1"/>
  <c r="LD33" i="9" s="1"/>
  <c r="LD27" i="9"/>
  <c r="LD62" i="9" s="1"/>
  <c r="CT679" i="7"/>
  <c r="CT686" i="7"/>
  <c r="CT672" i="7"/>
  <c r="CU19" i="3"/>
  <c r="CV131" i="8"/>
  <c r="CV133" i="6"/>
  <c r="CT665" i="7" s="1"/>
  <c r="CV12" i="3"/>
  <c r="CU45" i="3"/>
  <c r="LD17" i="13" l="1"/>
  <c r="LD44" i="13" s="1"/>
  <c r="LD31" i="13"/>
  <c r="LD32" i="13" s="1"/>
  <c r="LD33" i="13" s="1"/>
  <c r="LD27" i="13"/>
  <c r="LD62" i="13" s="1"/>
  <c r="LD26" i="9"/>
  <c r="LD34" i="9"/>
  <c r="LD15" i="9" s="1"/>
  <c r="CU46" i="3"/>
  <c r="CV17" i="3"/>
  <c r="CV44" i="3" s="1"/>
  <c r="LD26" i="13" l="1"/>
  <c r="LD34" i="13"/>
  <c r="LD15" i="13" s="1"/>
  <c r="LD16" i="9"/>
  <c r="LD45" i="9" s="1"/>
  <c r="LD28" i="9"/>
  <c r="LC685" i="12" s="1"/>
  <c r="LD63" i="9"/>
  <c r="LD64" i="9" s="1"/>
  <c r="CV15" i="3"/>
  <c r="CV16" i="3" s="1"/>
  <c r="CV45" i="3" s="1"/>
  <c r="LD18" i="9" l="1"/>
  <c r="LC686" i="12" s="1"/>
  <c r="LD16" i="13"/>
  <c r="LD45" i="13" s="1"/>
  <c r="LD28" i="13"/>
  <c r="LD63" i="13"/>
  <c r="LD64" i="13" s="1"/>
  <c r="LD46" i="9"/>
  <c r="LE130" i="11"/>
  <c r="LE132" i="10"/>
  <c r="LD29" i="9"/>
  <c r="LE23" i="9"/>
  <c r="LE131" i="11"/>
  <c r="LE133" i="10"/>
  <c r="LE12" i="9"/>
  <c r="LD19" i="9"/>
  <c r="CV46" i="3"/>
  <c r="CV18" i="3"/>
  <c r="LD18" i="13" l="1"/>
  <c r="LC685" i="16"/>
  <c r="LE132" i="14"/>
  <c r="LE130" i="15"/>
  <c r="LC686" i="16"/>
  <c r="LE133" i="14"/>
  <c r="LE131" i="15"/>
  <c r="LE12" i="13"/>
  <c r="LD19" i="13"/>
  <c r="LE23" i="13"/>
  <c r="LD29" i="13"/>
  <c r="LD46" i="13"/>
  <c r="LE17" i="9"/>
  <c r="LE44" i="9" s="1"/>
  <c r="LE27" i="9"/>
  <c r="LE62" i="9" s="1"/>
  <c r="LE31" i="9"/>
  <c r="LE32" i="9" s="1"/>
  <c r="LE33" i="9" s="1"/>
  <c r="CU686" i="7"/>
  <c r="CU679" i="7"/>
  <c r="CU672" i="7"/>
  <c r="CW131" i="8"/>
  <c r="CW12" i="3"/>
  <c r="CV19" i="3"/>
  <c r="CW133" i="6"/>
  <c r="CU665" i="7" s="1"/>
  <c r="LE27" i="13" l="1"/>
  <c r="LE62" i="13" s="1"/>
  <c r="LE31" i="13"/>
  <c r="LE32" i="13" s="1"/>
  <c r="LE33" i="13" s="1"/>
  <c r="LE17" i="13"/>
  <c r="LE44" i="13" s="1"/>
  <c r="LE26" i="9"/>
  <c r="LE34" i="9"/>
  <c r="LE15" i="9" s="1"/>
  <c r="CW17" i="3"/>
  <c r="CW44" i="3" s="1"/>
  <c r="LE26" i="13" l="1"/>
  <c r="LE34" i="13"/>
  <c r="LE15" i="13" s="1"/>
  <c r="LE16" i="9"/>
  <c r="LE45" i="9" s="1"/>
  <c r="LE28" i="9"/>
  <c r="LD685" i="12" s="1"/>
  <c r="LE63" i="9"/>
  <c r="LE64" i="9" s="1"/>
  <c r="CW15" i="3"/>
  <c r="CW16" i="3" s="1"/>
  <c r="CW18" i="3" s="1"/>
  <c r="LE18" i="9" l="1"/>
  <c r="LD686" i="12" s="1"/>
  <c r="LE16" i="13"/>
  <c r="LE45" i="13" s="1"/>
  <c r="LE28" i="13"/>
  <c r="LE63" i="13"/>
  <c r="LE64" i="13" s="1"/>
  <c r="LE46" i="9"/>
  <c r="LF130" i="11"/>
  <c r="LF132" i="10"/>
  <c r="LE29" i="9"/>
  <c r="LF23" i="9"/>
  <c r="LF131" i="11"/>
  <c r="LF133" i="10"/>
  <c r="LF12" i="9"/>
  <c r="LE19" i="9"/>
  <c r="CV686" i="7"/>
  <c r="CV672" i="7"/>
  <c r="CV679" i="7"/>
  <c r="CW19" i="3"/>
  <c r="CX12" i="3"/>
  <c r="CX131" i="8"/>
  <c r="CX133" i="6"/>
  <c r="CV665" i="7" s="1"/>
  <c r="CW45" i="3"/>
  <c r="LD685" i="16" l="1"/>
  <c r="LF132" i="14"/>
  <c r="LF130" i="15"/>
  <c r="LE18" i="13"/>
  <c r="LF131" i="15" s="1"/>
  <c r="LF23" i="13"/>
  <c r="LE29" i="13"/>
  <c r="LE46" i="13"/>
  <c r="LF27" i="9"/>
  <c r="LF62" i="9" s="1"/>
  <c r="LF31" i="9"/>
  <c r="LF32" i="9" s="1"/>
  <c r="LF33" i="9" s="1"/>
  <c r="LF17" i="9"/>
  <c r="LF44" i="9" s="1"/>
  <c r="CW46" i="3"/>
  <c r="CX17" i="3"/>
  <c r="CX44" i="3" s="1"/>
  <c r="LF133" i="14" l="1"/>
  <c r="LF12" i="13"/>
  <c r="LE19" i="13"/>
  <c r="LD686" i="16"/>
  <c r="LF17" i="13"/>
  <c r="LF44" i="13" s="1"/>
  <c r="LF27" i="13"/>
  <c r="LF62" i="13" s="1"/>
  <c r="LF31" i="13"/>
  <c r="LF32" i="13" s="1"/>
  <c r="LF33" i="13" s="1"/>
  <c r="LF26" i="9"/>
  <c r="LF34" i="9"/>
  <c r="LF15" i="9" s="1"/>
  <c r="CX15" i="3"/>
  <c r="CX16" i="3" s="1"/>
  <c r="CX45" i="3" s="1"/>
  <c r="LF26" i="13" l="1"/>
  <c r="LF34" i="13"/>
  <c r="LF15" i="13" s="1"/>
  <c r="LF16" i="9"/>
  <c r="LF45" i="9" s="1"/>
  <c r="LF18" i="9"/>
  <c r="LE686" i="12" s="1"/>
  <c r="LF63" i="9"/>
  <c r="LF64" i="9" s="1"/>
  <c r="LF28" i="9"/>
  <c r="LE685" i="12" s="1"/>
  <c r="CX46" i="3"/>
  <c r="CX18" i="3"/>
  <c r="LF16" i="13" l="1"/>
  <c r="LF45" i="13" s="1"/>
  <c r="LF46" i="13" s="1"/>
  <c r="LF28" i="13"/>
  <c r="LF63" i="13"/>
  <c r="LF64" i="13" s="1"/>
  <c r="LG130" i="11"/>
  <c r="LG132" i="10"/>
  <c r="LG23" i="9"/>
  <c r="LF29" i="9"/>
  <c r="LF46" i="9"/>
  <c r="LG131" i="11"/>
  <c r="LG133" i="10"/>
  <c r="LG12" i="9"/>
  <c r="LF19" i="9"/>
  <c r="CW686" i="7"/>
  <c r="CW679" i="7"/>
  <c r="CW672" i="7"/>
  <c r="CY131" i="8"/>
  <c r="CY12" i="3"/>
  <c r="CY133" i="6"/>
  <c r="CW665" i="7" s="1"/>
  <c r="CX19" i="3"/>
  <c r="LF18" i="13" l="1"/>
  <c r="LG132" i="14"/>
  <c r="LG130" i="15"/>
  <c r="LE685" i="16"/>
  <c r="LE686" i="16"/>
  <c r="LG131" i="15"/>
  <c r="LG133" i="14"/>
  <c r="LG23" i="13"/>
  <c r="LF29" i="13"/>
  <c r="LF19" i="13"/>
  <c r="LG12" i="13"/>
  <c r="LG17" i="9"/>
  <c r="LG44" i="9" s="1"/>
  <c r="LG27" i="9"/>
  <c r="LG62" i="9" s="1"/>
  <c r="LG31" i="9"/>
  <c r="LG32" i="9" s="1"/>
  <c r="LG33" i="9" s="1"/>
  <c r="CY17" i="3"/>
  <c r="CY44" i="3" s="1"/>
  <c r="LG17" i="13" l="1"/>
  <c r="LG44" i="13" s="1"/>
  <c r="LG31" i="13"/>
  <c r="LG32" i="13" s="1"/>
  <c r="LG33" i="13" s="1"/>
  <c r="LG27" i="13"/>
  <c r="LG62" i="13" s="1"/>
  <c r="LG26" i="9"/>
  <c r="LG34" i="9"/>
  <c r="LG15" i="9" s="1"/>
  <c r="CY15" i="3"/>
  <c r="LG26" i="13" l="1"/>
  <c r="LG34" i="13"/>
  <c r="LG15" i="13" s="1"/>
  <c r="LG16" i="9"/>
  <c r="LG45" i="9" s="1"/>
  <c r="LG46" i="9" s="1"/>
  <c r="LG28" i="9"/>
  <c r="LF685" i="12" s="1"/>
  <c r="LG63" i="9"/>
  <c r="LG64" i="9" s="1"/>
  <c r="CY16" i="3"/>
  <c r="CY45" i="3" s="1"/>
  <c r="LG18" i="9" l="1"/>
  <c r="LF686" i="12" s="1"/>
  <c r="LG16" i="13"/>
  <c r="LG45" i="13" s="1"/>
  <c r="LG28" i="13"/>
  <c r="LG63" i="13"/>
  <c r="LG64" i="13" s="1"/>
  <c r="LH130" i="11"/>
  <c r="LH132" i="10"/>
  <c r="LH23" i="9"/>
  <c r="LG29" i="9"/>
  <c r="LH131" i="11"/>
  <c r="LH133" i="10"/>
  <c r="LG19" i="9"/>
  <c r="LH12" i="9"/>
  <c r="CY46" i="3"/>
  <c r="CY18" i="3"/>
  <c r="LG18" i="13" l="1"/>
  <c r="LF685" i="16"/>
  <c r="LH132" i="14"/>
  <c r="LH130" i="15"/>
  <c r="LF686" i="16"/>
  <c r="LH133" i="14"/>
  <c r="LH131" i="15"/>
  <c r="LH12" i="13"/>
  <c r="LG19" i="13"/>
  <c r="LH23" i="13"/>
  <c r="LG29" i="13"/>
  <c r="LG46" i="13"/>
  <c r="LH27" i="9"/>
  <c r="LH62" i="9" s="1"/>
  <c r="LH31" i="9"/>
  <c r="LH32" i="9" s="1"/>
  <c r="LH33" i="9" s="1"/>
  <c r="LH17" i="9"/>
  <c r="LH44" i="9" s="1"/>
  <c r="CX679" i="7"/>
  <c r="CX686" i="7"/>
  <c r="CX672" i="7"/>
  <c r="CY19" i="3"/>
  <c r="CZ131" i="8"/>
  <c r="CZ12" i="3"/>
  <c r="CZ133" i="6"/>
  <c r="CX665" i="7" s="1"/>
  <c r="LH27" i="13" l="1"/>
  <c r="LH62" i="13" s="1"/>
  <c r="LH31" i="13"/>
  <c r="LH32" i="13" s="1"/>
  <c r="LH33" i="13" s="1"/>
  <c r="LH17" i="13"/>
  <c r="LH44" i="13" s="1"/>
  <c r="LH26" i="9"/>
  <c r="LH34" i="9"/>
  <c r="LH15" i="9" s="1"/>
  <c r="CZ17" i="3"/>
  <c r="CZ44" i="3" s="1"/>
  <c r="LH26" i="13" l="1"/>
  <c r="LH34" i="13"/>
  <c r="LH15" i="13" s="1"/>
  <c r="LH16" i="9"/>
  <c r="LH45" i="9" s="1"/>
  <c r="LH63" i="9"/>
  <c r="LH64" i="9" s="1"/>
  <c r="LH28" i="9"/>
  <c r="LG685" i="12" s="1"/>
  <c r="CZ15" i="3"/>
  <c r="LH16" i="13" l="1"/>
  <c r="LH45" i="13" s="1"/>
  <c r="LH28" i="13"/>
  <c r="LH63" i="13"/>
  <c r="LH64" i="13" s="1"/>
  <c r="LI130" i="11"/>
  <c r="LI132" i="10"/>
  <c r="LI23" i="9"/>
  <c r="LH29" i="9"/>
  <c r="LH46" i="9"/>
  <c r="LH18" i="9"/>
  <c r="LG686" i="12" s="1"/>
  <c r="CZ16" i="3"/>
  <c r="CZ45" i="3" s="1"/>
  <c r="LH18" i="13" l="1"/>
  <c r="LG685" i="16"/>
  <c r="LI130" i="15"/>
  <c r="LI132" i="14"/>
  <c r="LG686" i="16"/>
  <c r="LI133" i="14"/>
  <c r="LI131" i="15"/>
  <c r="LH46" i="13"/>
  <c r="LH29" i="13"/>
  <c r="LI23" i="13"/>
  <c r="LH19" i="13"/>
  <c r="LI12" i="13"/>
  <c r="LI31" i="9"/>
  <c r="LI32" i="9" s="1"/>
  <c r="LI33" i="9" s="1"/>
  <c r="LI27" i="9"/>
  <c r="LI62" i="9" s="1"/>
  <c r="LI133" i="10"/>
  <c r="LI131" i="11"/>
  <c r="LI12" i="9"/>
  <c r="LH19" i="9"/>
  <c r="CZ46" i="3"/>
  <c r="CZ18" i="3"/>
  <c r="LI31" i="13" l="1"/>
  <c r="LI32" i="13" s="1"/>
  <c r="LI33" i="13" s="1"/>
  <c r="LI27" i="13"/>
  <c r="LI62" i="13" s="1"/>
  <c r="LI17" i="13"/>
  <c r="LI44" i="13" s="1"/>
  <c r="LI26" i="9"/>
  <c r="LI34" i="9"/>
  <c r="LI17" i="9"/>
  <c r="LI44" i="9" s="1"/>
  <c r="CY672" i="7"/>
  <c r="CY686" i="7"/>
  <c r="CY679" i="7"/>
  <c r="DA133" i="6"/>
  <c r="CY665" i="7" s="1"/>
  <c r="CZ19" i="3"/>
  <c r="DA131" i="8"/>
  <c r="DA12" i="3"/>
  <c r="LI26" i="13" l="1"/>
  <c r="LI34" i="13"/>
  <c r="LI15" i="13" s="1"/>
  <c r="LI15" i="9"/>
  <c r="LI63" i="9"/>
  <c r="LI64" i="9" s="1"/>
  <c r="LI28" i="9"/>
  <c r="LH685" i="12" s="1"/>
  <c r="DA17" i="3"/>
  <c r="DA44" i="3" s="1"/>
  <c r="LI16" i="13" l="1"/>
  <c r="LI45" i="13"/>
  <c r="LI18" i="13"/>
  <c r="LI28" i="13"/>
  <c r="LI63" i="13"/>
  <c r="LI64" i="13" s="1"/>
  <c r="LJ130" i="11"/>
  <c r="LJ132" i="10"/>
  <c r="LJ23" i="9"/>
  <c r="LI29" i="9"/>
  <c r="LI16" i="9"/>
  <c r="LI18" i="9" s="1"/>
  <c r="LH686" i="12" s="1"/>
  <c r="DA15" i="3"/>
  <c r="LH685" i="16" l="1"/>
  <c r="LJ130" i="15"/>
  <c r="LJ132" i="14"/>
  <c r="LH686" i="16"/>
  <c r="LJ133" i="14"/>
  <c r="LJ131" i="15"/>
  <c r="LI46" i="13"/>
  <c r="LJ23" i="13"/>
  <c r="LI29" i="13"/>
  <c r="LI19" i="13"/>
  <c r="LJ12" i="13"/>
  <c r="LJ133" i="10"/>
  <c r="LJ131" i="11"/>
  <c r="LJ12" i="9"/>
  <c r="LI19" i="9"/>
  <c r="LI45" i="9"/>
  <c r="LJ27" i="9"/>
  <c r="LJ62" i="9" s="1"/>
  <c r="LJ31" i="9"/>
  <c r="LJ32" i="9" s="1"/>
  <c r="LJ33" i="9" s="1"/>
  <c r="DA16" i="3"/>
  <c r="DA45" i="3" s="1"/>
  <c r="LJ17" i="13" l="1"/>
  <c r="LJ44" i="13" s="1"/>
  <c r="LJ31" i="13"/>
  <c r="LJ32" i="13" s="1"/>
  <c r="LJ33" i="13" s="1"/>
  <c r="LJ27" i="13"/>
  <c r="LJ62" i="13"/>
  <c r="LI46" i="9"/>
  <c r="LJ17" i="9"/>
  <c r="LJ44" i="9" s="1"/>
  <c r="LJ26" i="9"/>
  <c r="LJ34" i="9"/>
  <c r="DA46" i="3"/>
  <c r="DA18" i="3"/>
  <c r="LJ15" i="9" l="1"/>
  <c r="LJ16" i="9" s="1"/>
  <c r="LJ26" i="13"/>
  <c r="LJ34" i="13"/>
  <c r="LJ15" i="13" s="1"/>
  <c r="LJ18" i="9"/>
  <c r="LI686" i="12" s="1"/>
  <c r="LJ28" i="9"/>
  <c r="LI685" i="12" s="1"/>
  <c r="LJ63" i="9"/>
  <c r="LJ64" i="9" s="1"/>
  <c r="LJ45" i="9"/>
  <c r="CZ686" i="7"/>
  <c r="CZ679" i="7"/>
  <c r="CZ672" i="7"/>
  <c r="DA19" i="3"/>
  <c r="DB131" i="8"/>
  <c r="DB133" i="6"/>
  <c r="CZ665" i="7" s="1"/>
  <c r="DB12" i="3"/>
  <c r="LJ16" i="13" l="1"/>
  <c r="LJ45" i="13" s="1"/>
  <c r="LJ63" i="13"/>
  <c r="LJ64" i="13" s="1"/>
  <c r="LJ28" i="13"/>
  <c r="LK130" i="11"/>
  <c r="LK132" i="10"/>
  <c r="LJ29" i="9"/>
  <c r="LK23" i="9"/>
  <c r="LJ46" i="9"/>
  <c r="LK131" i="11"/>
  <c r="LK133" i="10"/>
  <c r="LK12" i="9"/>
  <c r="LJ19" i="9"/>
  <c r="DB17" i="3"/>
  <c r="DB44" i="3" s="1"/>
  <c r="LJ18" i="13" l="1"/>
  <c r="LI685" i="16"/>
  <c r="LK130" i="15"/>
  <c r="LK132" i="14"/>
  <c r="LK133" i="14"/>
  <c r="LI686" i="16"/>
  <c r="LK131" i="15"/>
  <c r="LJ46" i="13"/>
  <c r="LJ29" i="13"/>
  <c r="LK23" i="13"/>
  <c r="LK12" i="13"/>
  <c r="LJ19" i="13"/>
  <c r="LK17" i="9"/>
  <c r="LK44" i="9" s="1"/>
  <c r="LK31" i="9"/>
  <c r="LK32" i="9" s="1"/>
  <c r="LK33" i="9" s="1"/>
  <c r="LK27" i="9"/>
  <c r="LK62" i="9" s="1"/>
  <c r="DB15" i="3"/>
  <c r="LK27" i="13" l="1"/>
  <c r="LK62" i="13" s="1"/>
  <c r="LK31" i="13"/>
  <c r="LK32" i="13" s="1"/>
  <c r="LK33" i="13" s="1"/>
  <c r="LK17" i="13"/>
  <c r="LK44" i="13" s="1"/>
  <c r="LK26" i="9"/>
  <c r="LK34" i="9"/>
  <c r="LK15" i="9" s="1"/>
  <c r="DB16" i="3"/>
  <c r="DB45" i="3" s="1"/>
  <c r="LK26" i="13" l="1"/>
  <c r="LK34" i="13"/>
  <c r="LK15" i="13" s="1"/>
  <c r="LK16" i="9"/>
  <c r="LK45" i="9" s="1"/>
  <c r="LK63" i="9"/>
  <c r="LK64" i="9" s="1"/>
  <c r="LK28" i="9"/>
  <c r="LJ685" i="12" s="1"/>
  <c r="DB46" i="3"/>
  <c r="DB18" i="3"/>
  <c r="LK18" i="9" l="1"/>
  <c r="LJ686" i="12" s="1"/>
  <c r="LK16" i="13"/>
  <c r="LK45" i="13" s="1"/>
  <c r="LK18" i="13"/>
  <c r="LK28" i="13"/>
  <c r="LK63" i="13"/>
  <c r="LK64" i="13" s="1"/>
  <c r="LL132" i="10"/>
  <c r="LL130" i="11"/>
  <c r="LK29" i="9"/>
  <c r="LL23" i="9"/>
  <c r="LK46" i="9"/>
  <c r="LL131" i="11"/>
  <c r="LL133" i="10"/>
  <c r="LL12" i="9"/>
  <c r="LK19" i="9"/>
  <c r="DA686" i="7"/>
  <c r="DA679" i="7"/>
  <c r="DA672" i="7"/>
  <c r="DC133" i="6"/>
  <c r="DA665" i="7" s="1"/>
  <c r="DC131" i="8"/>
  <c r="DB19" i="3"/>
  <c r="DC12" i="3"/>
  <c r="LJ685" i="16" l="1"/>
  <c r="LL132" i="14"/>
  <c r="LL130" i="15"/>
  <c r="LJ686" i="16"/>
  <c r="LL133" i="14"/>
  <c r="LL131" i="15"/>
  <c r="LK46" i="13"/>
  <c r="LK29" i="13"/>
  <c r="LL23" i="13"/>
  <c r="LL12" i="13"/>
  <c r="LK19" i="13"/>
  <c r="LL17" i="9"/>
  <c r="LL44" i="9" s="1"/>
  <c r="LL31" i="9"/>
  <c r="LL32" i="9" s="1"/>
  <c r="LL33" i="9" s="1"/>
  <c r="LL27" i="9"/>
  <c r="LL62" i="9" s="1"/>
  <c r="DC17" i="3"/>
  <c r="DC44" i="3" s="1"/>
  <c r="LL27" i="13" l="1"/>
  <c r="LL62" i="13" s="1"/>
  <c r="LL31" i="13"/>
  <c r="LL32" i="13" s="1"/>
  <c r="LL33" i="13" s="1"/>
  <c r="LL17" i="13"/>
  <c r="LL44" i="13" s="1"/>
  <c r="LL26" i="9"/>
  <c r="LL34" i="9"/>
  <c r="LL15" i="9" s="1"/>
  <c r="DC15" i="3"/>
  <c r="LL26" i="13" l="1"/>
  <c r="LL34" i="13"/>
  <c r="LL15" i="13" s="1"/>
  <c r="LL16" i="9"/>
  <c r="LL45" i="9"/>
  <c r="LL18" i="9"/>
  <c r="LK686" i="12" s="1"/>
  <c r="LL28" i="9"/>
  <c r="LK685" i="12" s="1"/>
  <c r="LL63" i="9"/>
  <c r="LL64" i="9" s="1"/>
  <c r="DC16" i="3"/>
  <c r="DC45" i="3" s="1"/>
  <c r="LL16" i="13" l="1"/>
  <c r="LL45" i="13" s="1"/>
  <c r="LL28" i="13"/>
  <c r="LL63" i="13"/>
  <c r="LL64" i="13" s="1"/>
  <c r="LL46" i="9"/>
  <c r="LM130" i="11"/>
  <c r="LM132" i="10"/>
  <c r="LM23" i="9"/>
  <c r="LL29" i="9"/>
  <c r="LM131" i="11"/>
  <c r="LM133" i="10"/>
  <c r="LL19" i="9"/>
  <c r="LM12" i="9"/>
  <c r="DC18" i="3"/>
  <c r="DD131" i="8" s="1"/>
  <c r="DC46" i="3"/>
  <c r="LL18" i="13" l="1"/>
  <c r="LK685" i="16"/>
  <c r="LM132" i="14"/>
  <c r="LM130" i="15"/>
  <c r="LK686" i="16"/>
  <c r="LM131" i="15"/>
  <c r="LM133" i="14"/>
  <c r="LL29" i="13"/>
  <c r="LM23" i="13"/>
  <c r="LL46" i="13"/>
  <c r="LM12" i="13"/>
  <c r="LL19" i="13"/>
  <c r="LM17" i="9"/>
  <c r="LM44" i="9" s="1"/>
  <c r="LM27" i="9"/>
  <c r="LM62" i="9" s="1"/>
  <c r="LM31" i="9"/>
  <c r="LM32" i="9" s="1"/>
  <c r="LM33" i="9" s="1"/>
  <c r="DD12" i="3"/>
  <c r="DD17" i="3" s="1"/>
  <c r="DD44" i="3" s="1"/>
  <c r="DC19" i="3"/>
  <c r="DD133" i="6"/>
  <c r="DB665" i="7" s="1"/>
  <c r="DB686" i="7"/>
  <c r="DB679" i="7"/>
  <c r="DB672" i="7"/>
  <c r="LM17" i="13" l="1"/>
  <c r="LM44" i="13" s="1"/>
  <c r="LM31" i="13"/>
  <c r="LM32" i="13" s="1"/>
  <c r="LM33" i="13" s="1"/>
  <c r="LM27" i="13"/>
  <c r="LM62" i="13" s="1"/>
  <c r="LM26" i="9"/>
  <c r="LM34" i="9"/>
  <c r="LM15" i="9" s="1"/>
  <c r="DD15" i="3"/>
  <c r="LM26" i="13" l="1"/>
  <c r="LM34" i="13"/>
  <c r="LM15" i="13" s="1"/>
  <c r="LM16" i="9"/>
  <c r="LM45" i="9" s="1"/>
  <c r="LM18" i="9"/>
  <c r="LL686" i="12" s="1"/>
  <c r="LM28" i="9"/>
  <c r="LL685" i="12" s="1"/>
  <c r="LM63" i="9"/>
  <c r="LM64" i="9" s="1"/>
  <c r="DD16" i="3"/>
  <c r="DD45" i="3" s="1"/>
  <c r="LM16" i="13" l="1"/>
  <c r="LM45" i="13" s="1"/>
  <c r="LM28" i="13"/>
  <c r="LM63" i="13"/>
  <c r="LM64" i="13" s="1"/>
  <c r="LM46" i="9"/>
  <c r="LN130" i="11"/>
  <c r="LN132" i="10"/>
  <c r="LM29" i="9"/>
  <c r="LN23" i="9"/>
  <c r="LN131" i="11"/>
  <c r="LN133" i="10"/>
  <c r="LM19" i="9"/>
  <c r="LN12" i="9"/>
  <c r="DD46" i="3"/>
  <c r="DD18" i="3"/>
  <c r="LM18" i="13" l="1"/>
  <c r="LL685" i="16"/>
  <c r="LN130" i="15"/>
  <c r="LN132" i="14"/>
  <c r="LL686" i="16"/>
  <c r="LN133" i="14"/>
  <c r="LN131" i="15"/>
  <c r="LM46" i="13"/>
  <c r="LM29" i="13"/>
  <c r="LN23" i="13"/>
  <c r="LM19" i="13"/>
  <c r="LN12" i="13"/>
  <c r="LN27" i="9"/>
  <c r="LN62" i="9" s="1"/>
  <c r="LN31" i="9"/>
  <c r="LN32" i="9" s="1"/>
  <c r="LN33" i="9" s="1"/>
  <c r="LN17" i="9"/>
  <c r="LN44" i="9" s="1"/>
  <c r="DC686" i="7"/>
  <c r="DC679" i="7"/>
  <c r="DC672" i="7"/>
  <c r="DE131" i="8"/>
  <c r="DE12" i="3"/>
  <c r="DD19" i="3"/>
  <c r="DE133" i="6"/>
  <c r="DC665" i="7" s="1"/>
  <c r="LN17" i="13" l="1"/>
  <c r="LN44" i="13" s="1"/>
  <c r="LN27" i="13"/>
  <c r="LN62" i="13" s="1"/>
  <c r="LN31" i="13"/>
  <c r="LN32" i="13" s="1"/>
  <c r="LN33" i="13" s="1"/>
  <c r="LN26" i="9"/>
  <c r="LN34" i="9"/>
  <c r="LN15" i="9" s="1"/>
  <c r="DE17" i="3"/>
  <c r="DE44" i="3" s="1"/>
  <c r="LN26" i="13" l="1"/>
  <c r="LN34" i="13"/>
  <c r="LN15" i="13" s="1"/>
  <c r="LN16" i="9"/>
  <c r="LN45" i="9" s="1"/>
  <c r="LN18" i="9"/>
  <c r="LM686" i="12" s="1"/>
  <c r="LN28" i="9"/>
  <c r="LM685" i="12" s="1"/>
  <c r="LN63" i="9"/>
  <c r="LN64" i="9" s="1"/>
  <c r="DE15" i="3"/>
  <c r="LN16" i="13" l="1"/>
  <c r="LN45" i="13"/>
  <c r="LN18" i="13"/>
  <c r="LN28" i="13"/>
  <c r="LN63" i="13"/>
  <c r="LN64" i="13" s="1"/>
  <c r="LN46" i="9"/>
  <c r="LO130" i="11"/>
  <c r="LO132" i="10"/>
  <c r="LN29" i="9"/>
  <c r="LO23" i="9"/>
  <c r="LO131" i="11"/>
  <c r="LO133" i="10"/>
  <c r="LO12" i="9"/>
  <c r="LN19" i="9"/>
  <c r="DE16" i="3"/>
  <c r="DE45" i="3" s="1"/>
  <c r="LM685" i="16" l="1"/>
  <c r="LO132" i="14"/>
  <c r="LO130" i="15"/>
  <c r="LM686" i="16"/>
  <c r="LO133" i="14"/>
  <c r="LO131" i="15"/>
  <c r="LN29" i="13"/>
  <c r="LO23" i="13"/>
  <c r="LN46" i="13"/>
  <c r="LO12" i="13"/>
  <c r="LN19" i="13"/>
  <c r="LO31" i="9"/>
  <c r="LO32" i="9" s="1"/>
  <c r="LO33" i="9" s="1"/>
  <c r="LO27" i="9"/>
  <c r="LO62" i="9" s="1"/>
  <c r="LO17" i="9"/>
  <c r="LO44" i="9" s="1"/>
  <c r="DE46" i="3"/>
  <c r="DE18" i="3"/>
  <c r="LO17" i="13" l="1"/>
  <c r="LO44" i="13" s="1"/>
  <c r="LO31" i="13"/>
  <c r="LO32" i="13" s="1"/>
  <c r="LO33" i="13" s="1"/>
  <c r="LO27" i="13"/>
  <c r="LO62" i="13" s="1"/>
  <c r="LO26" i="9"/>
  <c r="LO34" i="9"/>
  <c r="LO15" i="9" s="1"/>
  <c r="DD686" i="7"/>
  <c r="DD672" i="7"/>
  <c r="DD679" i="7"/>
  <c r="DF133" i="6"/>
  <c r="DD665" i="7" s="1"/>
  <c r="DE19" i="3"/>
  <c r="DF12" i="3"/>
  <c r="DF131" i="8"/>
  <c r="LO26" i="13" l="1"/>
  <c r="LO34" i="13"/>
  <c r="LO15" i="13" s="1"/>
  <c r="LO16" i="9"/>
  <c r="LO45" i="9" s="1"/>
  <c r="LO18" i="9"/>
  <c r="LN686" i="12" s="1"/>
  <c r="LO28" i="9"/>
  <c r="LN685" i="12" s="1"/>
  <c r="LO63" i="9"/>
  <c r="LO64" i="9" s="1"/>
  <c r="DF17" i="3"/>
  <c r="DF44" i="3" s="1"/>
  <c r="LO16" i="13" l="1"/>
  <c r="LO45" i="13"/>
  <c r="LO18" i="13"/>
  <c r="LO63" i="13"/>
  <c r="LO64" i="13" s="1"/>
  <c r="LO28" i="13"/>
  <c r="LO46" i="9"/>
  <c r="LP130" i="11"/>
  <c r="LP132" i="10"/>
  <c r="LP23" i="9"/>
  <c r="LO29" i="9"/>
  <c r="LP131" i="11"/>
  <c r="LP133" i="10"/>
  <c r="LO19" i="9"/>
  <c r="LP12" i="9"/>
  <c r="DF15" i="3"/>
  <c r="DF16" i="3" s="1"/>
  <c r="DF45" i="3" s="1"/>
  <c r="DF18" i="3" l="1"/>
  <c r="LN685" i="16"/>
  <c r="LP132" i="14"/>
  <c r="LP130" i="15"/>
  <c r="LN686" i="16"/>
  <c r="LP133" i="14"/>
  <c r="LP131" i="15"/>
  <c r="LO46" i="13"/>
  <c r="LO29" i="13"/>
  <c r="LP23" i="13"/>
  <c r="LP12" i="13"/>
  <c r="LO19" i="13"/>
  <c r="LP31" i="9"/>
  <c r="LP32" i="9" s="1"/>
  <c r="LP33" i="9" s="1"/>
  <c r="LP27" i="9"/>
  <c r="LP62" i="9" s="1"/>
  <c r="LP17" i="9"/>
  <c r="LP44" i="9" s="1"/>
  <c r="DE686" i="7"/>
  <c r="DE672" i="7"/>
  <c r="DE679" i="7"/>
  <c r="DG12" i="3"/>
  <c r="DG131" i="8"/>
  <c r="DF19" i="3"/>
  <c r="DG133" i="6"/>
  <c r="DE665" i="7" s="1"/>
  <c r="DF46" i="3"/>
  <c r="LP31" i="13" l="1"/>
  <c r="LP32" i="13" s="1"/>
  <c r="LP33" i="13" s="1"/>
  <c r="LP27" i="13"/>
  <c r="LP62" i="13" s="1"/>
  <c r="LP17" i="13"/>
  <c r="LP44" i="13" s="1"/>
  <c r="LP26" i="9"/>
  <c r="LP34" i="9"/>
  <c r="LP15" i="9" s="1"/>
  <c r="DG17" i="3"/>
  <c r="DG44" i="3" s="1"/>
  <c r="LP26" i="13" l="1"/>
  <c r="LP34" i="13"/>
  <c r="LP15" i="13" s="1"/>
  <c r="LP16" i="9"/>
  <c r="LP45" i="9" s="1"/>
  <c r="LP18" i="9"/>
  <c r="LO686" i="12" s="1"/>
  <c r="LP28" i="9"/>
  <c r="LO685" i="12" s="1"/>
  <c r="LP63" i="9"/>
  <c r="LP64" i="9" s="1"/>
  <c r="DG15" i="3"/>
  <c r="DG16" i="3" s="1"/>
  <c r="DG18" i="3" s="1"/>
  <c r="DF679" i="7" s="1"/>
  <c r="LP16" i="13" l="1"/>
  <c r="LP45" i="13" s="1"/>
  <c r="LP46" i="13" s="1"/>
  <c r="LP28" i="13"/>
  <c r="LP63" i="13"/>
  <c r="LP64" i="13" s="1"/>
  <c r="LP46" i="9"/>
  <c r="LQ130" i="11"/>
  <c r="LQ132" i="10"/>
  <c r="LQ23" i="9"/>
  <c r="LP29" i="9"/>
  <c r="LQ131" i="11"/>
  <c r="LQ133" i="10"/>
  <c r="LP19" i="9"/>
  <c r="LQ12" i="9"/>
  <c r="DG45" i="3"/>
  <c r="DG46" i="3" s="1"/>
  <c r="DH133" i="6"/>
  <c r="DF665" i="7" s="1"/>
  <c r="DG19" i="3"/>
  <c r="DH12" i="3"/>
  <c r="DH17" i="3" s="1"/>
  <c r="DH44" i="3" s="1"/>
  <c r="DH131" i="8"/>
  <c r="DF686" i="7"/>
  <c r="DF672" i="7"/>
  <c r="LO685" i="16" l="1"/>
  <c r="LQ130" i="15"/>
  <c r="LQ132" i="14"/>
  <c r="LP18" i="13"/>
  <c r="LQ131" i="15" s="1"/>
  <c r="LP29" i="13"/>
  <c r="LQ23" i="13"/>
  <c r="LQ17" i="9"/>
  <c r="LQ44" i="9" s="1"/>
  <c r="LQ31" i="9"/>
  <c r="LQ32" i="9" s="1"/>
  <c r="LQ33" i="9" s="1"/>
  <c r="LQ27" i="9"/>
  <c r="LQ62" i="9" s="1"/>
  <c r="DH15" i="3"/>
  <c r="LQ12" i="13" l="1"/>
  <c r="LQ133" i="14"/>
  <c r="LO686" i="16"/>
  <c r="LP19" i="13"/>
  <c r="LQ17" i="13"/>
  <c r="LQ44" i="13" s="1"/>
  <c r="LQ27" i="13"/>
  <c r="LQ62" i="13" s="1"/>
  <c r="LQ31" i="13"/>
  <c r="LQ32" i="13" s="1"/>
  <c r="LQ33" i="13" s="1"/>
  <c r="LQ26" i="9"/>
  <c r="LQ34" i="9"/>
  <c r="LQ15" i="9" s="1"/>
  <c r="DH16" i="3"/>
  <c r="DH45" i="3" s="1"/>
  <c r="LQ26" i="13" l="1"/>
  <c r="LQ34" i="13"/>
  <c r="LQ15" i="13" s="1"/>
  <c r="LQ16" i="9"/>
  <c r="LQ45" i="9" s="1"/>
  <c r="LQ63" i="9"/>
  <c r="LQ64" i="9" s="1"/>
  <c r="LQ28" i="9"/>
  <c r="LP685" i="12" s="1"/>
  <c r="DH46" i="3"/>
  <c r="DH18" i="3"/>
  <c r="LQ18" i="9" l="1"/>
  <c r="LP686" i="12" s="1"/>
  <c r="LQ16" i="13"/>
  <c r="LQ45" i="13" s="1"/>
  <c r="LQ28" i="13"/>
  <c r="LQ63" i="13"/>
  <c r="LQ64" i="13" s="1"/>
  <c r="LR130" i="11"/>
  <c r="LR132" i="10"/>
  <c r="LR23" i="9"/>
  <c r="LQ29" i="9"/>
  <c r="LQ46" i="9"/>
  <c r="LR131" i="11"/>
  <c r="LR133" i="10"/>
  <c r="LR12" i="9"/>
  <c r="LQ19" i="9"/>
  <c r="DG686" i="7"/>
  <c r="DG679" i="7"/>
  <c r="DG672" i="7"/>
  <c r="DH19" i="3"/>
  <c r="DI133" i="6"/>
  <c r="DG665" i="7" s="1"/>
  <c r="DI12" i="3"/>
  <c r="DI131" i="8"/>
  <c r="LP685" i="16" l="1"/>
  <c r="LR130" i="15"/>
  <c r="LR132" i="14"/>
  <c r="LQ46" i="13"/>
  <c r="LR23" i="13"/>
  <c r="LQ29" i="13"/>
  <c r="LQ18" i="13"/>
  <c r="LR17" i="9"/>
  <c r="LR44" i="9" s="1"/>
  <c r="LR31" i="9"/>
  <c r="LR32" i="9" s="1"/>
  <c r="LR33" i="9" s="1"/>
  <c r="LR27" i="9"/>
  <c r="LR62" i="9" s="1"/>
  <c r="DI17" i="3"/>
  <c r="DI44" i="3" s="1"/>
  <c r="LP686" i="16" l="1"/>
  <c r="LR133" i="14"/>
  <c r="LR131" i="15"/>
  <c r="LR12" i="13"/>
  <c r="LQ19" i="13"/>
  <c r="LR31" i="13"/>
  <c r="LR32" i="13" s="1"/>
  <c r="LR33" i="13" s="1"/>
  <c r="LR27" i="13"/>
  <c r="LR62" i="13" s="1"/>
  <c r="LR26" i="9"/>
  <c r="LR34" i="9"/>
  <c r="LR15" i="9" s="1"/>
  <c r="DI15" i="3"/>
  <c r="DI16" i="3" s="1"/>
  <c r="DI18" i="3" s="1"/>
  <c r="LR26" i="13" l="1"/>
  <c r="LR34" i="13"/>
  <c r="LR17" i="13"/>
  <c r="LR44" i="13" s="1"/>
  <c r="LR16" i="9"/>
  <c r="LR45" i="9" s="1"/>
  <c r="LR63" i="9"/>
  <c r="LR64" i="9" s="1"/>
  <c r="LR28" i="9"/>
  <c r="LQ685" i="12" s="1"/>
  <c r="DH686" i="7"/>
  <c r="DH679" i="7"/>
  <c r="DH672" i="7"/>
  <c r="DJ133" i="6"/>
  <c r="DH665" i="7" s="1"/>
  <c r="DI19" i="3"/>
  <c r="DJ12" i="3"/>
  <c r="DJ131" i="8"/>
  <c r="DI45" i="3"/>
  <c r="LR18" i="9" l="1"/>
  <c r="LQ686" i="12" s="1"/>
  <c r="LR15" i="13"/>
  <c r="LR63" i="13"/>
  <c r="LR64" i="13" s="1"/>
  <c r="LR28" i="13"/>
  <c r="LS130" i="11"/>
  <c r="LS132" i="10"/>
  <c r="LS23" i="9"/>
  <c r="LR29" i="9"/>
  <c r="LR46" i="9"/>
  <c r="LS131" i="11"/>
  <c r="LS133" i="10"/>
  <c r="LS12" i="9"/>
  <c r="LR19" i="9"/>
  <c r="DJ17" i="3"/>
  <c r="DJ44" i="3" s="1"/>
  <c r="DI46" i="3"/>
  <c r="LQ685" i="16" l="1"/>
  <c r="LS132" i="14"/>
  <c r="LS130" i="15"/>
  <c r="LR29" i="13"/>
  <c r="LS23" i="13"/>
  <c r="LR16" i="13"/>
  <c r="LR45" i="13" s="1"/>
  <c r="LS17" i="9"/>
  <c r="LS44" i="9" s="1"/>
  <c r="LS27" i="9"/>
  <c r="LS62" i="9" s="1"/>
  <c r="LS31" i="9"/>
  <c r="LS32" i="9" s="1"/>
  <c r="LS33" i="9" s="1"/>
  <c r="DJ15" i="3"/>
  <c r="DJ16" i="3" s="1"/>
  <c r="DJ45" i="3" s="1"/>
  <c r="DJ46" i="3" s="1"/>
  <c r="LR18" i="13" l="1"/>
  <c r="LR19" i="13" s="1"/>
  <c r="LR46" i="13"/>
  <c r="LS31" i="13"/>
  <c r="LS32" i="13" s="1"/>
  <c r="LS33" i="13" s="1"/>
  <c r="LS27" i="13"/>
  <c r="LS62" i="13" s="1"/>
  <c r="LS26" i="9"/>
  <c r="LS34" i="9"/>
  <c r="LS15" i="9" s="1"/>
  <c r="DJ18" i="3"/>
  <c r="DJ19" i="3" s="1"/>
  <c r="DI672" i="7"/>
  <c r="LS12" i="13" l="1"/>
  <c r="DI679" i="7"/>
  <c r="DK12" i="3"/>
  <c r="DK17" i="3" s="1"/>
  <c r="DK44" i="3" s="1"/>
  <c r="DI686" i="7"/>
  <c r="DK131" i="8"/>
  <c r="DK133" i="6"/>
  <c r="DI665" i="7" s="1"/>
  <c r="LQ686" i="16"/>
  <c r="LS131" i="15"/>
  <c r="LS133" i="14"/>
  <c r="LS26" i="13"/>
  <c r="LS34" i="13"/>
  <c r="LS17" i="13"/>
  <c r="LS44" i="13" s="1"/>
  <c r="LS16" i="9"/>
  <c r="LS18" i="9" s="1"/>
  <c r="LR686" i="12" s="1"/>
  <c r="LS28" i="9"/>
  <c r="LR685" i="12" s="1"/>
  <c r="LS63" i="9"/>
  <c r="LS64" i="9" s="1"/>
  <c r="LS45" i="9" l="1"/>
  <c r="LS46" i="9" s="1"/>
  <c r="LS15" i="13"/>
  <c r="LS63" i="13"/>
  <c r="LS64" i="13" s="1"/>
  <c r="LS28" i="13"/>
  <c r="LT132" i="10"/>
  <c r="LT130" i="11"/>
  <c r="LT23" i="9"/>
  <c r="LS29" i="9"/>
  <c r="LT133" i="10"/>
  <c r="LT131" i="11"/>
  <c r="LS19" i="9"/>
  <c r="LT12" i="9"/>
  <c r="DK15" i="3"/>
  <c r="DK16" i="3" s="1"/>
  <c r="DK18" i="3" s="1"/>
  <c r="LR685" i="16" l="1"/>
  <c r="LT132" i="14"/>
  <c r="LT130" i="15"/>
  <c r="LS29" i="13"/>
  <c r="LT23" i="13"/>
  <c r="LS16" i="13"/>
  <c r="LS18" i="13" s="1"/>
  <c r="LT27" i="9"/>
  <c r="LT62" i="9" s="1"/>
  <c r="LT31" i="9"/>
  <c r="LT32" i="9" s="1"/>
  <c r="LT33" i="9" s="1"/>
  <c r="LT17" i="9"/>
  <c r="LT44" i="9" s="1"/>
  <c r="DJ686" i="7"/>
  <c r="DJ679" i="7"/>
  <c r="DJ672" i="7"/>
  <c r="DK19" i="3"/>
  <c r="DL131" i="8"/>
  <c r="DL12" i="3"/>
  <c r="DL133" i="6"/>
  <c r="DJ665" i="7" s="1"/>
  <c r="DK45" i="3"/>
  <c r="LR686" i="16" l="1"/>
  <c r="LT133" i="14"/>
  <c r="LT131" i="15"/>
  <c r="LT12" i="13"/>
  <c r="LS19" i="13"/>
  <c r="LS45" i="13"/>
  <c r="LS46" i="13" s="1"/>
  <c r="LT31" i="13"/>
  <c r="LT32" i="13" s="1"/>
  <c r="LT33" i="13" s="1"/>
  <c r="LT27" i="13"/>
  <c r="LT62" i="13" s="1"/>
  <c r="LT26" i="9"/>
  <c r="LT34" i="9"/>
  <c r="LT15" i="9" s="1"/>
  <c r="DL17" i="3"/>
  <c r="DL44" i="3" s="1"/>
  <c r="DK46" i="3"/>
  <c r="LT26" i="13" l="1"/>
  <c r="LT34" i="13"/>
  <c r="LT17" i="13"/>
  <c r="LT44" i="13" s="1"/>
  <c r="LT16" i="9"/>
  <c r="LT45" i="9" s="1"/>
  <c r="LT63" i="9"/>
  <c r="LT64" i="9" s="1"/>
  <c r="LT28" i="9"/>
  <c r="LS685" i="12" s="1"/>
  <c r="DL15" i="3"/>
  <c r="LT15" i="13" l="1"/>
  <c r="LT28" i="13"/>
  <c r="LT63" i="13"/>
  <c r="LT64" i="13" s="1"/>
  <c r="LU130" i="11"/>
  <c r="LU132" i="10"/>
  <c r="LT29" i="9"/>
  <c r="LU23" i="9"/>
  <c r="LT46" i="9"/>
  <c r="LT18" i="9"/>
  <c r="LS686" i="12" s="1"/>
  <c r="DL16" i="3"/>
  <c r="DL18" i="3" s="1"/>
  <c r="LS685" i="16" l="1"/>
  <c r="LU130" i="15"/>
  <c r="LU132" i="14"/>
  <c r="LU23" i="13"/>
  <c r="LT29" i="13"/>
  <c r="LT16" i="13"/>
  <c r="LT45" i="13" s="1"/>
  <c r="LU31" i="9"/>
  <c r="LU32" i="9" s="1"/>
  <c r="LU33" i="9" s="1"/>
  <c r="LU27" i="9"/>
  <c r="LU62" i="9" s="1"/>
  <c r="LU131" i="11"/>
  <c r="LU133" i="10"/>
  <c r="LU12" i="9"/>
  <c r="LT19" i="9"/>
  <c r="DL45" i="3"/>
  <c r="DL46" i="3" s="1"/>
  <c r="DK679" i="7"/>
  <c r="DK672" i="7"/>
  <c r="DK686" i="7"/>
  <c r="DL19" i="3"/>
  <c r="DM133" i="6"/>
  <c r="DK665" i="7" s="1"/>
  <c r="DM131" i="8"/>
  <c r="DM12" i="3"/>
  <c r="LT18" i="13" l="1"/>
  <c r="LT19" i="13"/>
  <c r="LU12" i="13"/>
  <c r="LT46" i="13"/>
  <c r="LU31" i="13"/>
  <c r="LU32" i="13" s="1"/>
  <c r="LU33" i="13" s="1"/>
  <c r="LU27" i="13"/>
  <c r="LU62" i="13" s="1"/>
  <c r="LU26" i="9"/>
  <c r="LU34" i="9"/>
  <c r="LU17" i="9"/>
  <c r="LU44" i="9" s="1"/>
  <c r="DM17" i="3"/>
  <c r="DM44" i="3" s="1"/>
  <c r="LS686" i="16" l="1"/>
  <c r="LU133" i="14"/>
  <c r="LU131" i="15"/>
  <c r="LU26" i="13"/>
  <c r="LU34" i="13"/>
  <c r="LU17" i="13"/>
  <c r="LU44" i="13" s="1"/>
  <c r="LU15" i="9"/>
  <c r="LU63" i="9"/>
  <c r="LU64" i="9" s="1"/>
  <c r="LU28" i="9"/>
  <c r="LT685" i="12" s="1"/>
  <c r="DM15" i="3"/>
  <c r="DM16" i="3" s="1"/>
  <c r="DM18" i="3" s="1"/>
  <c r="LU15" i="13" l="1"/>
  <c r="LU28" i="13"/>
  <c r="LU63" i="13"/>
  <c r="LU64" i="13" s="1"/>
  <c r="LV130" i="11"/>
  <c r="LV132" i="10"/>
  <c r="LU29" i="9"/>
  <c r="LV23" i="9"/>
  <c r="LU16" i="9"/>
  <c r="LU18" i="9" s="1"/>
  <c r="LT686" i="12" s="1"/>
  <c r="LU45" i="9"/>
  <c r="DL679" i="7"/>
  <c r="DL686" i="7"/>
  <c r="DL672" i="7"/>
  <c r="DN133" i="6"/>
  <c r="DL665" i="7" s="1"/>
  <c r="DN131" i="8"/>
  <c r="DN12" i="3"/>
  <c r="DM19" i="3"/>
  <c r="DM45" i="3"/>
  <c r="LT685" i="16" l="1"/>
  <c r="LV130" i="15"/>
  <c r="LV132" i="14"/>
  <c r="LV23" i="13"/>
  <c r="LU29" i="13"/>
  <c r="LU16" i="13"/>
  <c r="LU45" i="13" s="1"/>
  <c r="LV133" i="10"/>
  <c r="LV131" i="11"/>
  <c r="LU19" i="9"/>
  <c r="LV12" i="9"/>
  <c r="LU46" i="9"/>
  <c r="LV27" i="9"/>
  <c r="LV62" i="9" s="1"/>
  <c r="LV31" i="9"/>
  <c r="LV32" i="9" s="1"/>
  <c r="LV33" i="9" s="1"/>
  <c r="DM46" i="3"/>
  <c r="DN17" i="3"/>
  <c r="DN44" i="3" s="1"/>
  <c r="LU18" i="13" l="1"/>
  <c r="LT686" i="16"/>
  <c r="LV133" i="14"/>
  <c r="LV131" i="15"/>
  <c r="LU46" i="13"/>
  <c r="LV12" i="13"/>
  <c r="LU19" i="13"/>
  <c r="LV31" i="13"/>
  <c r="LV32" i="13" s="1"/>
  <c r="LV33" i="13" s="1"/>
  <c r="LV27" i="13"/>
  <c r="LV62" i="13" s="1"/>
  <c r="LV17" i="9"/>
  <c r="LV44" i="9" s="1"/>
  <c r="LV26" i="9"/>
  <c r="LV34" i="9"/>
  <c r="LV15" i="9" s="1"/>
  <c r="DN15" i="3"/>
  <c r="LV26" i="13" l="1"/>
  <c r="LV34" i="13"/>
  <c r="LV17" i="13"/>
  <c r="LV44" i="13" s="1"/>
  <c r="LV28" i="9"/>
  <c r="LU685" i="12" s="1"/>
  <c r="LV63" i="9"/>
  <c r="LV64" i="9" s="1"/>
  <c r="LV16" i="9"/>
  <c r="LV45" i="9" s="1"/>
  <c r="DN16" i="3"/>
  <c r="DN45" i="3" s="1"/>
  <c r="LV15" i="13" l="1"/>
  <c r="LV28" i="13"/>
  <c r="LV63" i="13"/>
  <c r="LV64" i="13" s="1"/>
  <c r="LV46" i="9"/>
  <c r="LV18" i="9"/>
  <c r="LU686" i="12" s="1"/>
  <c r="LW130" i="11"/>
  <c r="LW132" i="10"/>
  <c r="LV29" i="9"/>
  <c r="LW23" i="9"/>
  <c r="DN18" i="3"/>
  <c r="DM672" i="7" s="1"/>
  <c r="DN46" i="3"/>
  <c r="DM679" i="7" l="1"/>
  <c r="DM686" i="7"/>
  <c r="DO131" i="8"/>
  <c r="DO133" i="6"/>
  <c r="DM665" i="7" s="1"/>
  <c r="DN19" i="3"/>
  <c r="LW132" i="14"/>
  <c r="LU685" i="16"/>
  <c r="LW130" i="15"/>
  <c r="DO12" i="3"/>
  <c r="DO17" i="3" s="1"/>
  <c r="DO44" i="3" s="1"/>
  <c r="LV29" i="13"/>
  <c r="LW23" i="13"/>
  <c r="LV16" i="13"/>
  <c r="LV45" i="13" s="1"/>
  <c r="LW131" i="11"/>
  <c r="LW133" i="10"/>
  <c r="LV19" i="9"/>
  <c r="LW12" i="9"/>
  <c r="LW27" i="9"/>
  <c r="LW62" i="9" s="1"/>
  <c r="LW31" i="9"/>
  <c r="LW32" i="9" s="1"/>
  <c r="LW33" i="9" s="1"/>
  <c r="LV18" i="13" l="1"/>
  <c r="LU686" i="16"/>
  <c r="LW133" i="14"/>
  <c r="LW131" i="15"/>
  <c r="LV46" i="13"/>
  <c r="LW12" i="13"/>
  <c r="LV19" i="13"/>
  <c r="LW31" i="13"/>
  <c r="LW32" i="13" s="1"/>
  <c r="LW33" i="13" s="1"/>
  <c r="LW27" i="13"/>
  <c r="LW62" i="13" s="1"/>
  <c r="LW17" i="9"/>
  <c r="LW44" i="9" s="1"/>
  <c r="LW26" i="9"/>
  <c r="LW34" i="9"/>
  <c r="LW15" i="9" s="1"/>
  <c r="DO15" i="3"/>
  <c r="LW26" i="13" l="1"/>
  <c r="LW34" i="13"/>
  <c r="LW17" i="13"/>
  <c r="LW44" i="13" s="1"/>
  <c r="LW63" i="9"/>
  <c r="LW64" i="9" s="1"/>
  <c r="LW28" i="9"/>
  <c r="LV685" i="12" s="1"/>
  <c r="LW16" i="9"/>
  <c r="LW45" i="9" s="1"/>
  <c r="DO16" i="3"/>
  <c r="DO45" i="3" s="1"/>
  <c r="LW18" i="9" l="1"/>
  <c r="LV686" i="12" s="1"/>
  <c r="LW15" i="13"/>
  <c r="LW28" i="13"/>
  <c r="LW63" i="13"/>
  <c r="LW64" i="13" s="1"/>
  <c r="LW46" i="9"/>
  <c r="LX130" i="11"/>
  <c r="LX132" i="10"/>
  <c r="LX23" i="9"/>
  <c r="LW29" i="9"/>
  <c r="LX133" i="10"/>
  <c r="LX131" i="11"/>
  <c r="LX12" i="9"/>
  <c r="LW19" i="9"/>
  <c r="DO46" i="3"/>
  <c r="DO18" i="3"/>
  <c r="LV685" i="16" l="1"/>
  <c r="LX132" i="14"/>
  <c r="LX130" i="15"/>
  <c r="LX23" i="13"/>
  <c r="LW29" i="13"/>
  <c r="LW16" i="13"/>
  <c r="LW45" i="13" s="1"/>
  <c r="LX31" i="9"/>
  <c r="LX32" i="9" s="1"/>
  <c r="LX33" i="9" s="1"/>
  <c r="LX27" i="9"/>
  <c r="LX62" i="9" s="1"/>
  <c r="LX17" i="9"/>
  <c r="LX44" i="9" s="1"/>
  <c r="DN686" i="7"/>
  <c r="DN679" i="7"/>
  <c r="DN672" i="7"/>
  <c r="DO19" i="3"/>
  <c r="DP133" i="6"/>
  <c r="DN665" i="7" s="1"/>
  <c r="DP12" i="3"/>
  <c r="DP131" i="8"/>
  <c r="LW18" i="13" l="1"/>
  <c r="LV686" i="16" s="1"/>
  <c r="LW46" i="13"/>
  <c r="LX31" i="13"/>
  <c r="LX32" i="13" s="1"/>
  <c r="LX33" i="13" s="1"/>
  <c r="LX27" i="13"/>
  <c r="LX62" i="13" s="1"/>
  <c r="LX26" i="9"/>
  <c r="LX34" i="9"/>
  <c r="LX15" i="9" s="1"/>
  <c r="DP17" i="3"/>
  <c r="DP44" i="3" s="1"/>
  <c r="LX131" i="15" l="1"/>
  <c r="LW19" i="13"/>
  <c r="LX12" i="13"/>
  <c r="LX17" i="13" s="1"/>
  <c r="LX44" i="13" s="1"/>
  <c r="LX133" i="14"/>
  <c r="LX26" i="13"/>
  <c r="LX34" i="13"/>
  <c r="LX16" i="9"/>
  <c r="LX45" i="9" s="1"/>
  <c r="LX63" i="9"/>
  <c r="LX64" i="9" s="1"/>
  <c r="LX28" i="9"/>
  <c r="LW685" i="12" s="1"/>
  <c r="DP15" i="3"/>
  <c r="DP16" i="3" s="1"/>
  <c r="DP45" i="3" s="1"/>
  <c r="LX18" i="9" l="1"/>
  <c r="LW686" i="12" s="1"/>
  <c r="LX15" i="13"/>
  <c r="LX28" i="13"/>
  <c r="LX63" i="13"/>
  <c r="LX64" i="13" s="1"/>
  <c r="LY130" i="11"/>
  <c r="LY132" i="10"/>
  <c r="LY23" i="9"/>
  <c r="LX29" i="9"/>
  <c r="LX46" i="9"/>
  <c r="LY131" i="11"/>
  <c r="LY133" i="10"/>
  <c r="LX19" i="9"/>
  <c r="LY12" i="9"/>
  <c r="DP18" i="3"/>
  <c r="DQ131" i="8" s="1"/>
  <c r="DO672" i="7"/>
  <c r="DP46" i="3"/>
  <c r="DO679" i="7" l="1"/>
  <c r="DO686" i="7"/>
  <c r="DP19" i="3"/>
  <c r="DQ133" i="6"/>
  <c r="DO665" i="7" s="1"/>
  <c r="DQ12" i="3"/>
  <c r="DQ17" i="3" s="1"/>
  <c r="DQ44" i="3" s="1"/>
  <c r="LW685" i="16"/>
  <c r="LY132" i="14"/>
  <c r="LY130" i="15"/>
  <c r="LX29" i="13"/>
  <c r="LY23" i="13"/>
  <c r="LX16" i="13"/>
  <c r="LX45" i="13" s="1"/>
  <c r="LX46" i="13" s="1"/>
  <c r="LY17" i="9"/>
  <c r="LY44" i="9" s="1"/>
  <c r="LY27" i="9"/>
  <c r="LY62" i="9" s="1"/>
  <c r="LY31" i="9"/>
  <c r="LY32" i="9" s="1"/>
  <c r="LY33" i="9" s="1"/>
  <c r="LX18" i="13" l="1"/>
  <c r="LW686" i="16"/>
  <c r="LY133" i="14"/>
  <c r="LY131" i="15"/>
  <c r="LX19" i="13"/>
  <c r="LY12" i="13"/>
  <c r="LY27" i="13"/>
  <c r="LY62" i="13" s="1"/>
  <c r="LY31" i="13"/>
  <c r="LY32" i="13" s="1"/>
  <c r="LY33" i="13" s="1"/>
  <c r="LY26" i="9"/>
  <c r="LY34" i="9"/>
  <c r="LY15" i="9" s="1"/>
  <c r="DQ15" i="3"/>
  <c r="LY26" i="13" l="1"/>
  <c r="LY34" i="13"/>
  <c r="LY17" i="13"/>
  <c r="LY44" i="13" s="1"/>
  <c r="LY16" i="9"/>
  <c r="LY45" i="9" s="1"/>
  <c r="LY46" i="9" s="1"/>
  <c r="LY28" i="9"/>
  <c r="LX685" i="12" s="1"/>
  <c r="LY63" i="9"/>
  <c r="LY64" i="9" s="1"/>
  <c r="DQ16" i="3"/>
  <c r="DQ45" i="3" s="1"/>
  <c r="LY18" i="9" l="1"/>
  <c r="LX686" i="12" s="1"/>
  <c r="LY15" i="13"/>
  <c r="LY28" i="13"/>
  <c r="LY63" i="13"/>
  <c r="LY64" i="13" s="1"/>
  <c r="LZ130" i="11"/>
  <c r="LZ132" i="10"/>
  <c r="LZ23" i="9"/>
  <c r="LY29" i="9"/>
  <c r="DQ46" i="3"/>
  <c r="DQ18" i="3"/>
  <c r="LZ133" i="10" l="1"/>
  <c r="LZ12" i="9"/>
  <c r="LZ17" i="9" s="1"/>
  <c r="LZ44" i="9" s="1"/>
  <c r="LY19" i="9"/>
  <c r="LZ131" i="11"/>
  <c r="LX685" i="16"/>
  <c r="LZ130" i="15"/>
  <c r="LZ132" i="14"/>
  <c r="LZ23" i="13"/>
  <c r="LY29" i="13"/>
  <c r="LY16" i="13"/>
  <c r="LY45" i="13" s="1"/>
  <c r="LZ31" i="9"/>
  <c r="LZ32" i="9" s="1"/>
  <c r="LZ33" i="9" s="1"/>
  <c r="LZ27" i="9"/>
  <c r="LZ62" i="9" s="1"/>
  <c r="DP679" i="7"/>
  <c r="DP686" i="7"/>
  <c r="DP672" i="7"/>
  <c r="DR133" i="6"/>
  <c r="DP665" i="7" s="1"/>
  <c r="DR131" i="8"/>
  <c r="DR12" i="3"/>
  <c r="DQ19" i="3"/>
  <c r="LY18" i="13" l="1"/>
  <c r="LZ12" i="13"/>
  <c r="LY19" i="13"/>
  <c r="LY46" i="13"/>
  <c r="LZ31" i="13"/>
  <c r="LZ32" i="13" s="1"/>
  <c r="LZ33" i="13" s="1"/>
  <c r="LZ27" i="13"/>
  <c r="LZ62" i="13" s="1"/>
  <c r="LZ26" i="9"/>
  <c r="LZ34" i="9"/>
  <c r="LZ15" i="9" s="1"/>
  <c r="DR17" i="3"/>
  <c r="DR44" i="3" s="1"/>
  <c r="LX686" i="16" l="1"/>
  <c r="LZ131" i="15"/>
  <c r="LZ133" i="14"/>
  <c r="LZ26" i="13"/>
  <c r="LZ34" i="13"/>
  <c r="LZ17" i="13"/>
  <c r="LZ44" i="13" s="1"/>
  <c r="LZ16" i="9"/>
  <c r="LZ45" i="9" s="1"/>
  <c r="LZ28" i="9"/>
  <c r="LY685" i="12" s="1"/>
  <c r="LZ63" i="9"/>
  <c r="LZ64" i="9" s="1"/>
  <c r="DR15" i="3"/>
  <c r="LZ15" i="13" l="1"/>
  <c r="LZ28" i="13"/>
  <c r="LZ63" i="13"/>
  <c r="LZ64" i="13" s="1"/>
  <c r="MA130" i="11"/>
  <c r="MA132" i="10"/>
  <c r="MA23" i="9"/>
  <c r="LZ29" i="9"/>
  <c r="LZ46" i="9"/>
  <c r="LZ18" i="9"/>
  <c r="LY686" i="12" s="1"/>
  <c r="DR16" i="3"/>
  <c r="DR45" i="3" s="1"/>
  <c r="LY685" i="16" l="1"/>
  <c r="MA132" i="14"/>
  <c r="MA130" i="15"/>
  <c r="MA23" i="13"/>
  <c r="LZ29" i="13"/>
  <c r="LZ16" i="13"/>
  <c r="LZ45" i="13" s="1"/>
  <c r="MA31" i="9"/>
  <c r="MA32" i="9" s="1"/>
  <c r="MA33" i="9" s="1"/>
  <c r="MA27" i="9"/>
  <c r="MA62" i="9" s="1"/>
  <c r="MA131" i="11"/>
  <c r="MA133" i="10"/>
  <c r="MA12" i="9"/>
  <c r="LZ19" i="9"/>
  <c r="DR46" i="3"/>
  <c r="DR18" i="3"/>
  <c r="LZ18" i="13" l="1"/>
  <c r="LY686" i="16"/>
  <c r="MA133" i="14"/>
  <c r="MA131" i="15"/>
  <c r="LZ46" i="13"/>
  <c r="MA12" i="13"/>
  <c r="LZ19" i="13"/>
  <c r="MA31" i="13"/>
  <c r="MA32" i="13" s="1"/>
  <c r="MA33" i="13" s="1"/>
  <c r="MA27" i="13"/>
  <c r="MA62" i="13" s="1"/>
  <c r="MA17" i="9"/>
  <c r="MA44" i="9" s="1"/>
  <c r="MA26" i="9"/>
  <c r="MA34" i="9"/>
  <c r="MA15" i="9" s="1"/>
  <c r="DQ686" i="7"/>
  <c r="DQ672" i="7"/>
  <c r="DQ679" i="7"/>
  <c r="DS131" i="8"/>
  <c r="DS12" i="3"/>
  <c r="DS133" i="6"/>
  <c r="DQ665" i="7" s="1"/>
  <c r="DR19" i="3"/>
  <c r="MA26" i="13" l="1"/>
  <c r="MA34" i="13"/>
  <c r="MA17" i="13"/>
  <c r="MA44" i="13" s="1"/>
  <c r="MA16" i="9"/>
  <c r="MA18" i="9" s="1"/>
  <c r="LZ686" i="12" s="1"/>
  <c r="MA28" i="9"/>
  <c r="LZ685" i="12" s="1"/>
  <c r="MA63" i="9"/>
  <c r="MA64" i="9" s="1"/>
  <c r="DS17" i="3"/>
  <c r="DS44" i="3" s="1"/>
  <c r="MA15" i="13" l="1"/>
  <c r="MA28" i="13"/>
  <c r="MA63" i="13"/>
  <c r="MA64" i="13" s="1"/>
  <c r="MB131" i="11"/>
  <c r="MB133" i="10"/>
  <c r="MB12" i="9"/>
  <c r="MA19" i="9"/>
  <c r="MA45" i="9"/>
  <c r="MB130" i="11"/>
  <c r="MB132" i="10"/>
  <c r="MA29" i="9"/>
  <c r="MB23" i="9"/>
  <c r="DS15" i="3"/>
  <c r="LZ685" i="16" l="1"/>
  <c r="MB130" i="15"/>
  <c r="MB132" i="14"/>
  <c r="MB23" i="13"/>
  <c r="MA29" i="13"/>
  <c r="MA16" i="13"/>
  <c r="MA45" i="13" s="1"/>
  <c r="MB31" i="9"/>
  <c r="MB32" i="9" s="1"/>
  <c r="MB33" i="9" s="1"/>
  <c r="MB27" i="9"/>
  <c r="MB62" i="9" s="1"/>
  <c r="MA46" i="9"/>
  <c r="MB17" i="9"/>
  <c r="MB44" i="9" s="1"/>
  <c r="DS16" i="3"/>
  <c r="DS45" i="3" s="1"/>
  <c r="MA18" i="13" l="1"/>
  <c r="LZ686" i="16"/>
  <c r="MB133" i="14"/>
  <c r="MB131" i="15"/>
  <c r="MA46" i="13"/>
  <c r="MB12" i="13"/>
  <c r="MA19" i="13"/>
  <c r="MB31" i="13"/>
  <c r="MB32" i="13" s="1"/>
  <c r="MB33" i="13" s="1"/>
  <c r="MB27" i="13"/>
  <c r="MB62" i="13" s="1"/>
  <c r="MB26" i="9"/>
  <c r="MB34" i="9"/>
  <c r="MB15" i="9" s="1"/>
  <c r="DS18" i="3"/>
  <c r="DR679" i="7" s="1"/>
  <c r="DS46" i="3"/>
  <c r="DR686" i="7" l="1"/>
  <c r="DR672" i="7"/>
  <c r="DS19" i="3"/>
  <c r="DT12" i="3"/>
  <c r="DT17" i="3" s="1"/>
  <c r="DT44" i="3" s="1"/>
  <c r="DT131" i="8"/>
  <c r="DT133" i="6"/>
  <c r="MB26" i="13"/>
  <c r="MB34" i="13"/>
  <c r="MB17" i="13"/>
  <c r="MB44" i="13" s="1"/>
  <c r="MB16" i="9"/>
  <c r="MB18" i="9" s="1"/>
  <c r="MA686" i="12" s="1"/>
  <c r="MB63" i="9"/>
  <c r="MB64" i="9" s="1"/>
  <c r="MB28" i="9"/>
  <c r="MA685" i="12" s="1"/>
  <c r="MB45" i="9" l="1"/>
  <c r="MB15" i="13"/>
  <c r="MB28" i="13"/>
  <c r="MB63" i="13"/>
  <c r="MB64" i="13" s="1"/>
  <c r="MC131" i="11"/>
  <c r="MC133" i="10"/>
  <c r="MC12" i="9"/>
  <c r="MB19" i="9"/>
  <c r="MC130" i="11"/>
  <c r="MC132" i="10"/>
  <c r="MC23" i="9"/>
  <c r="MB29" i="9"/>
  <c r="MB46" i="9"/>
  <c r="DT15" i="3"/>
  <c r="MA685" i="16" l="1"/>
  <c r="MC130" i="15"/>
  <c r="MC132" i="14"/>
  <c r="MB29" i="13"/>
  <c r="MC23" i="13"/>
  <c r="MB16" i="13"/>
  <c r="MB45" i="13" s="1"/>
  <c r="MC17" i="9"/>
  <c r="MC44" i="9" s="1"/>
  <c r="MC31" i="9"/>
  <c r="MC32" i="9" s="1"/>
  <c r="MC33" i="9" s="1"/>
  <c r="MC27" i="9"/>
  <c r="MC62" i="9" s="1"/>
  <c r="DT16" i="3"/>
  <c r="DT45" i="3" s="1"/>
  <c r="MB18" i="13" l="1"/>
  <c r="MA686" i="16" s="1"/>
  <c r="MB46" i="13"/>
  <c r="MC27" i="13"/>
  <c r="MC62" i="13" s="1"/>
  <c r="MC31" i="13"/>
  <c r="MC32" i="13" s="1"/>
  <c r="MC33" i="13" s="1"/>
  <c r="MC26" i="9"/>
  <c r="MC34" i="9"/>
  <c r="MC15" i="9" s="1"/>
  <c r="DT46" i="3"/>
  <c r="DT18" i="3"/>
  <c r="MB19" i="13" l="1"/>
  <c r="MC131" i="15"/>
  <c r="MC133" i="14"/>
  <c r="MC12" i="13"/>
  <c r="MC17" i="13" s="1"/>
  <c r="MC44" i="13" s="1"/>
  <c r="MC26" i="13"/>
  <c r="MC34" i="13"/>
  <c r="MC16" i="9"/>
  <c r="MC45" i="9" s="1"/>
  <c r="MC63" i="9"/>
  <c r="MC64" i="9" s="1"/>
  <c r="MC28" i="9"/>
  <c r="MB685" i="12" s="1"/>
  <c r="DS686" i="7"/>
  <c r="DS679" i="7"/>
  <c r="DS672" i="7"/>
  <c r="DT19" i="3"/>
  <c r="DU131" i="8"/>
  <c r="DU12" i="3"/>
  <c r="DU133" i="6"/>
  <c r="MC15" i="13" l="1"/>
  <c r="MC28" i="13"/>
  <c r="MC63" i="13"/>
  <c r="MC64" i="13" s="1"/>
  <c r="MC18" i="9"/>
  <c r="MB686" i="12" s="1"/>
  <c r="MD132" i="10"/>
  <c r="MD130" i="11"/>
  <c r="MC29" i="9"/>
  <c r="MD23" i="9"/>
  <c r="MC46" i="9"/>
  <c r="MD12" i="9"/>
  <c r="DU17" i="3"/>
  <c r="DU44" i="3" s="1"/>
  <c r="MD133" i="10" l="1"/>
  <c r="MD131" i="11"/>
  <c r="MC19" i="9"/>
  <c r="MB685" i="16"/>
  <c r="MD130" i="15"/>
  <c r="MD132" i="14"/>
  <c r="MC29" i="13"/>
  <c r="MD23" i="13"/>
  <c r="MC16" i="13"/>
  <c r="MC45" i="13" s="1"/>
  <c r="MD31" i="9"/>
  <c r="MD32" i="9" s="1"/>
  <c r="MD33" i="9" s="1"/>
  <c r="MD27" i="9"/>
  <c r="MD62" i="9" s="1"/>
  <c r="MD17" i="9"/>
  <c r="MD44" i="9" s="1"/>
  <c r="DU15" i="3"/>
  <c r="MC18" i="13" l="1"/>
  <c r="MB686" i="16" s="1"/>
  <c r="MC46" i="13"/>
  <c r="MD12" i="13"/>
  <c r="MC19" i="13"/>
  <c r="MD27" i="13"/>
  <c r="MD62" i="13" s="1"/>
  <c r="MD31" i="13"/>
  <c r="MD32" i="13" s="1"/>
  <c r="MD33" i="13" s="1"/>
  <c r="MD26" i="9"/>
  <c r="MD34" i="9"/>
  <c r="MD15" i="9" s="1"/>
  <c r="DU16" i="3"/>
  <c r="DU45" i="3" s="1"/>
  <c r="MD131" i="15" l="1"/>
  <c r="MD133" i="14"/>
  <c r="MD26" i="13"/>
  <c r="MD34" i="13"/>
  <c r="MD17" i="13"/>
  <c r="MD44" i="13" s="1"/>
  <c r="MD16" i="9"/>
  <c r="MD45" i="9" s="1"/>
  <c r="MD28" i="9"/>
  <c r="MC685" i="12" s="1"/>
  <c r="MD63" i="9"/>
  <c r="MD64" i="9" s="1"/>
  <c r="DU18" i="3"/>
  <c r="DV131" i="8" s="1"/>
  <c r="DT672" i="7"/>
  <c r="DU46" i="3"/>
  <c r="DV133" i="6"/>
  <c r="MD18" i="9" l="1"/>
  <c r="MC686" i="12" s="1"/>
  <c r="DV12" i="3"/>
  <c r="DT679" i="7"/>
  <c r="DT686" i="7"/>
  <c r="DU19" i="3"/>
  <c r="MD15" i="13"/>
  <c r="MD63" i="13"/>
  <c r="MD64" i="13" s="1"/>
  <c r="MD28" i="13"/>
  <c r="MD46" i="9"/>
  <c r="ME130" i="11"/>
  <c r="ME132" i="10"/>
  <c r="ME23" i="9"/>
  <c r="MD29" i="9"/>
  <c r="ME131" i="11"/>
  <c r="ME133" i="10"/>
  <c r="MD19" i="9"/>
  <c r="ME12" i="9"/>
  <c r="DV17" i="3"/>
  <c r="DV44" i="3" s="1"/>
  <c r="ME132" i="14" l="1"/>
  <c r="ME130" i="15"/>
  <c r="MC685" i="16"/>
  <c r="MD29" i="13"/>
  <c r="ME23" i="13"/>
  <c r="MD16" i="13"/>
  <c r="MD45" i="13" s="1"/>
  <c r="ME27" i="9"/>
  <c r="ME62" i="9" s="1"/>
  <c r="ME31" i="9"/>
  <c r="ME32" i="9" s="1"/>
  <c r="ME33" i="9" s="1"/>
  <c r="ME17" i="9"/>
  <c r="ME44" i="9" s="1"/>
  <c r="DV15" i="3"/>
  <c r="DV16" i="3"/>
  <c r="DV18" i="3" s="1"/>
  <c r="MD18" i="13" l="1"/>
  <c r="MC686" i="16"/>
  <c r="ME131" i="15"/>
  <c r="ME133" i="14"/>
  <c r="MD46" i="13"/>
  <c r="ME12" i="13"/>
  <c r="MD19" i="13"/>
  <c r="ME31" i="13"/>
  <c r="ME32" i="13" s="1"/>
  <c r="ME33" i="13" s="1"/>
  <c r="ME27" i="13"/>
  <c r="ME62" i="13" s="1"/>
  <c r="ME26" i="9"/>
  <c r="ME34" i="9"/>
  <c r="ME15" i="9" s="1"/>
  <c r="DU686" i="7"/>
  <c r="DU679" i="7"/>
  <c r="DU672" i="7"/>
  <c r="DW133" i="6"/>
  <c r="DW131" i="8"/>
  <c r="DW12" i="3"/>
  <c r="DV19" i="3"/>
  <c r="DV45" i="3"/>
  <c r="ME26" i="13" l="1"/>
  <c r="ME34" i="13"/>
  <c r="ME17" i="13"/>
  <c r="ME44" i="13" s="1"/>
  <c r="ME16" i="9"/>
  <c r="ME45" i="9" s="1"/>
  <c r="ME18" i="9"/>
  <c r="MD686" i="12" s="1"/>
  <c r="ME28" i="9"/>
  <c r="MD685" i="12" s="1"/>
  <c r="ME63" i="9"/>
  <c r="ME64" i="9" s="1"/>
  <c r="DV46" i="3"/>
  <c r="DW17" i="3"/>
  <c r="DW44" i="3" s="1"/>
  <c r="ME15" i="13" l="1"/>
  <c r="ME28" i="13"/>
  <c r="ME63" i="13"/>
  <c r="ME64" i="13" s="1"/>
  <c r="ME46" i="9"/>
  <c r="MF130" i="11"/>
  <c r="MF132" i="10"/>
  <c r="ME29" i="9"/>
  <c r="MF23" i="9"/>
  <c r="MF133" i="10"/>
  <c r="MF131" i="11"/>
  <c r="ME19" i="9"/>
  <c r="MF12" i="9"/>
  <c r="DW15" i="3"/>
  <c r="MD685" i="16" l="1"/>
  <c r="MF132" i="14"/>
  <c r="MF130" i="15"/>
  <c r="ME29" i="13"/>
  <c r="MF23" i="13"/>
  <c r="ME16" i="13"/>
  <c r="ME45" i="13" s="1"/>
  <c r="MF27" i="9"/>
  <c r="MF62" i="9" s="1"/>
  <c r="MF31" i="9"/>
  <c r="MF32" i="9" s="1"/>
  <c r="MF33" i="9" s="1"/>
  <c r="MF17" i="9"/>
  <c r="MF44" i="9" s="1"/>
  <c r="DW16" i="3"/>
  <c r="DW45" i="3" s="1"/>
  <c r="ME18" i="13" l="1"/>
  <c r="MF133" i="14"/>
  <c r="MF131" i="15"/>
  <c r="MD686" i="16"/>
  <c r="ME46" i="13"/>
  <c r="ME19" i="13"/>
  <c r="MF12" i="13"/>
  <c r="MF17" i="13" s="1"/>
  <c r="MF44" i="13" s="1"/>
  <c r="MF27" i="13"/>
  <c r="MF62" i="13" s="1"/>
  <c r="MF31" i="13"/>
  <c r="MF32" i="13" s="1"/>
  <c r="MF33" i="13" s="1"/>
  <c r="MF26" i="9"/>
  <c r="MF34" i="9"/>
  <c r="MF15" i="9" s="1"/>
  <c r="DW46" i="3"/>
  <c r="DW18" i="3"/>
  <c r="MF26" i="13" l="1"/>
  <c r="MF34" i="13"/>
  <c r="MF15" i="13" s="1"/>
  <c r="MF16" i="9"/>
  <c r="MF45" i="9" s="1"/>
  <c r="MF28" i="9"/>
  <c r="ME685" i="12" s="1"/>
  <c r="MF63" i="9"/>
  <c r="MF64" i="9" s="1"/>
  <c r="DV679" i="7"/>
  <c r="DV686" i="7"/>
  <c r="DV672" i="7"/>
  <c r="DX131" i="8"/>
  <c r="DX12" i="3"/>
  <c r="DW19" i="3"/>
  <c r="DX133" i="6"/>
  <c r="MF18" i="9" l="1"/>
  <c r="ME686" i="12" s="1"/>
  <c r="MF16" i="13"/>
  <c r="MF18" i="13" s="1"/>
  <c r="MF45" i="13"/>
  <c r="MF63" i="13"/>
  <c r="MF64" i="13" s="1"/>
  <c r="MF28" i="13"/>
  <c r="MF46" i="9"/>
  <c r="MG132" i="10"/>
  <c r="MG130" i="11"/>
  <c r="MG23" i="9"/>
  <c r="MF29" i="9"/>
  <c r="MG131" i="11"/>
  <c r="MG133" i="10"/>
  <c r="MG12" i="9"/>
  <c r="MF19" i="9"/>
  <c r="DX17" i="3"/>
  <c r="DX44" i="3" s="1"/>
  <c r="ME685" i="16" l="1"/>
  <c r="MG132" i="14"/>
  <c r="MG130" i="15"/>
  <c r="ME686" i="16"/>
  <c r="MG131" i="15"/>
  <c r="MG133" i="14"/>
  <c r="MG23" i="13"/>
  <c r="MF29" i="13"/>
  <c r="MF46" i="13"/>
  <c r="MF19" i="13"/>
  <c r="MG12" i="13"/>
  <c r="MG31" i="9"/>
  <c r="MG32" i="9" s="1"/>
  <c r="MG33" i="9" s="1"/>
  <c r="MG27" i="9"/>
  <c r="MG62" i="9"/>
  <c r="MG17" i="9"/>
  <c r="MG44" i="9" s="1"/>
  <c r="DX15" i="3"/>
  <c r="MG17" i="13" l="1"/>
  <c r="MG44" i="13" s="1"/>
  <c r="MG27" i="13"/>
  <c r="MG62" i="13" s="1"/>
  <c r="MG31" i="13"/>
  <c r="MG32" i="13" s="1"/>
  <c r="MG33" i="13" s="1"/>
  <c r="MG26" i="9"/>
  <c r="MG34" i="9"/>
  <c r="MG15" i="9" s="1"/>
  <c r="DX16" i="3"/>
  <c r="DX45" i="3" s="1"/>
  <c r="DX18" i="3" l="1"/>
  <c r="DY133" i="6" s="1"/>
  <c r="MG26" i="13"/>
  <c r="MG34" i="13"/>
  <c r="MG15" i="13" s="1"/>
  <c r="MG16" i="9"/>
  <c r="MG45" i="9"/>
  <c r="MG18" i="9"/>
  <c r="MF686" i="12" s="1"/>
  <c r="MG28" i="9"/>
  <c r="MF685" i="12" s="1"/>
  <c r="MG63" i="9"/>
  <c r="MG64" i="9" s="1"/>
  <c r="DW672" i="7"/>
  <c r="DW686" i="7"/>
  <c r="DW679" i="7"/>
  <c r="DX46" i="3"/>
  <c r="DX19" i="3"/>
  <c r="DY12" i="3"/>
  <c r="DY131" i="8"/>
  <c r="MG16" i="13" l="1"/>
  <c r="MG18" i="13" s="1"/>
  <c r="MG28" i="13"/>
  <c r="MG63" i="13"/>
  <c r="MG64" i="13" s="1"/>
  <c r="MG46" i="9"/>
  <c r="MH130" i="11"/>
  <c r="MH132" i="10"/>
  <c r="MH23" i="9"/>
  <c r="MG29" i="9"/>
  <c r="MH133" i="10"/>
  <c r="MH131" i="11"/>
  <c r="MG19" i="9"/>
  <c r="MH12" i="9"/>
  <c r="DY17" i="3"/>
  <c r="DY44" i="3" s="1"/>
  <c r="MF685" i="16" l="1"/>
  <c r="MH132" i="14"/>
  <c r="MH130" i="15"/>
  <c r="MF686" i="16"/>
  <c r="MH133" i="14"/>
  <c r="MH131" i="15"/>
  <c r="MG29" i="13"/>
  <c r="MH23" i="13"/>
  <c r="MG19" i="13"/>
  <c r="MH12" i="13"/>
  <c r="MG45" i="13"/>
  <c r="MG46" i="13" s="1"/>
  <c r="MH17" i="9"/>
  <c r="MH44" i="9" s="1"/>
  <c r="MH27" i="9"/>
  <c r="MH62" i="9" s="1"/>
  <c r="MH31" i="9"/>
  <c r="MH32" i="9" s="1"/>
  <c r="MH33" i="9" s="1"/>
  <c r="DY15" i="3"/>
  <c r="DY16" i="3" s="1"/>
  <c r="DY18" i="3" s="1"/>
  <c r="DX679" i="7" s="1"/>
  <c r="DY45" i="3" l="1"/>
  <c r="MH17" i="13"/>
  <c r="MH44" i="13" s="1"/>
  <c r="MH31" i="13"/>
  <c r="MH32" i="13" s="1"/>
  <c r="MH33" i="13" s="1"/>
  <c r="MH27" i="13"/>
  <c r="MH62" i="13" s="1"/>
  <c r="MH26" i="9"/>
  <c r="MH34" i="9"/>
  <c r="MH15" i="9" s="1"/>
  <c r="DY19" i="3"/>
  <c r="DZ133" i="6"/>
  <c r="DZ12" i="3"/>
  <c r="DZ17" i="3" s="1"/>
  <c r="DZ44" i="3" s="1"/>
  <c r="DZ131" i="8"/>
  <c r="DX686" i="7"/>
  <c r="DX672" i="7"/>
  <c r="DY46" i="3"/>
  <c r="MH26" i="13" l="1"/>
  <c r="MH34" i="13"/>
  <c r="MH15" i="13" s="1"/>
  <c r="MH16" i="9"/>
  <c r="MH45" i="9" s="1"/>
  <c r="MH18" i="9"/>
  <c r="MG686" i="12" s="1"/>
  <c r="MH28" i="9"/>
  <c r="MG685" i="12" s="1"/>
  <c r="MH63" i="9"/>
  <c r="MH64" i="9" s="1"/>
  <c r="DZ15" i="3"/>
  <c r="MH16" i="13" l="1"/>
  <c r="MH45" i="13" s="1"/>
  <c r="MH18" i="13"/>
  <c r="MH28" i="13"/>
  <c r="MH63" i="13"/>
  <c r="MH64" i="13" s="1"/>
  <c r="MH46" i="9"/>
  <c r="MI130" i="11"/>
  <c r="MI132" i="10"/>
  <c r="MI23" i="9"/>
  <c r="MH29" i="9"/>
  <c r="MI131" i="11"/>
  <c r="MI133" i="10"/>
  <c r="MH19" i="9"/>
  <c r="MI12" i="9"/>
  <c r="DZ16" i="3"/>
  <c r="DZ45" i="3" s="1"/>
  <c r="MG685" i="16" l="1"/>
  <c r="MI130" i="15"/>
  <c r="MI132" i="14"/>
  <c r="MG686" i="16"/>
  <c r="MI133" i="14"/>
  <c r="MI131" i="15"/>
  <c r="MH19" i="13"/>
  <c r="MI12" i="13"/>
  <c r="MH29" i="13"/>
  <c r="MI23" i="13"/>
  <c r="MH46" i="13"/>
  <c r="MI31" i="9"/>
  <c r="MI32" i="9" s="1"/>
  <c r="MI33" i="9" s="1"/>
  <c r="MI27" i="9"/>
  <c r="MI62" i="9" s="1"/>
  <c r="MI17" i="9"/>
  <c r="MI44" i="9" s="1"/>
  <c r="DZ46" i="3"/>
  <c r="DZ18" i="3"/>
  <c r="MI27" i="13" l="1"/>
  <c r="MI62" i="13" s="1"/>
  <c r="MI31" i="13"/>
  <c r="MI32" i="13" s="1"/>
  <c r="MI33" i="13" s="1"/>
  <c r="MI17" i="13"/>
  <c r="MI44" i="13" s="1"/>
  <c r="MI26" i="9"/>
  <c r="MI34" i="9"/>
  <c r="MI15" i="9" s="1"/>
  <c r="DY686" i="7"/>
  <c r="DY679" i="7"/>
  <c r="DY672" i="7"/>
  <c r="DZ19" i="3"/>
  <c r="EA133" i="6"/>
  <c r="EA12" i="3"/>
  <c r="EA131" i="8"/>
  <c r="MI26" i="13" l="1"/>
  <c r="MI34" i="13"/>
  <c r="MI15" i="13" s="1"/>
  <c r="MI16" i="9"/>
  <c r="MI45" i="9" s="1"/>
  <c r="MI18" i="9"/>
  <c r="MH686" i="12" s="1"/>
  <c r="MI28" i="9"/>
  <c r="MH685" i="12" s="1"/>
  <c r="MI63" i="9"/>
  <c r="MI64" i="9" s="1"/>
  <c r="EA17" i="3"/>
  <c r="EA44" i="3" s="1"/>
  <c r="MI16" i="13" l="1"/>
  <c r="MI45" i="13"/>
  <c r="MI18" i="13"/>
  <c r="MI28" i="13"/>
  <c r="MI63" i="13"/>
  <c r="MI64" i="13" s="1"/>
  <c r="MI46" i="9"/>
  <c r="MJ130" i="11"/>
  <c r="MJ132" i="10"/>
  <c r="MI29" i="9"/>
  <c r="MJ23" i="9"/>
  <c r="MJ131" i="11"/>
  <c r="MJ133" i="10"/>
  <c r="MJ12" i="9"/>
  <c r="MI19" i="9"/>
  <c r="EA15" i="3"/>
  <c r="EA16" i="3" s="1"/>
  <c r="EA18" i="3" s="1"/>
  <c r="MH685" i="16" l="1"/>
  <c r="MJ130" i="15"/>
  <c r="MJ132" i="14"/>
  <c r="MH686" i="16"/>
  <c r="MJ133" i="14"/>
  <c r="MJ131" i="15"/>
  <c r="MI46" i="13"/>
  <c r="MI29" i="13"/>
  <c r="MJ23" i="13"/>
  <c r="MJ12" i="13"/>
  <c r="MI19" i="13"/>
  <c r="MJ31" i="9"/>
  <c r="MJ32" i="9" s="1"/>
  <c r="MJ33" i="9" s="1"/>
  <c r="MJ27" i="9"/>
  <c r="MJ62" i="9" s="1"/>
  <c r="MJ17" i="9"/>
  <c r="MJ44" i="9" s="1"/>
  <c r="DZ686" i="7"/>
  <c r="DZ679" i="7"/>
  <c r="DZ672" i="7"/>
  <c r="EB133" i="6"/>
  <c r="EA19" i="3"/>
  <c r="EB12" i="3"/>
  <c r="EB131" i="8"/>
  <c r="EA45" i="3"/>
  <c r="MJ31" i="13" l="1"/>
  <c r="MJ32" i="13" s="1"/>
  <c r="MJ33" i="13" s="1"/>
  <c r="MJ27" i="13"/>
  <c r="MJ62" i="13" s="1"/>
  <c r="MJ17" i="13"/>
  <c r="MJ44" i="13" s="1"/>
  <c r="MJ26" i="9"/>
  <c r="MJ34" i="9"/>
  <c r="MJ15" i="9" s="1"/>
  <c r="EA46" i="3"/>
  <c r="EB17" i="3"/>
  <c r="EB44" i="3" s="1"/>
  <c r="EB15" i="3"/>
  <c r="MJ26" i="13" l="1"/>
  <c r="MJ34" i="13"/>
  <c r="MJ15" i="13" s="1"/>
  <c r="MJ16" i="9"/>
  <c r="MJ45" i="9" s="1"/>
  <c r="MJ18" i="9"/>
  <c r="MI686" i="12" s="1"/>
  <c r="MJ63" i="9"/>
  <c r="MJ64" i="9" s="1"/>
  <c r="MJ28" i="9"/>
  <c r="MI685" i="12" s="1"/>
  <c r="EB16" i="3"/>
  <c r="EB45" i="3" s="1"/>
  <c r="MJ16" i="13" l="1"/>
  <c r="MJ45" i="13" s="1"/>
  <c r="MJ46" i="13" s="1"/>
  <c r="MJ18" i="13"/>
  <c r="MJ28" i="13"/>
  <c r="MJ63" i="13"/>
  <c r="MJ64" i="13" s="1"/>
  <c r="MK130" i="11"/>
  <c r="MK132" i="10"/>
  <c r="MK23" i="9"/>
  <c r="MJ29" i="9"/>
  <c r="MJ46" i="9"/>
  <c r="MK131" i="11"/>
  <c r="MK133" i="10"/>
  <c r="MK12" i="9"/>
  <c r="MJ19" i="9"/>
  <c r="EB46" i="3"/>
  <c r="EB18" i="3"/>
  <c r="MI685" i="16" l="1"/>
  <c r="MK132" i="14"/>
  <c r="MK130" i="15"/>
  <c r="MI686" i="16"/>
  <c r="MK131" i="15"/>
  <c r="MK133" i="14"/>
  <c r="MJ29" i="13"/>
  <c r="MK23" i="13"/>
  <c r="MK12" i="13"/>
  <c r="MJ19" i="13"/>
  <c r="MK17" i="9"/>
  <c r="MK44" i="9" s="1"/>
  <c r="MK31" i="9"/>
  <c r="MK32" i="9" s="1"/>
  <c r="MK33" i="9" s="1"/>
  <c r="MK27" i="9"/>
  <c r="MK62" i="9" s="1"/>
  <c r="EA686" i="7"/>
  <c r="EA679" i="7"/>
  <c r="EA672" i="7"/>
  <c r="EC131" i="8"/>
  <c r="EC12" i="3"/>
  <c r="EB19" i="3"/>
  <c r="EC133" i="6"/>
  <c r="MK17" i="13" l="1"/>
  <c r="MK44" i="13" s="1"/>
  <c r="MK27" i="13"/>
  <c r="MK62" i="13" s="1"/>
  <c r="MK31" i="13"/>
  <c r="MK32" i="13" s="1"/>
  <c r="MK33" i="13" s="1"/>
  <c r="MK26" i="9"/>
  <c r="MK34" i="9"/>
  <c r="MK15" i="9" s="1"/>
  <c r="EC17" i="3"/>
  <c r="EC44" i="3" s="1"/>
  <c r="MK26" i="13" l="1"/>
  <c r="MK34" i="13"/>
  <c r="MK15" i="13" s="1"/>
  <c r="MK16" i="9"/>
  <c r="MK45" i="9"/>
  <c r="MK46" i="9" s="1"/>
  <c r="MK18" i="9"/>
  <c r="MJ686" i="12" s="1"/>
  <c r="MK28" i="9"/>
  <c r="MJ685" i="12" s="1"/>
  <c r="MK63" i="9"/>
  <c r="MK64" i="9" s="1"/>
  <c r="EC15" i="3"/>
  <c r="MK16" i="13" l="1"/>
  <c r="MK45" i="13" s="1"/>
  <c r="MK28" i="13"/>
  <c r="MK63" i="13"/>
  <c r="MK64" i="13" s="1"/>
  <c r="ML132" i="10"/>
  <c r="ML130" i="11"/>
  <c r="MK29" i="9"/>
  <c r="ML23" i="9"/>
  <c r="ML131" i="11"/>
  <c r="ML133" i="10"/>
  <c r="MK19" i="9"/>
  <c r="ML12" i="9"/>
  <c r="EC16" i="3"/>
  <c r="EC45" i="3" s="1"/>
  <c r="MK18" i="13" l="1"/>
  <c r="ML130" i="15"/>
  <c r="ML132" i="14"/>
  <c r="MJ685" i="16"/>
  <c r="MJ686" i="16"/>
  <c r="ML133" i="14"/>
  <c r="ML131" i="15"/>
  <c r="ML12" i="13"/>
  <c r="MK19" i="13"/>
  <c r="MK29" i="13"/>
  <c r="ML23" i="13"/>
  <c r="MK46" i="13"/>
  <c r="ML31" i="9"/>
  <c r="ML32" i="9" s="1"/>
  <c r="ML33" i="9" s="1"/>
  <c r="ML27" i="9"/>
  <c r="ML62" i="9" s="1"/>
  <c r="ML17" i="9"/>
  <c r="ML44" i="9" s="1"/>
  <c r="EC18" i="3"/>
  <c r="EC19" i="3" s="1"/>
  <c r="EC46" i="3"/>
  <c r="ED12" i="3" l="1"/>
  <c r="ED131" i="8"/>
  <c r="ED133" i="6"/>
  <c r="ML27" i="13"/>
  <c r="ML62" i="13" s="1"/>
  <c r="ML31" i="13"/>
  <c r="ML32" i="13" s="1"/>
  <c r="ML33" i="13" s="1"/>
  <c r="ML17" i="13"/>
  <c r="ML44" i="13" s="1"/>
  <c r="ML26" i="9"/>
  <c r="ML34" i="9"/>
  <c r="ML15" i="9" s="1"/>
  <c r="EB686" i="7"/>
  <c r="EB672" i="7"/>
  <c r="EB679" i="7"/>
  <c r="ED17" i="3"/>
  <c r="ED44" i="3" s="1"/>
  <c r="ML26" i="13" l="1"/>
  <c r="ML34" i="13"/>
  <c r="ML15" i="13" s="1"/>
  <c r="ML16" i="9"/>
  <c r="ML45" i="9" s="1"/>
  <c r="ML18" i="9"/>
  <c r="MK686" i="12" s="1"/>
  <c r="ML63" i="9"/>
  <c r="ML64" i="9" s="1"/>
  <c r="ML28" i="9"/>
  <c r="MK685" i="12" s="1"/>
  <c r="ED15" i="3"/>
  <c r="ED16" i="3"/>
  <c r="ED18" i="3" s="1"/>
  <c r="ML16" i="13" l="1"/>
  <c r="ML45" i="13"/>
  <c r="ML18" i="13"/>
  <c r="ML63" i="13"/>
  <c r="ML64" i="13" s="1"/>
  <c r="ML28" i="13"/>
  <c r="MM131" i="11"/>
  <c r="MM133" i="10"/>
  <c r="ML19" i="9"/>
  <c r="MM12" i="9"/>
  <c r="MM130" i="11"/>
  <c r="MM132" i="10"/>
  <c r="ML29" i="9"/>
  <c r="MM23" i="9"/>
  <c r="ML46" i="9"/>
  <c r="EC686" i="7"/>
  <c r="EC679" i="7"/>
  <c r="EC672" i="7"/>
  <c r="EE133" i="6"/>
  <c r="EE131" i="8"/>
  <c r="ED19" i="3"/>
  <c r="EE12" i="3"/>
  <c r="ED45" i="3"/>
  <c r="MK685" i="16" l="1"/>
  <c r="MM130" i="15"/>
  <c r="MM132" i="14"/>
  <c r="MK686" i="16"/>
  <c r="MM133" i="14"/>
  <c r="MM131" i="15"/>
  <c r="ML46" i="13"/>
  <c r="ML29" i="13"/>
  <c r="MM23" i="13"/>
  <c r="MM12" i="13"/>
  <c r="ML19" i="13"/>
  <c r="MM17" i="9"/>
  <c r="MM44" i="9" s="1"/>
  <c r="MM31" i="9"/>
  <c r="MM32" i="9" s="1"/>
  <c r="MM33" i="9" s="1"/>
  <c r="MM27" i="9"/>
  <c r="MM62" i="9" s="1"/>
  <c r="ED46" i="3"/>
  <c r="EE17" i="3"/>
  <c r="EE44" i="3" s="1"/>
  <c r="MM27" i="13" l="1"/>
  <c r="MM62" i="13" s="1"/>
  <c r="MM31" i="13"/>
  <c r="MM32" i="13" s="1"/>
  <c r="MM33" i="13" s="1"/>
  <c r="MM17" i="13"/>
  <c r="MM44" i="13" s="1"/>
  <c r="MM26" i="9"/>
  <c r="MM34" i="9"/>
  <c r="MM15" i="9" s="1"/>
  <c r="EE15" i="3"/>
  <c r="EE16" i="3" s="1"/>
  <c r="EE45" i="3" s="1"/>
  <c r="MM26" i="13" l="1"/>
  <c r="MM34" i="13"/>
  <c r="MM15" i="13" s="1"/>
  <c r="MM16" i="9"/>
  <c r="MM45" i="9" s="1"/>
  <c r="MM18" i="9"/>
  <c r="ML686" i="12" s="1"/>
  <c r="MM63" i="9"/>
  <c r="MM64" i="9" s="1"/>
  <c r="MM28" i="9"/>
  <c r="ML685" i="12" s="1"/>
  <c r="EE46" i="3"/>
  <c r="EE18" i="3"/>
  <c r="MM16" i="13" l="1"/>
  <c r="MM45" i="13"/>
  <c r="MM46" i="13" s="1"/>
  <c r="MM18" i="13"/>
  <c r="MM28" i="13"/>
  <c r="MM63" i="13"/>
  <c r="MM64" i="13" s="1"/>
  <c r="MN130" i="11"/>
  <c r="MN132" i="10"/>
  <c r="MN23" i="9"/>
  <c r="MM29" i="9"/>
  <c r="MM46" i="9"/>
  <c r="MN133" i="10"/>
  <c r="MN131" i="11"/>
  <c r="MM19" i="9"/>
  <c r="MN12" i="9"/>
  <c r="ED672" i="7"/>
  <c r="ED679" i="7"/>
  <c r="ED686" i="7"/>
  <c r="EF133" i="6"/>
  <c r="EF12" i="3"/>
  <c r="EF131" i="8"/>
  <c r="EE19" i="3"/>
  <c r="ML685" i="16" l="1"/>
  <c r="MN132" i="14"/>
  <c r="MN130" i="15"/>
  <c r="ML686" i="16"/>
  <c r="MN133" i="14"/>
  <c r="MN131" i="15"/>
  <c r="MM29" i="13"/>
  <c r="MN23" i="13"/>
  <c r="MM19" i="13"/>
  <c r="MN12" i="13"/>
  <c r="MN17" i="9"/>
  <c r="MN44" i="9" s="1"/>
  <c r="MN31" i="9"/>
  <c r="MN32" i="9" s="1"/>
  <c r="MN33" i="9" s="1"/>
  <c r="MN27" i="9"/>
  <c r="MN62" i="9" s="1"/>
  <c r="EF17" i="3"/>
  <c r="EF44" i="3" s="1"/>
  <c r="MN17" i="13" l="1"/>
  <c r="MN44" i="13" s="1"/>
  <c r="MN27" i="13"/>
  <c r="MN62" i="13"/>
  <c r="MN31" i="13"/>
  <c r="MN32" i="13" s="1"/>
  <c r="MN33" i="13" s="1"/>
  <c r="MN26" i="9"/>
  <c r="MN34" i="9"/>
  <c r="MN15" i="9" s="1"/>
  <c r="EF15" i="3"/>
  <c r="MN26" i="13" l="1"/>
  <c r="MN34" i="13"/>
  <c r="MN15" i="13" s="1"/>
  <c r="MN16" i="9"/>
  <c r="MN45" i="9" s="1"/>
  <c r="MN63" i="9"/>
  <c r="MN64" i="9" s="1"/>
  <c r="MN28" i="9"/>
  <c r="MM685" i="12" s="1"/>
  <c r="EF16" i="3"/>
  <c r="EF45" i="3" s="1"/>
  <c r="MN18" i="9" l="1"/>
  <c r="MM686" i="12" s="1"/>
  <c r="MN16" i="13"/>
  <c r="MN45" i="13" s="1"/>
  <c r="MN63" i="13"/>
  <c r="MN64" i="13" s="1"/>
  <c r="MN28" i="13"/>
  <c r="MN46" i="9"/>
  <c r="MO130" i="11"/>
  <c r="MO132" i="10"/>
  <c r="MO23" i="9"/>
  <c r="MN29" i="9"/>
  <c r="MO133" i="10"/>
  <c r="MO131" i="11"/>
  <c r="MO12" i="9"/>
  <c r="MN19" i="9"/>
  <c r="EF18" i="3"/>
  <c r="EE686" i="7" s="1"/>
  <c r="EF46" i="3"/>
  <c r="MM685" i="16" l="1"/>
  <c r="MO132" i="14"/>
  <c r="MO130" i="15"/>
  <c r="MN29" i="13"/>
  <c r="MO23" i="13"/>
  <c r="MN46" i="13"/>
  <c r="MN18" i="13"/>
  <c r="MO31" i="9"/>
  <c r="MO32" i="9" s="1"/>
  <c r="MO33" i="9" s="1"/>
  <c r="MO27" i="9"/>
  <c r="MO62" i="9" s="1"/>
  <c r="MO17" i="9"/>
  <c r="MO44" i="9" s="1"/>
  <c r="EG133" i="6"/>
  <c r="EE679" i="7"/>
  <c r="EF19" i="3"/>
  <c r="EE672" i="7"/>
  <c r="EG131" i="8"/>
  <c r="EG12" i="3"/>
  <c r="EG17" i="3" s="1"/>
  <c r="EG44" i="3" s="1"/>
  <c r="MM686" i="16" l="1"/>
  <c r="MO133" i="14"/>
  <c r="MO131" i="15"/>
  <c r="MN19" i="13"/>
  <c r="MO12" i="13"/>
  <c r="MO27" i="13"/>
  <c r="MO62" i="13" s="1"/>
  <c r="MO31" i="13"/>
  <c r="MO32" i="13" s="1"/>
  <c r="MO33" i="13" s="1"/>
  <c r="MO26" i="9"/>
  <c r="MO34" i="9"/>
  <c r="MO15" i="9" s="1"/>
  <c r="EG15" i="3"/>
  <c r="MO26" i="13" l="1"/>
  <c r="MO34" i="13"/>
  <c r="MO17" i="13"/>
  <c r="MO44" i="13" s="1"/>
  <c r="MO16" i="9"/>
  <c r="MO45" i="9" s="1"/>
  <c r="MO28" i="9"/>
  <c r="MN685" i="12" s="1"/>
  <c r="MO63" i="9"/>
  <c r="MO64" i="9" s="1"/>
  <c r="EG16" i="3"/>
  <c r="EG45" i="3" s="1"/>
  <c r="MO15" i="13" l="1"/>
  <c r="MO63" i="13"/>
  <c r="MO64" i="13" s="1"/>
  <c r="MO28" i="13"/>
  <c r="MO18" i="9"/>
  <c r="MN686" i="12" s="1"/>
  <c r="MO46" i="9"/>
  <c r="MP130" i="11"/>
  <c r="MP132" i="10"/>
  <c r="MO29" i="9"/>
  <c r="MP23" i="9"/>
  <c r="MP133" i="10"/>
  <c r="MP12" i="9"/>
  <c r="EG18" i="3"/>
  <c r="EF686" i="7" s="1"/>
  <c r="EG46" i="3"/>
  <c r="EH12" i="3" l="1"/>
  <c r="MP131" i="11"/>
  <c r="MN685" i="16"/>
  <c r="MP132" i="14"/>
  <c r="MP130" i="15"/>
  <c r="MO19" i="9"/>
  <c r="MP23" i="13"/>
  <c r="MO29" i="13"/>
  <c r="MO16" i="13"/>
  <c r="MO45" i="13" s="1"/>
  <c r="MP31" i="9"/>
  <c r="MP32" i="9" s="1"/>
  <c r="MP33" i="9" s="1"/>
  <c r="MP27" i="9"/>
  <c r="MP62" i="9" s="1"/>
  <c r="MP17" i="9"/>
  <c r="MP44" i="9" s="1"/>
  <c r="EF672" i="7"/>
  <c r="EF679" i="7"/>
  <c r="EH131" i="8"/>
  <c r="EH133" i="6"/>
  <c r="EG19" i="3"/>
  <c r="EH17" i="3"/>
  <c r="EH44" i="3" s="1"/>
  <c r="MO18" i="13" l="1"/>
  <c r="MN686" i="16"/>
  <c r="MP133" i="14"/>
  <c r="MP131" i="15"/>
  <c r="MO46" i="13"/>
  <c r="MO19" i="13"/>
  <c r="MP12" i="13"/>
  <c r="MP31" i="13"/>
  <c r="MP32" i="13" s="1"/>
  <c r="MP33" i="13" s="1"/>
  <c r="MP27" i="13"/>
  <c r="MP62" i="13" s="1"/>
  <c r="MP26" i="9"/>
  <c r="MP34" i="9"/>
  <c r="MP15" i="9" s="1"/>
  <c r="EH15" i="3"/>
  <c r="MP26" i="13" l="1"/>
  <c r="MP34" i="13"/>
  <c r="MP17" i="13"/>
  <c r="MP44" i="13" s="1"/>
  <c r="MP16" i="9"/>
  <c r="MP45" i="9" s="1"/>
  <c r="MP28" i="9"/>
  <c r="MO685" i="12" s="1"/>
  <c r="MP63" i="9"/>
  <c r="MP64" i="9" s="1"/>
  <c r="EH16" i="3"/>
  <c r="EH45" i="3" s="1"/>
  <c r="MP18" i="9" l="1"/>
  <c r="MO686" i="12" s="1"/>
  <c r="MP15" i="13"/>
  <c r="MP28" i="13"/>
  <c r="MP63" i="13"/>
  <c r="MP64" i="13" s="1"/>
  <c r="MP46" i="9"/>
  <c r="MQ130" i="11"/>
  <c r="MQ132" i="10"/>
  <c r="MQ23" i="9"/>
  <c r="MP29" i="9"/>
  <c r="MQ131" i="11"/>
  <c r="MQ133" i="10"/>
  <c r="MP19" i="9"/>
  <c r="MQ12" i="9"/>
  <c r="EH46" i="3"/>
  <c r="EH18" i="3"/>
  <c r="MQ132" i="14" l="1"/>
  <c r="MQ130" i="15"/>
  <c r="MO685" i="16"/>
  <c r="MQ23" i="13"/>
  <c r="MP29" i="13"/>
  <c r="MP16" i="13"/>
  <c r="MP18" i="13" s="1"/>
  <c r="MQ27" i="9"/>
  <c r="MQ62" i="9" s="1"/>
  <c r="MQ31" i="9"/>
  <c r="MQ32" i="9" s="1"/>
  <c r="MQ33" i="9" s="1"/>
  <c r="MQ17" i="9"/>
  <c r="MQ44" i="9" s="1"/>
  <c r="EG686" i="7"/>
  <c r="EG679" i="7"/>
  <c r="EG672" i="7"/>
  <c r="EI131" i="8"/>
  <c r="EI12" i="3"/>
  <c r="EI133" i="6"/>
  <c r="EH19" i="3"/>
  <c r="MP45" i="13" l="1"/>
  <c r="MP46" i="13" s="1"/>
  <c r="MO686" i="16"/>
  <c r="MQ131" i="15"/>
  <c r="MQ133" i="14"/>
  <c r="MQ12" i="13"/>
  <c r="MP19" i="13"/>
  <c r="MQ31" i="13"/>
  <c r="MQ32" i="13" s="1"/>
  <c r="MQ33" i="13" s="1"/>
  <c r="MQ27" i="13"/>
  <c r="MQ62" i="13" s="1"/>
  <c r="MQ26" i="9"/>
  <c r="MQ34" i="9"/>
  <c r="MQ15" i="9" s="1"/>
  <c r="EI17" i="3"/>
  <c r="EI44" i="3" s="1"/>
  <c r="MQ26" i="13" l="1"/>
  <c r="MQ34" i="13"/>
  <c r="MQ17" i="13"/>
  <c r="MQ44" i="13" s="1"/>
  <c r="MQ16" i="9"/>
  <c r="MQ45" i="9" s="1"/>
  <c r="MQ46" i="9" s="1"/>
  <c r="MQ63" i="9"/>
  <c r="MQ64" i="9" s="1"/>
  <c r="MQ28" i="9"/>
  <c r="MP685" i="12" s="1"/>
  <c r="EI15" i="3"/>
  <c r="MQ18" i="9" l="1"/>
  <c r="MP686" i="12" s="1"/>
  <c r="MQ15" i="13"/>
  <c r="MQ63" i="13"/>
  <c r="MQ64" i="13" s="1"/>
  <c r="MQ28" i="13"/>
  <c r="MR130" i="11"/>
  <c r="MR132" i="10"/>
  <c r="MR23" i="9"/>
  <c r="MQ29" i="9"/>
  <c r="EI16" i="3"/>
  <c r="EI45" i="3" s="1"/>
  <c r="MR12" i="9" l="1"/>
  <c r="MQ19" i="9"/>
  <c r="MR133" i="10"/>
  <c r="MR131" i="11"/>
  <c r="MP685" i="16"/>
  <c r="MR130" i="15"/>
  <c r="MR132" i="14"/>
  <c r="MQ29" i="13"/>
  <c r="MR23" i="13"/>
  <c r="MQ16" i="13"/>
  <c r="MQ45" i="13" s="1"/>
  <c r="MR31" i="9"/>
  <c r="MR32" i="9" s="1"/>
  <c r="MR33" i="9" s="1"/>
  <c r="MR27" i="9"/>
  <c r="MR62" i="9" s="1"/>
  <c r="MR17" i="9"/>
  <c r="MR44" i="9" s="1"/>
  <c r="EI18" i="3"/>
  <c r="EH672" i="7" s="1"/>
  <c r="EI46" i="3"/>
  <c r="EH686" i="7" l="1"/>
  <c r="EH679" i="7"/>
  <c r="EJ131" i="8"/>
  <c r="EJ12" i="3"/>
  <c r="EJ17" i="3" s="1"/>
  <c r="EJ44" i="3" s="1"/>
  <c r="EJ133" i="6"/>
  <c r="EI19" i="3"/>
  <c r="MQ18" i="13"/>
  <c r="MQ46" i="13"/>
  <c r="MR27" i="13"/>
  <c r="MR62" i="13" s="1"/>
  <c r="MR31" i="13"/>
  <c r="MR32" i="13" s="1"/>
  <c r="MR33" i="13" s="1"/>
  <c r="MR26" i="9"/>
  <c r="MR34" i="9"/>
  <c r="MR15" i="9" s="1"/>
  <c r="MP686" i="16" l="1"/>
  <c r="MR133" i="14"/>
  <c r="MR131" i="15"/>
  <c r="MR26" i="13"/>
  <c r="MR34" i="13"/>
  <c r="MQ19" i="13"/>
  <c r="MR12" i="13"/>
  <c r="MR16" i="9"/>
  <c r="MR45" i="9" s="1"/>
  <c r="MR28" i="9"/>
  <c r="MQ685" i="12" s="1"/>
  <c r="MR63" i="9"/>
  <c r="MR64" i="9" s="1"/>
  <c r="EJ15" i="3"/>
  <c r="EJ16" i="3" s="1"/>
  <c r="EJ18" i="3" s="1"/>
  <c r="EI672" i="7" s="1"/>
  <c r="MR17" i="13" l="1"/>
  <c r="MR44" i="13" s="1"/>
  <c r="MR15" i="13"/>
  <c r="MR28" i="13"/>
  <c r="MR63" i="13"/>
  <c r="MR64" i="13" s="1"/>
  <c r="MS130" i="11"/>
  <c r="MS132" i="10"/>
  <c r="MS23" i="9"/>
  <c r="MR29" i="9"/>
  <c r="MR46" i="9"/>
  <c r="MR18" i="9"/>
  <c r="MQ686" i="12" s="1"/>
  <c r="EK12" i="3"/>
  <c r="EK17" i="3" s="1"/>
  <c r="EK44" i="3" s="1"/>
  <c r="EK133" i="6"/>
  <c r="EI686" i="7"/>
  <c r="EK131" i="8"/>
  <c r="EI679" i="7"/>
  <c r="EJ45" i="3"/>
  <c r="EJ46" i="3" s="1"/>
  <c r="EJ19" i="3"/>
  <c r="MQ685" i="16" l="1"/>
  <c r="MS130" i="15"/>
  <c r="MS132" i="14"/>
  <c r="MR29" i="13"/>
  <c r="MS23" i="13"/>
  <c r="MR16" i="13"/>
  <c r="MR18" i="13" s="1"/>
  <c r="MS27" i="9"/>
  <c r="MS62" i="9"/>
  <c r="MS31" i="9"/>
  <c r="MS32" i="9" s="1"/>
  <c r="MS33" i="9" s="1"/>
  <c r="MS131" i="11"/>
  <c r="MS133" i="10"/>
  <c r="MR19" i="9"/>
  <c r="MS12" i="9"/>
  <c r="EK15" i="3"/>
  <c r="MR45" i="13" l="1"/>
  <c r="MQ686" i="16"/>
  <c r="MS133" i="14"/>
  <c r="MS131" i="15"/>
  <c r="MR19" i="13"/>
  <c r="MS12" i="13"/>
  <c r="MR46" i="13"/>
  <c r="MS31" i="13"/>
  <c r="MS32" i="13" s="1"/>
  <c r="MS33" i="13" s="1"/>
  <c r="MS27" i="13"/>
  <c r="MS62" i="13" s="1"/>
  <c r="MS17" i="9"/>
  <c r="MS44" i="9" s="1"/>
  <c r="MS26" i="9"/>
  <c r="MS34" i="9"/>
  <c r="MS15" i="9" s="1"/>
  <c r="EK16" i="3"/>
  <c r="EK45" i="3" s="1"/>
  <c r="MS17" i="13" l="1"/>
  <c r="MS44" i="13" s="1"/>
  <c r="MS26" i="13"/>
  <c r="MS34" i="13"/>
  <c r="MS15" i="13" s="1"/>
  <c r="MS63" i="9"/>
  <c r="MS64" i="9" s="1"/>
  <c r="MS28" i="9"/>
  <c r="MR685" i="12" s="1"/>
  <c r="MS16" i="9"/>
  <c r="MS45" i="9" s="1"/>
  <c r="EK46" i="3"/>
  <c r="EK18" i="3"/>
  <c r="MS28" i="13" l="1"/>
  <c r="MS63" i="13"/>
  <c r="MS64" i="13" s="1"/>
  <c r="MS16" i="13"/>
  <c r="MS45" i="13" s="1"/>
  <c r="MS46" i="9"/>
  <c r="MS18" i="9"/>
  <c r="MR686" i="12" s="1"/>
  <c r="MT130" i="11"/>
  <c r="MT132" i="10"/>
  <c r="MT23" i="9"/>
  <c r="MS29" i="9"/>
  <c r="EJ686" i="7"/>
  <c r="EJ679" i="7"/>
  <c r="EJ672" i="7"/>
  <c r="EL12" i="3"/>
  <c r="EK19" i="3"/>
  <c r="EL133" i="6"/>
  <c r="EL131" i="8"/>
  <c r="MR685" i="16" l="1"/>
  <c r="MT130" i="15"/>
  <c r="MT132" i="14"/>
  <c r="MS46" i="13"/>
  <c r="MS18" i="13"/>
  <c r="MT23" i="13"/>
  <c r="MS29" i="13"/>
  <c r="MT27" i="9"/>
  <c r="MT62" i="9" s="1"/>
  <c r="MT31" i="9"/>
  <c r="MT32" i="9" s="1"/>
  <c r="MT33" i="9" s="1"/>
  <c r="MT133" i="10"/>
  <c r="MT131" i="11"/>
  <c r="MT12" i="9"/>
  <c r="MS19" i="9"/>
  <c r="EL17" i="3"/>
  <c r="EL44" i="3" s="1"/>
  <c r="MR686" i="16" l="1"/>
  <c r="MT133" i="14"/>
  <c r="MT131" i="15"/>
  <c r="MT12" i="13"/>
  <c r="MS19" i="13"/>
  <c r="MT31" i="13"/>
  <c r="MT32" i="13" s="1"/>
  <c r="MT33" i="13" s="1"/>
  <c r="MT27" i="13"/>
  <c r="MT62" i="13" s="1"/>
  <c r="MT26" i="9"/>
  <c r="MT34" i="9"/>
  <c r="MT17" i="9"/>
  <c r="MT44" i="9" s="1"/>
  <c r="EL15" i="3"/>
  <c r="MT26" i="13" l="1"/>
  <c r="MT34" i="13"/>
  <c r="MT17" i="13"/>
  <c r="MT44" i="13" s="1"/>
  <c r="MT15" i="9"/>
  <c r="MT28" i="9"/>
  <c r="MS685" i="12" s="1"/>
  <c r="MT63" i="9"/>
  <c r="MT64" i="9" s="1"/>
  <c r="EL16" i="3"/>
  <c r="EL45" i="3" s="1"/>
  <c r="MT15" i="13" l="1"/>
  <c r="MT28" i="13"/>
  <c r="MT63" i="13"/>
  <c r="MT64" i="13" s="1"/>
  <c r="MU130" i="11"/>
  <c r="MU132" i="10"/>
  <c r="MT29" i="9"/>
  <c r="MU23" i="9"/>
  <c r="MT16" i="9"/>
  <c r="MT18" i="9" s="1"/>
  <c r="MS686" i="12" s="1"/>
  <c r="EL18" i="3"/>
  <c r="EM133" i="6" s="1"/>
  <c r="EL46" i="3"/>
  <c r="EL19" i="3"/>
  <c r="MS685" i="16" l="1"/>
  <c r="MU130" i="15"/>
  <c r="MU132" i="14"/>
  <c r="MT29" i="13"/>
  <c r="MU23" i="13"/>
  <c r="MT16" i="13"/>
  <c r="MT45" i="13" s="1"/>
  <c r="MU131" i="11"/>
  <c r="MU133" i="10"/>
  <c r="MU12" i="9"/>
  <c r="MT19" i="9"/>
  <c r="MT45" i="9"/>
  <c r="MU27" i="9"/>
  <c r="MU62" i="9" s="1"/>
  <c r="MU31" i="9"/>
  <c r="MU32" i="9" s="1"/>
  <c r="MU33" i="9" s="1"/>
  <c r="EM131" i="8"/>
  <c r="EM12" i="3"/>
  <c r="EM17" i="3" s="1"/>
  <c r="EM44" i="3" s="1"/>
  <c r="EK686" i="7"/>
  <c r="EK679" i="7"/>
  <c r="EK672" i="7"/>
  <c r="MT18" i="13" l="1"/>
  <c r="MU133" i="14"/>
  <c r="MS686" i="16"/>
  <c r="MU131" i="15"/>
  <c r="MT46" i="13"/>
  <c r="MU12" i="13"/>
  <c r="MT19" i="13"/>
  <c r="MU31" i="13"/>
  <c r="MU32" i="13" s="1"/>
  <c r="MU33" i="13" s="1"/>
  <c r="MU27" i="13"/>
  <c r="MU62" i="13" s="1"/>
  <c r="MU17" i="9"/>
  <c r="MU44" i="9" s="1"/>
  <c r="MT46" i="9"/>
  <c r="MU26" i="9"/>
  <c r="MU34" i="9"/>
  <c r="EM15" i="3"/>
  <c r="MU15" i="9" l="1"/>
  <c r="MU16" i="9" s="1"/>
  <c r="MU18" i="9" s="1"/>
  <c r="MT686" i="12" s="1"/>
  <c r="MU26" i="13"/>
  <c r="MU34" i="13"/>
  <c r="MU17" i="13"/>
  <c r="MU44" i="13" s="1"/>
  <c r="MU28" i="9"/>
  <c r="MT685" i="12" s="1"/>
  <c r="MU63" i="9"/>
  <c r="MU64" i="9" s="1"/>
  <c r="MU45" i="9"/>
  <c r="EM16" i="3"/>
  <c r="EM45" i="3" s="1"/>
  <c r="MU15" i="13" l="1"/>
  <c r="MU28" i="13"/>
  <c r="MU63" i="13"/>
  <c r="MU64" i="13" s="1"/>
  <c r="MV131" i="11"/>
  <c r="MV133" i="10"/>
  <c r="MV12" i="9"/>
  <c r="MU19" i="9"/>
  <c r="MU46" i="9"/>
  <c r="MV132" i="10"/>
  <c r="MV130" i="11"/>
  <c r="MU29" i="9"/>
  <c r="MV23" i="9"/>
  <c r="EM18" i="3"/>
  <c r="EM46" i="3"/>
  <c r="MT685" i="16" l="1"/>
  <c r="MV132" i="14"/>
  <c r="MV130" i="15"/>
  <c r="MU29" i="13"/>
  <c r="MV23" i="13"/>
  <c r="MU16" i="13"/>
  <c r="MU45" i="13" s="1"/>
  <c r="MV27" i="9"/>
  <c r="MV62" i="9" s="1"/>
  <c r="MV31" i="9"/>
  <c r="MV32" i="9" s="1"/>
  <c r="MV33" i="9" s="1"/>
  <c r="MV17" i="9"/>
  <c r="MV44" i="9" s="1"/>
  <c r="EN133" i="6"/>
  <c r="EL686" i="7"/>
  <c r="EL679" i="7"/>
  <c r="EL672" i="7"/>
  <c r="EN131" i="8"/>
  <c r="EM19" i="3"/>
  <c r="EN12" i="3"/>
  <c r="EN17" i="3" s="1"/>
  <c r="MU18" i="13" l="1"/>
  <c r="MT686" i="16" s="1"/>
  <c r="MV131" i="15"/>
  <c r="MU46" i="13"/>
  <c r="MV12" i="13"/>
  <c r="MU19" i="13"/>
  <c r="MV27" i="13"/>
  <c r="MV62" i="13" s="1"/>
  <c r="MV31" i="13"/>
  <c r="MV32" i="13" s="1"/>
  <c r="MV33" i="13" s="1"/>
  <c r="MV26" i="9"/>
  <c r="MV34" i="9"/>
  <c r="MV15" i="9" s="1"/>
  <c r="EN44" i="3"/>
  <c r="EN15" i="3"/>
  <c r="EN16" i="3" s="1"/>
  <c r="EN18" i="3" s="1"/>
  <c r="MV133" i="14" l="1"/>
  <c r="MV26" i="13"/>
  <c r="MV34" i="13"/>
  <c r="MV17" i="13"/>
  <c r="MV44" i="13" s="1"/>
  <c r="MV16" i="9"/>
  <c r="MV18" i="9" s="1"/>
  <c r="MU686" i="12" s="1"/>
  <c r="MV28" i="9"/>
  <c r="MU685" i="12" s="1"/>
  <c r="MV63" i="9"/>
  <c r="MV64" i="9" s="1"/>
  <c r="EM686" i="7"/>
  <c r="EM679" i="7"/>
  <c r="EM672" i="7"/>
  <c r="EN19" i="3"/>
  <c r="EO131" i="8"/>
  <c r="EO12" i="3"/>
  <c r="EO133" i="6"/>
  <c r="EN45" i="3"/>
  <c r="MV45" i="9" l="1"/>
  <c r="MV15" i="13"/>
  <c r="MV28" i="13"/>
  <c r="MV63" i="13"/>
  <c r="MV64" i="13" s="1"/>
  <c r="MW132" i="10"/>
  <c r="MV29" i="9"/>
  <c r="MW23" i="9"/>
  <c r="MV46" i="9"/>
  <c r="MW133" i="10"/>
  <c r="MV19" i="9"/>
  <c r="MW12" i="9"/>
  <c r="EO17" i="3"/>
  <c r="EO44" i="3" s="1"/>
  <c r="EN46" i="3"/>
  <c r="MU685" i="16" l="1"/>
  <c r="MW132" i="14"/>
  <c r="MV29" i="13"/>
  <c r="MW23" i="13"/>
  <c r="MV16" i="13"/>
  <c r="MV18" i="13" s="1"/>
  <c r="MW27" i="9"/>
  <c r="MW62" i="9" s="1"/>
  <c r="MW31" i="9"/>
  <c r="MW32" i="9" s="1"/>
  <c r="MW33" i="9" s="1"/>
  <c r="MW17" i="9"/>
  <c r="MW44" i="9" s="1"/>
  <c r="EO15" i="3"/>
  <c r="MV45" i="13" l="1"/>
  <c r="MU686" i="16"/>
  <c r="MW133" i="14"/>
  <c r="MV46" i="13"/>
  <c r="MW12" i="13"/>
  <c r="MV19" i="13"/>
  <c r="MW31" i="13"/>
  <c r="MW32" i="13" s="1"/>
  <c r="MW33" i="13" s="1"/>
  <c r="MW27" i="13"/>
  <c r="MW62" i="13" s="1"/>
  <c r="MW26" i="9"/>
  <c r="MW34" i="9"/>
  <c r="MW15" i="9" s="1"/>
  <c r="EO16" i="3"/>
  <c r="EO18" i="3" s="1"/>
  <c r="MW26" i="13" l="1"/>
  <c r="MW34" i="13"/>
  <c r="MW17" i="13"/>
  <c r="MW44" i="13" s="1"/>
  <c r="MW16" i="9"/>
  <c r="MW45" i="9" s="1"/>
  <c r="MW18" i="9"/>
  <c r="MV686" i="12" s="1"/>
  <c r="MW28" i="9"/>
  <c r="MV685" i="12" s="1"/>
  <c r="MW63" i="9"/>
  <c r="MW64" i="9" s="1"/>
  <c r="EO45" i="3"/>
  <c r="EO46" i="3" s="1"/>
  <c r="EN679" i="7"/>
  <c r="EN686" i="7"/>
  <c r="EN672" i="7"/>
  <c r="EO19" i="3"/>
  <c r="EP133" i="6"/>
  <c r="EP131" i="8"/>
  <c r="EP12" i="3"/>
  <c r="MW15" i="13" l="1"/>
  <c r="MW28" i="13"/>
  <c r="MW63" i="13"/>
  <c r="MW64" i="13" s="1"/>
  <c r="MW46" i="9"/>
  <c r="MX132" i="10"/>
  <c r="MX23" i="9"/>
  <c r="MW29" i="9"/>
  <c r="MX133" i="10"/>
  <c r="MW19" i="9"/>
  <c r="MX12" i="9"/>
  <c r="EP17" i="3"/>
  <c r="EP44" i="3" s="1"/>
  <c r="MV685" i="16" l="1"/>
  <c r="MX132" i="14"/>
  <c r="MW29" i="13"/>
  <c r="MX23" i="13"/>
  <c r="MW16" i="13"/>
  <c r="MW45" i="13" s="1"/>
  <c r="MX31" i="9"/>
  <c r="MX32" i="9" s="1"/>
  <c r="MX33" i="9" s="1"/>
  <c r="MX27" i="9"/>
  <c r="C60" i="9" s="1"/>
  <c r="MX62" i="9"/>
  <c r="MX17" i="9"/>
  <c r="EP15" i="3"/>
  <c r="EP16" i="3" s="1"/>
  <c r="EP45" i="3" s="1"/>
  <c r="MW18" i="13" l="1"/>
  <c r="EP18" i="3"/>
  <c r="EQ133" i="6" s="1"/>
  <c r="MV686" i="16"/>
  <c r="MX133" i="14"/>
  <c r="MW46" i="13"/>
  <c r="MX12" i="13"/>
  <c r="MW19" i="13"/>
  <c r="MX31" i="13"/>
  <c r="MX32" i="13" s="1"/>
  <c r="MX33" i="13" s="1"/>
  <c r="MX27" i="13"/>
  <c r="C60" i="13" s="1"/>
  <c r="C42" i="9"/>
  <c r="MX44" i="9"/>
  <c r="MX26" i="9"/>
  <c r="MX34" i="9"/>
  <c r="MX15" i="9" s="1"/>
  <c r="EP46" i="3"/>
  <c r="EQ12" i="3" l="1"/>
  <c r="EQ131" i="8"/>
  <c r="EO679" i="7"/>
  <c r="EO672" i="7"/>
  <c r="EP19" i="3"/>
  <c r="EO686" i="7"/>
  <c r="MX26" i="13"/>
  <c r="MX34" i="13"/>
  <c r="MX17" i="13"/>
  <c r="MX62" i="13"/>
  <c r="MX63" i="9"/>
  <c r="MX64" i="9" s="1"/>
  <c r="C61" i="9"/>
  <c r="C59" i="9"/>
  <c r="MX28" i="9"/>
  <c r="MW685" i="12" s="1"/>
  <c r="C39" i="9"/>
  <c r="C43" i="9"/>
  <c r="MX16" i="9"/>
  <c r="C40" i="9" s="1"/>
  <c r="EQ17" i="3"/>
  <c r="EQ44" i="3" s="1"/>
  <c r="C41" i="9" l="1"/>
  <c r="C42" i="13"/>
  <c r="MX44" i="13"/>
  <c r="MX15" i="13"/>
  <c r="MX28" i="13"/>
  <c r="C59" i="13"/>
  <c r="C61" i="13"/>
  <c r="MX63" i="13"/>
  <c r="MX64" i="13" s="1"/>
  <c r="MX29" i="9"/>
  <c r="MY132" i="10"/>
  <c r="C77" i="9"/>
  <c r="D16" i="10"/>
  <c r="D11" i="11"/>
  <c r="E8" i="11"/>
  <c r="F8" i="11" s="1"/>
  <c r="E13" i="10"/>
  <c r="F13" i="10" s="1"/>
  <c r="MX18" i="9"/>
  <c r="MW686" i="12" s="1"/>
  <c r="MX45" i="9"/>
  <c r="MX46" i="9" s="1"/>
  <c r="EQ15" i="3"/>
  <c r="E13" i="14" l="1"/>
  <c r="F13" i="14" s="1"/>
  <c r="E8" i="15"/>
  <c r="F8" i="15" s="1"/>
  <c r="MX29" i="13"/>
  <c r="MW685" i="16"/>
  <c r="MY132" i="14"/>
  <c r="MX16" i="13"/>
  <c r="C40" i="13" s="1"/>
  <c r="C39" i="13"/>
  <c r="C43" i="13"/>
  <c r="D11" i="15" s="1"/>
  <c r="D62" i="11"/>
  <c r="D62" i="10"/>
  <c r="C65" i="10" s="1"/>
  <c r="D12" i="11"/>
  <c r="F12" i="11" s="1"/>
  <c r="F11" i="11"/>
  <c r="MX19" i="9"/>
  <c r="MY133" i="10"/>
  <c r="D17" i="10"/>
  <c r="F17" i="10" s="1"/>
  <c r="F16" i="10"/>
  <c r="EQ16" i="3"/>
  <c r="EQ45" i="3" s="1"/>
  <c r="MX18" i="13" l="1"/>
  <c r="MY133" i="14" s="1"/>
  <c r="MX45" i="13"/>
  <c r="MX46" i="13" s="1"/>
  <c r="C41" i="13"/>
  <c r="F11" i="15"/>
  <c r="D12" i="15"/>
  <c r="F12" i="15" s="1"/>
  <c r="MW686" i="16"/>
  <c r="C77" i="13"/>
  <c r="D16" i="14"/>
  <c r="C65" i="11"/>
  <c r="C67" i="11"/>
  <c r="C66" i="11"/>
  <c r="C67" i="10"/>
  <c r="C66" i="10"/>
  <c r="C36" i="10" s="1"/>
  <c r="EQ46" i="3"/>
  <c r="EQ18" i="3"/>
  <c r="MX19" i="13" l="1"/>
  <c r="D62" i="14"/>
  <c r="C66" i="14" s="1"/>
  <c r="D62" i="15"/>
  <c r="D17" i="14"/>
  <c r="F17" i="14" s="1"/>
  <c r="F16" i="14"/>
  <c r="C65" i="14"/>
  <c r="C67" i="14"/>
  <c r="H7" i="11"/>
  <c r="EP679" i="7"/>
  <c r="EP672" i="7"/>
  <c r="EP686" i="7"/>
  <c r="ER133" i="6"/>
  <c r="ER12" i="3"/>
  <c r="ER131" i="8"/>
  <c r="EQ19" i="3"/>
  <c r="C36" i="14" l="1"/>
  <c r="C65" i="15"/>
  <c r="C67" i="15"/>
  <c r="C66" i="15"/>
  <c r="ER17" i="3"/>
  <c r="ER44" i="3" s="1"/>
  <c r="H7" i="15" l="1"/>
  <c r="ER15" i="3"/>
  <c r="ER16" i="3" l="1"/>
  <c r="ER45" i="3" s="1"/>
  <c r="ER18" i="3"/>
  <c r="EQ686" i="7" l="1"/>
  <c r="EQ679" i="7"/>
  <c r="EQ672" i="7"/>
  <c r="ER46" i="3"/>
  <c r="ER19" i="3"/>
  <c r="ES133" i="6"/>
  <c r="ES12" i="3"/>
  <c r="ES131" i="8"/>
  <c r="ES17" i="3" l="1"/>
  <c r="ES44" i="3" s="1"/>
  <c r="ES15" i="3" l="1"/>
  <c r="ES16" i="3" l="1"/>
  <c r="ES45" i="3" s="1"/>
  <c r="ES18" i="3" l="1"/>
  <c r="ER686" i="7" s="1"/>
  <c r="ER679" i="7"/>
  <c r="ER672" i="7"/>
  <c r="ES46" i="3"/>
  <c r="ET131" i="8"/>
  <c r="ET12" i="3"/>
  <c r="ET133" i="6"/>
  <c r="ES19" i="3"/>
  <c r="ET17" i="3" l="1"/>
  <c r="ET44" i="3" s="1"/>
  <c r="ET15" i="3" l="1"/>
  <c r="ET16" i="3" l="1"/>
  <c r="ET45" i="3" s="1"/>
  <c r="ET18" i="3" l="1"/>
  <c r="ET19" i="3" s="1"/>
  <c r="ET46" i="3"/>
  <c r="EU131" i="8" l="1"/>
  <c r="EU133" i="6"/>
  <c r="EU12" i="3"/>
  <c r="EU17" i="3" s="1"/>
  <c r="EU44" i="3" s="1"/>
  <c r="ES686" i="7"/>
  <c r="ES679" i="7"/>
  <c r="ES672" i="7"/>
  <c r="EU15" i="3" l="1"/>
  <c r="EU16" i="3" l="1"/>
  <c r="EU45" i="3" s="1"/>
  <c r="EU18" i="3"/>
  <c r="ET679" i="7" l="1"/>
  <c r="ET686" i="7"/>
  <c r="ET672" i="7"/>
  <c r="EU46" i="3"/>
  <c r="EV131" i="8"/>
  <c r="EV12" i="3"/>
  <c r="EU19" i="3"/>
  <c r="EV133" i="6"/>
  <c r="EV17" i="3" l="1"/>
  <c r="EV44" i="3" s="1"/>
  <c r="EV15" i="3" l="1"/>
  <c r="EV16" i="3" l="1"/>
  <c r="EV45" i="3" s="1"/>
  <c r="EV18" i="3" l="1"/>
  <c r="EV46" i="3"/>
  <c r="EW131" i="8"/>
  <c r="EW12" i="3"/>
  <c r="EV19" i="3"/>
  <c r="EW133" i="6"/>
  <c r="EU679" i="7" l="1"/>
  <c r="EU686" i="7"/>
  <c r="EU672" i="7"/>
  <c r="EW17" i="3"/>
  <c r="EW44" i="3" s="1"/>
  <c r="EW15" i="3" l="1"/>
  <c r="EW16" i="3" l="1"/>
  <c r="EW45" i="3" s="1"/>
  <c r="EW18" i="3"/>
  <c r="EV672" i="7" l="1"/>
  <c r="EV686" i="7"/>
  <c r="EV679" i="7"/>
  <c r="EW46" i="3"/>
  <c r="EX12" i="3"/>
  <c r="EX133" i="6"/>
  <c r="EW19" i="3"/>
  <c r="EX131" i="8"/>
  <c r="EX17" i="3" l="1"/>
  <c r="EX44" i="3" s="1"/>
  <c r="EX15" i="3" l="1"/>
  <c r="EX16" i="3" l="1"/>
  <c r="EX45" i="3" s="1"/>
  <c r="EX18" i="3" l="1"/>
  <c r="EW686" i="7" s="1"/>
  <c r="EW672" i="7"/>
  <c r="EX46" i="3"/>
  <c r="EY133" i="6"/>
  <c r="EX19" i="3"/>
  <c r="EW679" i="7" l="1"/>
  <c r="EY131" i="8"/>
  <c r="EY12" i="3"/>
  <c r="EY17" i="3"/>
  <c r="EY44" i="3" s="1"/>
  <c r="EY15" i="3" l="1"/>
  <c r="EY16" i="3" l="1"/>
  <c r="EY45" i="3" s="1"/>
  <c r="EY18" i="3" l="1"/>
  <c r="EX686" i="7"/>
  <c r="EX672" i="7"/>
  <c r="EX679" i="7"/>
  <c r="EY46" i="3"/>
  <c r="EZ131" i="8"/>
  <c r="EY19" i="3"/>
  <c r="EZ12" i="3"/>
  <c r="EZ133" i="6"/>
  <c r="EZ17" i="3" l="1"/>
  <c r="EZ44" i="3" s="1"/>
  <c r="EZ15" i="3"/>
  <c r="EZ16" i="3" l="1"/>
  <c r="EZ18" i="3" s="1"/>
  <c r="EY686" i="7" l="1"/>
  <c r="EY679" i="7"/>
  <c r="EY672" i="7"/>
  <c r="FA133" i="6"/>
  <c r="FA12" i="3"/>
  <c r="FA131" i="8"/>
  <c r="EZ19" i="3"/>
  <c r="EZ45" i="3"/>
  <c r="EZ46" i="3" l="1"/>
  <c r="FA17" i="3"/>
  <c r="FA44" i="3" s="1"/>
  <c r="FA15" i="3" l="1"/>
  <c r="FA16" i="3" l="1"/>
  <c r="FA45" i="3" s="1"/>
  <c r="FA46" i="3" l="1"/>
  <c r="FA18" i="3"/>
  <c r="EZ679" i="7" l="1"/>
  <c r="EZ686" i="7"/>
  <c r="EZ672" i="7"/>
  <c r="FB133" i="6"/>
  <c r="FA19" i="3"/>
  <c r="FB12" i="3"/>
  <c r="FB131" i="8"/>
  <c r="FB17" i="3" l="1"/>
  <c r="FB44" i="3" s="1"/>
  <c r="FB15" i="3" l="1"/>
  <c r="FB16" i="3" l="1"/>
  <c r="FB45" i="3" s="1"/>
  <c r="FB18" i="3"/>
  <c r="FA686" i="7" l="1"/>
  <c r="FA679" i="7"/>
  <c r="FA672" i="7"/>
  <c r="FB46" i="3"/>
  <c r="FB19" i="3"/>
  <c r="FC133" i="6"/>
  <c r="FC12" i="3"/>
  <c r="FC131" i="8"/>
  <c r="FC17" i="3" l="1"/>
  <c r="FC44" i="3" s="1"/>
  <c r="FC15" i="3" l="1"/>
  <c r="FC16" i="3" s="1"/>
  <c r="FC18" i="3" s="1"/>
  <c r="FB686" i="7" l="1"/>
  <c r="FB672" i="7"/>
  <c r="FB679" i="7"/>
  <c r="FD133" i="6"/>
  <c r="FD131" i="8"/>
  <c r="FD12" i="3"/>
  <c r="FC19" i="3"/>
  <c r="FC45" i="3"/>
  <c r="FC46" i="3" l="1"/>
  <c r="FD17" i="3"/>
  <c r="FD44" i="3" s="1"/>
  <c r="FD15" i="3" l="1"/>
  <c r="FD16" i="3"/>
  <c r="FD45" i="3" s="1"/>
  <c r="FD46" i="3" l="1"/>
  <c r="FD18" i="3"/>
  <c r="FC686" i="7" l="1"/>
  <c r="FC679" i="7"/>
  <c r="FC672" i="7"/>
  <c r="FE131" i="8"/>
  <c r="FD19" i="3"/>
  <c r="FE12" i="3"/>
  <c r="FE133" i="6"/>
  <c r="FE17" i="3" l="1"/>
  <c r="FE44" i="3" s="1"/>
  <c r="FE15" i="3"/>
  <c r="FE16" i="3" l="1"/>
  <c r="FE18" i="3" s="1"/>
  <c r="FD686" i="7" l="1"/>
  <c r="FD679" i="7"/>
  <c r="FD672" i="7"/>
  <c r="FF133" i="6"/>
  <c r="FF131" i="8"/>
  <c r="FF12" i="3"/>
  <c r="FE19" i="3"/>
  <c r="FE45" i="3"/>
  <c r="FE46" i="3" l="1"/>
  <c r="FF17" i="3"/>
  <c r="FF44" i="3" s="1"/>
  <c r="FF15" i="3" l="1"/>
  <c r="FF16" i="3" l="1"/>
  <c r="FF45" i="3" s="1"/>
  <c r="FF46" i="3" l="1"/>
  <c r="FF18" i="3"/>
  <c r="FE686" i="7" l="1"/>
  <c r="FE679" i="7"/>
  <c r="FE672" i="7"/>
  <c r="FG131" i="8"/>
  <c r="FG12" i="3"/>
  <c r="FF19" i="3"/>
  <c r="FG133" i="6"/>
  <c r="FG17" i="3" l="1"/>
  <c r="FG44" i="3" s="1"/>
  <c r="FG15" i="3" l="1"/>
  <c r="FG16" i="3" l="1"/>
  <c r="FG45" i="3" s="1"/>
  <c r="FG46" i="3" l="1"/>
  <c r="FG18" i="3"/>
  <c r="FF672" i="7" l="1"/>
  <c r="FF686" i="7"/>
  <c r="FF679" i="7"/>
  <c r="FG19" i="3"/>
  <c r="FH131" i="8"/>
  <c r="FH12" i="3"/>
  <c r="FH133" i="6"/>
  <c r="FH17" i="3" l="1"/>
  <c r="FH44" i="3" s="1"/>
  <c r="FH15" i="3" l="1"/>
  <c r="FH16" i="3" l="1"/>
  <c r="FH45" i="3" s="1"/>
  <c r="FH18" i="3"/>
  <c r="FG686" i="7" l="1"/>
  <c r="FG679" i="7"/>
  <c r="FG672" i="7"/>
  <c r="FH46" i="3"/>
  <c r="FI131" i="8"/>
  <c r="FI12" i="3"/>
  <c r="FI133" i="6"/>
  <c r="FH19" i="3"/>
  <c r="FI17" i="3" l="1"/>
  <c r="FI44" i="3" s="1"/>
  <c r="FI15" i="3" l="1"/>
  <c r="FI16" i="3" l="1"/>
  <c r="FI45" i="3" s="1"/>
  <c r="FI46" i="3" l="1"/>
  <c r="FI18" i="3"/>
  <c r="FH679" i="7" l="1"/>
  <c r="FH672" i="7"/>
  <c r="FH686" i="7"/>
  <c r="FI19" i="3"/>
  <c r="FJ133" i="6"/>
  <c r="FJ131" i="8"/>
  <c r="FJ12" i="3"/>
  <c r="FJ17" i="3" l="1"/>
  <c r="FJ44" i="3" s="1"/>
  <c r="FJ15" i="3" l="1"/>
  <c r="FJ16" i="3" s="1"/>
  <c r="FJ45" i="3" s="1"/>
  <c r="FJ46" i="3" l="1"/>
  <c r="FJ18" i="3"/>
  <c r="FI686" i="7" l="1"/>
  <c r="FI679" i="7"/>
  <c r="FI672" i="7"/>
  <c r="FJ19" i="3"/>
  <c r="FK133" i="6"/>
  <c r="FK12" i="3"/>
  <c r="FK131" i="8"/>
  <c r="FK17" i="3" l="1"/>
  <c r="FK44" i="3" s="1"/>
  <c r="FK15" i="3" l="1"/>
  <c r="FK16" i="3" l="1"/>
  <c r="FK45" i="3" s="1"/>
  <c r="FK18" i="3" l="1"/>
  <c r="FJ686" i="7"/>
  <c r="FJ679" i="7"/>
  <c r="FJ672" i="7"/>
  <c r="FK46" i="3"/>
  <c r="FL131" i="8"/>
  <c r="FL12" i="3"/>
  <c r="FL133" i="6"/>
  <c r="FK19" i="3"/>
  <c r="FL17" i="3" l="1"/>
  <c r="FL44" i="3" s="1"/>
  <c r="FL15" i="3" l="1"/>
  <c r="FL16" i="3" l="1"/>
  <c r="FL45" i="3" s="1"/>
  <c r="FL46" i="3" l="1"/>
  <c r="FL18" i="3"/>
  <c r="FK686" i="7" l="1"/>
  <c r="FK672" i="7"/>
  <c r="FK679" i="7"/>
  <c r="FL19" i="3"/>
  <c r="FM133" i="6"/>
  <c r="FM131" i="8"/>
  <c r="FM12" i="3"/>
  <c r="FM17" i="3" l="1"/>
  <c r="FM44" i="3" s="1"/>
  <c r="FM15" i="3"/>
  <c r="FM16" i="3" l="1"/>
  <c r="FM45" i="3" s="1"/>
  <c r="FM46" i="3" l="1"/>
  <c r="FM18" i="3"/>
  <c r="FL679" i="7" l="1"/>
  <c r="FL686" i="7"/>
  <c r="FL672" i="7"/>
  <c r="FM19" i="3"/>
  <c r="FN133" i="6"/>
  <c r="FN12" i="3"/>
  <c r="FN131" i="8"/>
  <c r="FN17" i="3" l="1"/>
  <c r="FN44" i="3" s="1"/>
  <c r="FN15" i="3" l="1"/>
  <c r="FN16" i="3"/>
  <c r="FN18" i="3" s="1"/>
  <c r="FM686" i="7" l="1"/>
  <c r="FM679" i="7"/>
  <c r="FM672" i="7"/>
  <c r="FO131" i="8"/>
  <c r="FO133" i="6"/>
  <c r="FN19" i="3"/>
  <c r="FO12" i="3"/>
  <c r="FN45" i="3"/>
  <c r="FO17" i="3" l="1"/>
  <c r="FO44" i="3" s="1"/>
  <c r="FN46" i="3"/>
  <c r="FO15" i="3" l="1"/>
  <c r="FO16" i="3" s="1"/>
  <c r="FO45" i="3" s="1"/>
  <c r="FO46" i="3" s="1"/>
  <c r="FO18" i="3" l="1"/>
  <c r="FN672" i="7" s="1"/>
  <c r="FP12" i="3" l="1"/>
  <c r="FP131" i="8"/>
  <c r="FN679" i="7"/>
  <c r="FO19" i="3"/>
  <c r="FN686" i="7"/>
  <c r="FP133" i="6"/>
  <c r="FP17" i="3"/>
  <c r="FP44" i="3" s="1"/>
  <c r="FP15" i="3" l="1"/>
  <c r="FP16" i="3" l="1"/>
  <c r="FP45" i="3" s="1"/>
  <c r="FP46" i="3" l="1"/>
  <c r="FP18" i="3"/>
  <c r="FO686" i="7" l="1"/>
  <c r="FO679" i="7"/>
  <c r="FO672" i="7"/>
  <c r="FQ131" i="8"/>
  <c r="FQ133" i="6"/>
  <c r="FP19" i="3"/>
  <c r="FQ12" i="3"/>
  <c r="FQ17" i="3" l="1"/>
  <c r="FQ44" i="3" s="1"/>
  <c r="FQ15" i="3" l="1"/>
  <c r="FQ16" i="3" s="1"/>
  <c r="FQ45" i="3" s="1"/>
  <c r="FQ46" i="3" l="1"/>
  <c r="FQ18" i="3"/>
  <c r="FP686" i="7" l="1"/>
  <c r="FP679" i="7"/>
  <c r="FP672" i="7"/>
  <c r="FQ19" i="3"/>
  <c r="FR131" i="8"/>
  <c r="FR12" i="3"/>
  <c r="FR133" i="6"/>
  <c r="FR17" i="3" l="1"/>
  <c r="FR44" i="3" s="1"/>
  <c r="FR15" i="3" l="1"/>
  <c r="FR16" i="3" l="1"/>
  <c r="FR45" i="3" s="1"/>
  <c r="FR46" i="3" l="1"/>
  <c r="FR18" i="3"/>
  <c r="FQ686" i="7" l="1"/>
  <c r="FQ672" i="7"/>
  <c r="FQ679" i="7"/>
  <c r="FS12" i="3"/>
  <c r="FS131" i="8"/>
  <c r="FR19" i="3"/>
  <c r="FS133" i="6"/>
  <c r="FS17" i="3" l="1"/>
  <c r="FS44" i="3" s="1"/>
  <c r="FS15" i="3" l="1"/>
  <c r="FS16" i="3" l="1"/>
  <c r="FS45" i="3" s="1"/>
  <c r="FS46" i="3" l="1"/>
  <c r="FS18" i="3"/>
  <c r="FR686" i="7" l="1"/>
  <c r="FR679" i="7"/>
  <c r="FR672" i="7"/>
  <c r="FT133" i="6"/>
  <c r="FS19" i="3"/>
  <c r="FT131" i="8"/>
  <c r="FT12" i="3"/>
  <c r="FT17" i="3" l="1"/>
  <c r="FT44" i="3" s="1"/>
  <c r="FT15" i="3"/>
  <c r="FT16" i="3" s="1"/>
  <c r="FT18" i="3" s="1"/>
  <c r="FS679" i="7" l="1"/>
  <c r="FS686" i="7"/>
  <c r="FS672" i="7"/>
  <c r="FU12" i="3"/>
  <c r="FU133" i="6"/>
  <c r="FU131" i="8"/>
  <c r="FT19" i="3"/>
  <c r="FT45" i="3"/>
  <c r="FT46" i="3" l="1"/>
  <c r="FU17" i="3"/>
  <c r="FU44" i="3" s="1"/>
  <c r="FU15" i="3" l="1"/>
  <c r="FU16" i="3" s="1"/>
  <c r="FU45" i="3" s="1"/>
  <c r="FU46" i="3" l="1"/>
  <c r="FU18" i="3"/>
  <c r="FT686" i="7" l="1"/>
  <c r="FT672" i="7"/>
  <c r="FT679" i="7"/>
  <c r="FV12" i="3"/>
  <c r="FV131" i="8"/>
  <c r="FU19" i="3"/>
  <c r="FV133" i="6"/>
  <c r="FV17" i="3" l="1"/>
  <c r="FV44" i="3" s="1"/>
  <c r="FV15" i="3" l="1"/>
  <c r="FV16" i="3" s="1"/>
  <c r="FV18" i="3" s="1"/>
  <c r="FU686" i="7" l="1"/>
  <c r="FU679" i="7"/>
  <c r="FU672" i="7"/>
  <c r="FW133" i="6"/>
  <c r="FV19" i="3"/>
  <c r="FW131" i="8"/>
  <c r="FW12" i="3"/>
  <c r="FV45" i="3"/>
  <c r="FV46" i="3" l="1"/>
  <c r="FW17" i="3"/>
  <c r="FW44" i="3" s="1"/>
  <c r="FW15" i="3" l="1"/>
  <c r="FW16" i="3" l="1"/>
  <c r="FW45" i="3" s="1"/>
  <c r="FW46" i="3" l="1"/>
  <c r="FW18" i="3"/>
  <c r="FV686" i="7" l="1"/>
  <c r="FV679" i="7"/>
  <c r="FV672" i="7"/>
  <c r="FX131" i="8"/>
  <c r="FW19" i="3"/>
  <c r="FX133" i="6"/>
  <c r="FX12" i="3"/>
  <c r="FX17" i="3" l="1"/>
  <c r="FX44" i="3" s="1"/>
  <c r="FX15" i="3" l="1"/>
  <c r="FX16" i="3" l="1"/>
  <c r="FX45" i="3" s="1"/>
  <c r="FX46" i="3" l="1"/>
  <c r="FX18" i="3"/>
  <c r="FW686" i="7" l="1"/>
  <c r="FW672" i="7"/>
  <c r="FW679" i="7"/>
  <c r="FY12" i="3"/>
  <c r="FY131" i="8"/>
  <c r="FX19" i="3"/>
  <c r="FY133" i="6"/>
  <c r="FY17" i="3" l="1"/>
  <c r="FY44" i="3" s="1"/>
  <c r="FY15" i="3"/>
  <c r="FY16" i="3" l="1"/>
  <c r="FY18" i="3" s="1"/>
  <c r="FX686" i="7" l="1"/>
  <c r="FX679" i="7"/>
  <c r="FX672" i="7"/>
  <c r="FY19" i="3"/>
  <c r="FZ133" i="6"/>
  <c r="FZ131" i="8"/>
  <c r="FZ12" i="3"/>
  <c r="FY45" i="3"/>
  <c r="FY46" i="3" l="1"/>
  <c r="FZ17" i="3"/>
  <c r="FZ44" i="3" s="1"/>
  <c r="FZ15" i="3" l="1"/>
  <c r="FZ16" i="3" l="1"/>
  <c r="FZ45" i="3" s="1"/>
  <c r="FZ46" i="3" l="1"/>
  <c r="FZ18" i="3"/>
  <c r="FY686" i="7" l="1"/>
  <c r="FY679" i="7"/>
  <c r="FY672" i="7"/>
  <c r="GA131" i="8"/>
  <c r="GA12" i="3"/>
  <c r="FZ19" i="3"/>
  <c r="GA133" i="6"/>
  <c r="GA17" i="3" l="1"/>
  <c r="GA44" i="3" s="1"/>
  <c r="GA15" i="3" l="1"/>
  <c r="GA16" i="3" l="1"/>
  <c r="GA45" i="3" s="1"/>
  <c r="GA18" i="3" l="1"/>
  <c r="FZ686" i="7" s="1"/>
  <c r="FZ679" i="7"/>
  <c r="GA46" i="3"/>
  <c r="GB12" i="3"/>
  <c r="GA19" i="3"/>
  <c r="GB133" i="6"/>
  <c r="GB131" i="8"/>
  <c r="GB17" i="3" l="1"/>
  <c r="GB44" i="3" s="1"/>
  <c r="GB15" i="3"/>
  <c r="GB16" i="3" l="1"/>
  <c r="GB18" i="3" s="1"/>
  <c r="GA686" i="7" l="1"/>
  <c r="GA679" i="7"/>
  <c r="GC133" i="6"/>
  <c r="GB19" i="3"/>
  <c r="GC12" i="3"/>
  <c r="GC131" i="8"/>
  <c r="GB45" i="3"/>
  <c r="GC17" i="3" l="1"/>
  <c r="GC44" i="3" s="1"/>
  <c r="GB46" i="3"/>
  <c r="GC15" i="3" l="1"/>
  <c r="GC16" i="3" l="1"/>
  <c r="GC45" i="3" s="1"/>
  <c r="GC18" i="3" l="1"/>
  <c r="GB686" i="7" s="1"/>
  <c r="GC46" i="3"/>
  <c r="GD12" i="3" l="1"/>
  <c r="GD17" i="3" s="1"/>
  <c r="GD44" i="3" s="1"/>
  <c r="GB679" i="7"/>
  <c r="GD131" i="8"/>
  <c r="GC19" i="3"/>
  <c r="GD133" i="6"/>
  <c r="GD15" i="3" l="1"/>
  <c r="GD16" i="3" s="1"/>
  <c r="GD18" i="3" s="1"/>
  <c r="GC686" i="7" l="1"/>
  <c r="GC679" i="7"/>
  <c r="GE133" i="6"/>
  <c r="GD19" i="3"/>
  <c r="GE12" i="3"/>
  <c r="GE131" i="8"/>
  <c r="GD45" i="3"/>
  <c r="GE17" i="3" l="1"/>
  <c r="GE44" i="3" s="1"/>
  <c r="GD46" i="3"/>
  <c r="GE15" i="3" l="1"/>
  <c r="GE16" i="3" l="1"/>
  <c r="GE45" i="3" s="1"/>
  <c r="GE18" i="3" l="1"/>
  <c r="GD686" i="7"/>
  <c r="GD679" i="7"/>
  <c r="GE19" i="3"/>
  <c r="GF133" i="6"/>
  <c r="GF12" i="3"/>
  <c r="GF131" i="8"/>
  <c r="GE46" i="3"/>
  <c r="GF17" i="3" l="1"/>
  <c r="GF44" i="3" s="1"/>
  <c r="GF15" i="3" l="1"/>
  <c r="GF16" i="3" l="1"/>
  <c r="GF45" i="3" s="1"/>
  <c r="GF46" i="3" l="1"/>
  <c r="GF18" i="3"/>
  <c r="GE679" i="7" l="1"/>
  <c r="GE686" i="7"/>
  <c r="GG133" i="6"/>
  <c r="GF19" i="3"/>
  <c r="GG131" i="8"/>
  <c r="GG12" i="3"/>
  <c r="GG17" i="3" l="1"/>
  <c r="GG44" i="3" s="1"/>
  <c r="GG15" i="3" l="1"/>
  <c r="GG16" i="3" l="1"/>
  <c r="GG45" i="3" s="1"/>
  <c r="GG46" i="3" l="1"/>
  <c r="GG18" i="3"/>
  <c r="GF679" i="7" l="1"/>
  <c r="GF686" i="7"/>
  <c r="GH12" i="3"/>
  <c r="GH131" i="8"/>
  <c r="GH133" i="6"/>
  <c r="GG19" i="3"/>
  <c r="GH17" i="3" l="1"/>
  <c r="GH44" i="3" s="1"/>
  <c r="GH15" i="3" l="1"/>
  <c r="GH16" i="3" s="1"/>
  <c r="GH18" i="3" s="1"/>
  <c r="GG686" i="7" l="1"/>
  <c r="GG679" i="7"/>
  <c r="GH19" i="3"/>
  <c r="GI133" i="6"/>
  <c r="GI131" i="8"/>
  <c r="GI12" i="3"/>
  <c r="GH45" i="3"/>
  <c r="GH46" i="3" l="1"/>
  <c r="GI17" i="3"/>
  <c r="GI44" i="3" s="1"/>
  <c r="GI15" i="3" l="1"/>
  <c r="GI16" i="3" l="1"/>
  <c r="GI45" i="3" s="1"/>
  <c r="GI46" i="3" l="1"/>
  <c r="GI18" i="3"/>
  <c r="GH686" i="7" l="1"/>
  <c r="GH679" i="7"/>
  <c r="GJ12" i="3"/>
  <c r="GJ131" i="8"/>
  <c r="GI19" i="3"/>
  <c r="GJ133" i="6"/>
  <c r="GJ17" i="3" l="1"/>
  <c r="GJ44" i="3" s="1"/>
  <c r="GJ15" i="3"/>
  <c r="GJ16" i="3" s="1"/>
  <c r="GJ45" i="3" l="1"/>
  <c r="GJ18" i="3"/>
  <c r="GI686" i="7" l="1"/>
  <c r="GI679" i="7"/>
  <c r="GK131" i="8"/>
  <c r="GK12" i="3"/>
  <c r="GJ19" i="3"/>
  <c r="GK133" i="6"/>
  <c r="GJ46" i="3"/>
  <c r="GK17" i="3" l="1"/>
  <c r="GK44" i="3" s="1"/>
  <c r="GK15" i="3" l="1"/>
  <c r="GK16" i="3" l="1"/>
  <c r="GK45" i="3" s="1"/>
  <c r="GK18" i="3" l="1"/>
  <c r="GJ686" i="7" s="1"/>
  <c r="GK46" i="3"/>
  <c r="GK19" i="3" l="1"/>
  <c r="GJ679" i="7"/>
  <c r="GL131" i="8"/>
  <c r="GL133" i="6"/>
  <c r="GL12" i="3"/>
  <c r="GL17" i="3" s="1"/>
  <c r="GL44" i="3" s="1"/>
  <c r="GL15" i="3" l="1"/>
  <c r="GL16" i="3" l="1"/>
  <c r="GL45" i="3" s="1"/>
  <c r="GL46" i="3" l="1"/>
  <c r="GL18" i="3"/>
  <c r="GK686" i="7" l="1"/>
  <c r="GK679" i="7"/>
  <c r="GM131" i="8"/>
  <c r="GM12" i="3"/>
  <c r="GL19" i="3"/>
  <c r="GM133" i="6"/>
  <c r="GM17" i="3" l="1"/>
  <c r="GM44" i="3" s="1"/>
  <c r="GM15" i="3" l="1"/>
  <c r="GM16" i="3" l="1"/>
  <c r="GM45" i="3" s="1"/>
  <c r="GM18" i="3" l="1"/>
  <c r="GL686" i="7"/>
  <c r="GL679" i="7"/>
  <c r="GM46" i="3"/>
  <c r="GN12" i="3"/>
  <c r="GM19" i="3"/>
  <c r="GN133" i="6"/>
  <c r="GN131" i="8"/>
  <c r="GN17" i="3" l="1"/>
  <c r="GN44" i="3" s="1"/>
  <c r="GN15" i="3" l="1"/>
  <c r="GN16" i="3" s="1"/>
  <c r="GN18" i="3" s="1"/>
  <c r="GM686" i="7" l="1"/>
  <c r="GM679" i="7"/>
  <c r="GO133" i="6"/>
  <c r="GN19" i="3"/>
  <c r="GO131" i="8"/>
  <c r="GO12" i="3"/>
  <c r="GN45" i="3"/>
  <c r="GN46" i="3" l="1"/>
  <c r="GO17" i="3"/>
  <c r="GO44" i="3" s="1"/>
  <c r="GO15" i="3" l="1"/>
  <c r="GO16" i="3" l="1"/>
  <c r="GO45" i="3" s="1"/>
  <c r="GO46" i="3" l="1"/>
  <c r="GO18" i="3"/>
  <c r="GN686" i="7" l="1"/>
  <c r="GN679" i="7"/>
  <c r="GP131" i="8"/>
  <c r="GO19" i="3"/>
  <c r="GP133" i="6"/>
  <c r="GP12" i="3"/>
  <c r="GP17" i="3" l="1"/>
  <c r="GP44" i="3" s="1"/>
  <c r="GP15" i="3" l="1"/>
  <c r="GP16" i="3" l="1"/>
  <c r="GP45" i="3" s="1"/>
  <c r="GP46" i="3" l="1"/>
  <c r="GP18" i="3"/>
  <c r="GO686" i="7" l="1"/>
  <c r="GO679" i="7"/>
  <c r="GQ12" i="3"/>
  <c r="GQ131" i="8"/>
  <c r="GQ133" i="6"/>
  <c r="GP19" i="3"/>
  <c r="GQ17" i="3" l="1"/>
  <c r="GQ44" i="3" s="1"/>
  <c r="GQ15" i="3" l="1"/>
  <c r="GQ16" i="3" s="1"/>
  <c r="GQ18" i="3" s="1"/>
  <c r="GP679" i="7" l="1"/>
  <c r="GP686" i="7"/>
  <c r="GQ19" i="3"/>
  <c r="GR133" i="6"/>
  <c r="GR12" i="3"/>
  <c r="GR131" i="8"/>
  <c r="GQ45" i="3"/>
  <c r="GR17" i="3" l="1"/>
  <c r="GR44" i="3" s="1"/>
  <c r="GQ46" i="3"/>
  <c r="GR15" i="3" l="1"/>
  <c r="GR16" i="3" l="1"/>
  <c r="GR18" i="3" s="1"/>
  <c r="GR45" i="3"/>
  <c r="GQ679" i="7" l="1"/>
  <c r="GQ686" i="7"/>
  <c r="GR46" i="3"/>
  <c r="GR19" i="3"/>
  <c r="GS133" i="6"/>
  <c r="GS131" i="8"/>
  <c r="GS12" i="3"/>
  <c r="GS17" i="3" l="1"/>
  <c r="GS44" i="3" s="1"/>
  <c r="GS15" i="3" l="1"/>
  <c r="GS16" i="3" l="1"/>
  <c r="GS45" i="3" s="1"/>
  <c r="GS46" i="3" l="1"/>
  <c r="GS18" i="3"/>
  <c r="GR679" i="7" l="1"/>
  <c r="GR686" i="7"/>
  <c r="GT131" i="8"/>
  <c r="GT12" i="3"/>
  <c r="GT133" i="6"/>
  <c r="GS19" i="3"/>
  <c r="GT17" i="3" l="1"/>
  <c r="GT44" i="3" s="1"/>
  <c r="GT15" i="3" l="1"/>
  <c r="GT16" i="3" l="1"/>
  <c r="GT45" i="3" s="1"/>
  <c r="GT18" i="3" l="1"/>
  <c r="GS686" i="7" s="1"/>
  <c r="GT46" i="3"/>
  <c r="GS679" i="7" l="1"/>
  <c r="GU131" i="8"/>
  <c r="GU133" i="6"/>
  <c r="GT19" i="3"/>
  <c r="GU12" i="3"/>
  <c r="GU17" i="3" s="1"/>
  <c r="GU44" i="3" s="1"/>
  <c r="GU15" i="3" l="1"/>
  <c r="GU16" i="3" l="1"/>
  <c r="GU45" i="3" s="1"/>
  <c r="GU46" i="3" l="1"/>
  <c r="GU18" i="3"/>
  <c r="GT686" i="7" l="1"/>
  <c r="GT679" i="7"/>
  <c r="GV12" i="3"/>
  <c r="GV131" i="8"/>
  <c r="GU19" i="3"/>
  <c r="GV133" i="6"/>
  <c r="GV17" i="3" l="1"/>
  <c r="GV44" i="3" s="1"/>
  <c r="GV15" i="3" l="1"/>
  <c r="GV16" i="3" s="1"/>
  <c r="GV45" i="3" s="1"/>
  <c r="GV18" i="3"/>
  <c r="GU686" i="7" l="1"/>
  <c r="GU679" i="7"/>
  <c r="GV19" i="3"/>
  <c r="GW131" i="8"/>
  <c r="GW12" i="3"/>
  <c r="GW133" i="6"/>
  <c r="GV46" i="3"/>
  <c r="GW17" i="3" l="1"/>
  <c r="GW44" i="3" s="1"/>
  <c r="GW15" i="3"/>
  <c r="GW16" i="3" s="1"/>
  <c r="GW18" i="3" l="1"/>
  <c r="GX133" i="6"/>
  <c r="GW19" i="3"/>
  <c r="GX131" i="8"/>
  <c r="GX12" i="3"/>
  <c r="GW45" i="3"/>
  <c r="GV686" i="7" l="1"/>
  <c r="GV679" i="7"/>
  <c r="GW46" i="3"/>
  <c r="GX17" i="3"/>
  <c r="GX44" i="3" s="1"/>
  <c r="GX15" i="3" l="1"/>
  <c r="GX16" i="3" s="1"/>
  <c r="GX45" i="3" s="1"/>
  <c r="GX46" i="3" l="1"/>
  <c r="GX18" i="3"/>
  <c r="GW686" i="7" l="1"/>
  <c r="GW679" i="7"/>
  <c r="GX19" i="3"/>
  <c r="GY133" i="6"/>
  <c r="GY131" i="8"/>
  <c r="GY12" i="3"/>
  <c r="GY17" i="3" l="1"/>
  <c r="GY44" i="3" s="1"/>
  <c r="GY15" i="3" l="1"/>
  <c r="GY16" i="3" l="1"/>
  <c r="GY45" i="3" s="1"/>
  <c r="GY46" i="3" l="1"/>
  <c r="GY18" i="3"/>
  <c r="GX679" i="7" l="1"/>
  <c r="GX686" i="7"/>
  <c r="GZ12" i="3"/>
  <c r="GZ133" i="6"/>
  <c r="GY19" i="3"/>
  <c r="GZ131" i="8"/>
  <c r="GZ17" i="3" l="1"/>
  <c r="GZ44" i="3" s="1"/>
  <c r="GZ15" i="3" l="1"/>
  <c r="GZ16" i="3" s="1"/>
  <c r="GZ45" i="3" s="1"/>
  <c r="GZ46" i="3" l="1"/>
  <c r="GZ18" i="3"/>
  <c r="GY686" i="7" l="1"/>
  <c r="GY679" i="7"/>
  <c r="GZ19" i="3"/>
  <c r="HA133" i="6"/>
  <c r="HA12" i="3"/>
  <c r="HA131" i="8"/>
  <c r="HA17" i="3" l="1"/>
  <c r="HA44" i="3" s="1"/>
  <c r="HA15" i="3" l="1"/>
  <c r="HA16" i="3" l="1"/>
  <c r="HA45" i="3" s="1"/>
  <c r="HA18" i="3" l="1"/>
  <c r="GZ686" i="7" s="1"/>
  <c r="HA46" i="3"/>
  <c r="HB133" i="6" l="1"/>
  <c r="HB12" i="3"/>
  <c r="GZ679" i="7"/>
  <c r="HA19" i="3"/>
  <c r="HB131" i="8"/>
  <c r="HB17" i="3"/>
  <c r="HB44" i="3" s="1"/>
  <c r="HB15" i="3" l="1"/>
  <c r="HB16" i="3" l="1"/>
  <c r="HB45" i="3" s="1"/>
  <c r="HB18" i="3" l="1"/>
  <c r="HB46" i="3"/>
  <c r="HC12" i="3"/>
  <c r="HC133" i="6"/>
  <c r="HC131" i="8"/>
  <c r="HB19" i="3"/>
  <c r="HA686" i="7" l="1"/>
  <c r="HA679" i="7"/>
  <c r="HC17" i="3"/>
  <c r="HC44" i="3" s="1"/>
  <c r="HC15" i="3" l="1"/>
  <c r="HC16" i="3"/>
  <c r="HC18" i="3" s="1"/>
  <c r="HB686" i="7" l="1"/>
  <c r="HB679" i="7"/>
  <c r="HC19" i="3"/>
  <c r="HD133" i="6"/>
  <c r="HD131" i="8"/>
  <c r="HD12" i="3"/>
  <c r="HC45" i="3"/>
  <c r="HC46" i="3" l="1"/>
  <c r="HD17" i="3"/>
  <c r="HD44" i="3" s="1"/>
  <c r="HD15" i="3" l="1"/>
  <c r="HD16" i="3" l="1"/>
  <c r="HD45" i="3" s="1"/>
  <c r="HD46" i="3" l="1"/>
  <c r="HD18" i="3"/>
  <c r="HC679" i="7" l="1"/>
  <c r="HC686" i="7"/>
  <c r="HE131" i="8"/>
  <c r="HE12" i="3"/>
  <c r="HD19" i="3"/>
  <c r="HE133" i="6"/>
  <c r="HE17" i="3" l="1"/>
  <c r="HE44" i="3" s="1"/>
  <c r="HE15" i="3" l="1"/>
  <c r="HE16" i="3" l="1"/>
  <c r="HE45" i="3" s="1"/>
  <c r="HE18" i="3" l="1"/>
  <c r="HD686" i="7" s="1"/>
  <c r="HE46" i="3"/>
  <c r="HF133" i="6" l="1"/>
  <c r="HF12" i="3"/>
  <c r="HD679" i="7"/>
  <c r="HE19" i="3"/>
  <c r="HF131" i="8"/>
  <c r="HF17" i="3"/>
  <c r="HF44" i="3" s="1"/>
  <c r="HF15" i="3" l="1"/>
  <c r="HF16" i="3" s="1"/>
  <c r="HF18" i="3" s="1"/>
  <c r="HE686" i="7" l="1"/>
  <c r="HE679" i="7"/>
  <c r="HF19" i="3"/>
  <c r="HG133" i="6"/>
  <c r="HG12" i="3"/>
  <c r="HG131" i="8"/>
  <c r="HF45" i="3"/>
  <c r="HG17" i="3" l="1"/>
  <c r="HG44" i="3" s="1"/>
  <c r="HF46" i="3"/>
  <c r="HG15" i="3" l="1"/>
  <c r="HG16" i="3" l="1"/>
  <c r="HG45" i="3" s="1"/>
  <c r="HG18" i="3" l="1"/>
  <c r="HF686" i="7"/>
  <c r="HF679" i="7"/>
  <c r="HH12" i="3"/>
  <c r="HG19" i="3"/>
  <c r="HH133" i="6"/>
  <c r="HH131" i="8"/>
  <c r="HG46" i="3"/>
  <c r="HH17" i="3" l="1"/>
  <c r="HH44" i="3" s="1"/>
  <c r="HH15" i="3" l="1"/>
  <c r="HH16" i="3" s="1"/>
  <c r="HH18" i="3" l="1"/>
  <c r="HH19" i="3" s="1"/>
  <c r="HH45" i="3"/>
  <c r="HH46" i="3" s="1"/>
  <c r="HI131" i="8" l="1"/>
  <c r="HI133" i="6"/>
  <c r="HG679" i="7"/>
  <c r="HI12" i="3"/>
  <c r="HI17" i="3" s="1"/>
  <c r="HI44" i="3" s="1"/>
  <c r="HG686" i="7"/>
  <c r="HI15" i="3" l="1"/>
  <c r="HI16" i="3" l="1"/>
  <c r="HI45" i="3" s="1"/>
  <c r="HI18" i="3" l="1"/>
  <c r="HI19" i="3" s="1"/>
  <c r="HI46" i="3"/>
  <c r="HJ133" i="6" l="1"/>
  <c r="HJ131" i="8"/>
  <c r="HJ12" i="3"/>
  <c r="HH686" i="7"/>
  <c r="HH679" i="7"/>
  <c r="HJ17" i="3"/>
  <c r="HJ44" i="3" s="1"/>
  <c r="HJ15" i="3" l="1"/>
  <c r="HJ16" i="3" l="1"/>
  <c r="HJ45" i="3" s="1"/>
  <c r="HJ18" i="3" l="1"/>
  <c r="HK133" i="6" s="1"/>
  <c r="HJ46" i="3"/>
  <c r="HK131" i="8" l="1"/>
  <c r="HJ19" i="3"/>
  <c r="HK12" i="3"/>
  <c r="HI686" i="7"/>
  <c r="HI679" i="7"/>
  <c r="HK17" i="3"/>
  <c r="HK44" i="3" s="1"/>
  <c r="HK15" i="3" l="1"/>
  <c r="HK16" i="3" l="1"/>
  <c r="HK45" i="3" s="1"/>
  <c r="HK46" i="3" l="1"/>
  <c r="HK18" i="3"/>
  <c r="HJ686" i="7" l="1"/>
  <c r="HJ679" i="7"/>
  <c r="HL131" i="8"/>
  <c r="HL12" i="3"/>
  <c r="HL133" i="6"/>
  <c r="HK19" i="3"/>
  <c r="HL17" i="3" l="1"/>
  <c r="HL44" i="3" s="1"/>
  <c r="HL15" i="3" l="1"/>
  <c r="HL16" i="3" l="1"/>
  <c r="HL45" i="3" s="1"/>
  <c r="HL18" i="3" l="1"/>
  <c r="HK686" i="7"/>
  <c r="HK679" i="7"/>
  <c r="HL46" i="3"/>
  <c r="HM12" i="3"/>
  <c r="HM133" i="6"/>
  <c r="HL19" i="3"/>
  <c r="HM131" i="8"/>
  <c r="HM17" i="3" l="1"/>
  <c r="HM44" i="3" s="1"/>
  <c r="HM15" i="3" l="1"/>
  <c r="HM16" i="3" l="1"/>
  <c r="HM45" i="3" s="1"/>
  <c r="HM18" i="3" l="1"/>
  <c r="HL686" i="7"/>
  <c r="HL679" i="7"/>
  <c r="HM46" i="3"/>
  <c r="HN12" i="3"/>
  <c r="HN133" i="6"/>
  <c r="HM19" i="3"/>
  <c r="HN131" i="8"/>
  <c r="HN17" i="3" l="1"/>
  <c r="HN44" i="3" s="1"/>
  <c r="HN15" i="3"/>
  <c r="HN16" i="3" l="1"/>
  <c r="HN45" i="3" s="1"/>
  <c r="HN46" i="3" l="1"/>
  <c r="HN18" i="3"/>
  <c r="HM686" i="7" l="1"/>
  <c r="HM679" i="7"/>
  <c r="HO12" i="3"/>
  <c r="HO133" i="6"/>
  <c r="HN19" i="3"/>
  <c r="HO131" i="8"/>
  <c r="HO17" i="3" l="1"/>
  <c r="HO44" i="3" s="1"/>
  <c r="HO15" i="3" l="1"/>
  <c r="HO16" i="3" s="1"/>
  <c r="HO18" i="3" s="1"/>
  <c r="HN686" i="7" s="1"/>
  <c r="HP12" i="3" l="1"/>
  <c r="HP131" i="8"/>
  <c r="HO19" i="3"/>
  <c r="HP133" i="6"/>
  <c r="HN679" i="7"/>
  <c r="HO45" i="3"/>
  <c r="HO46" i="3" s="1"/>
  <c r="HP17" i="3" l="1"/>
  <c r="HP44" i="3" s="1"/>
  <c r="HP15" i="3" l="1"/>
  <c r="HP16" i="3" s="1"/>
  <c r="HP45" i="3" s="1"/>
  <c r="HP46" i="3" s="1"/>
  <c r="HP18" i="3" l="1"/>
  <c r="HO679" i="7" s="1"/>
  <c r="HO686" i="7"/>
  <c r="HQ131" i="8"/>
  <c r="HQ133" i="6"/>
  <c r="HP19" i="3"/>
  <c r="HQ12" i="3"/>
  <c r="HQ17" i="3" l="1"/>
  <c r="HQ44" i="3" s="1"/>
  <c r="HQ15" i="3" l="1"/>
  <c r="HQ16" i="3" l="1"/>
  <c r="HQ45" i="3" s="1"/>
  <c r="HQ46" i="3" l="1"/>
  <c r="HQ18" i="3"/>
  <c r="HP679" i="7" l="1"/>
  <c r="HP686" i="7"/>
  <c r="HR12" i="3"/>
  <c r="HR131" i="8"/>
  <c r="HR133" i="6"/>
  <c r="HQ19" i="3"/>
  <c r="HR17" i="3" l="1"/>
  <c r="HR44" i="3" s="1"/>
  <c r="HR15" i="3" l="1"/>
  <c r="HR16" i="3" s="1"/>
  <c r="HR45" i="3" s="1"/>
  <c r="HR18" i="3" l="1"/>
  <c r="HQ686" i="7"/>
  <c r="HQ679" i="7"/>
  <c r="HS131" i="8"/>
  <c r="HS12" i="3"/>
  <c r="HR19" i="3"/>
  <c r="HS133" i="6"/>
  <c r="HR46" i="3"/>
  <c r="HS17" i="3" l="1"/>
  <c r="HS44" i="3" s="1"/>
  <c r="HS15" i="3" l="1"/>
  <c r="HS16" i="3" l="1"/>
  <c r="HS45" i="3" s="1"/>
  <c r="HS18" i="3" l="1"/>
  <c r="HR686" i="7" s="1"/>
  <c r="HS46" i="3"/>
  <c r="HT12" i="3" l="1"/>
  <c r="HT17" i="3" s="1"/>
  <c r="HR679" i="7"/>
  <c r="HS19" i="3"/>
  <c r="HT133" i="6"/>
  <c r="HT131" i="8"/>
  <c r="HT44" i="3" l="1"/>
  <c r="HT15" i="3"/>
  <c r="HT16" i="3" s="1"/>
  <c r="HT18" i="3" s="1"/>
  <c r="HT45" i="3" l="1"/>
  <c r="HT46" i="3" s="1"/>
  <c r="HS686" i="7"/>
  <c r="HS679" i="7"/>
  <c r="HU131" i="8"/>
  <c r="HU12" i="3"/>
  <c r="HT19" i="3"/>
  <c r="HU133" i="6"/>
  <c r="HU17" i="3" l="1"/>
  <c r="HU44" i="3" s="1"/>
  <c r="HU15" i="3" l="1"/>
  <c r="HU16" i="3" l="1"/>
  <c r="HU45" i="3" s="1"/>
  <c r="HU18" i="3" l="1"/>
  <c r="HT686" i="7" s="1"/>
  <c r="HU46" i="3"/>
  <c r="HU19" i="3" l="1"/>
  <c r="HV133" i="6"/>
  <c r="HT679" i="7"/>
  <c r="HV12" i="3"/>
  <c r="HV131" i="8"/>
  <c r="HV17" i="3"/>
  <c r="HV44" i="3" s="1"/>
  <c r="HV15" i="3" l="1"/>
  <c r="HV16" i="3" l="1"/>
  <c r="HV45" i="3" s="1"/>
  <c r="HV18" i="3" l="1"/>
  <c r="HW12" i="3" s="1"/>
  <c r="HV46" i="3"/>
  <c r="HW133" i="6" l="1"/>
  <c r="HW131" i="8"/>
  <c r="HV19" i="3"/>
  <c r="HU686" i="7"/>
  <c r="HU679" i="7"/>
  <c r="HW17" i="3"/>
  <c r="HW44" i="3" s="1"/>
  <c r="HW15" i="3" l="1"/>
  <c r="HW16" i="3" s="1"/>
  <c r="HW18" i="3" s="1"/>
  <c r="HV686" i="7" l="1"/>
  <c r="HV679" i="7"/>
  <c r="HX12" i="3"/>
  <c r="HW19" i="3"/>
  <c r="HX133" i="6"/>
  <c r="HX131" i="8"/>
  <c r="HW45" i="3"/>
  <c r="HW46" i="3" l="1"/>
  <c r="HX17" i="3"/>
  <c r="HX44" i="3" s="1"/>
  <c r="HX15" i="3" l="1"/>
  <c r="HX16" i="3" l="1"/>
  <c r="HX45" i="3" s="1"/>
  <c r="HX46" i="3" l="1"/>
  <c r="HX18" i="3"/>
  <c r="HW686" i="7" l="1"/>
  <c r="HW679" i="7"/>
  <c r="HY131" i="8"/>
  <c r="HY12" i="3"/>
  <c r="HY133" i="6"/>
  <c r="HX19" i="3"/>
  <c r="HY17" i="3" l="1"/>
  <c r="HY44" i="3" s="1"/>
  <c r="HY15" i="3" l="1"/>
  <c r="HY16" i="3" l="1"/>
  <c r="HY45" i="3" s="1"/>
  <c r="HY18" i="3" l="1"/>
  <c r="HX686" i="7" s="1"/>
  <c r="HY46" i="3"/>
  <c r="HZ133" i="6" l="1"/>
  <c r="HZ12" i="3"/>
  <c r="HX679" i="7"/>
  <c r="HY19" i="3"/>
  <c r="HZ131" i="8"/>
  <c r="HZ17" i="3"/>
  <c r="HZ44" i="3" s="1"/>
  <c r="HZ15" i="3" l="1"/>
  <c r="HZ16" i="3" s="1"/>
  <c r="HZ18" i="3" s="1"/>
  <c r="HY686" i="7" l="1"/>
  <c r="HY679" i="7"/>
  <c r="IA12" i="3"/>
  <c r="IA133" i="6"/>
  <c r="HZ19" i="3"/>
  <c r="IA131" i="8"/>
  <c r="HZ45" i="3"/>
  <c r="HZ46" i="3" l="1"/>
  <c r="IA17" i="3"/>
  <c r="IA44" i="3" s="1"/>
  <c r="IA15" i="3" l="1"/>
  <c r="IA16" i="3" l="1"/>
  <c r="IA45" i="3" s="1"/>
  <c r="IA46" i="3" l="1"/>
  <c r="IA18" i="3"/>
  <c r="HZ679" i="7" l="1"/>
  <c r="HZ686" i="7"/>
  <c r="IB133" i="6"/>
  <c r="IA19" i="3"/>
  <c r="IB12" i="3"/>
  <c r="IB131" i="8"/>
  <c r="IB17" i="3" l="1"/>
  <c r="IB44" i="3" s="1"/>
  <c r="IB15" i="3" l="1"/>
  <c r="IB16" i="3" l="1"/>
  <c r="IB45" i="3" s="1"/>
  <c r="IB18" i="3" l="1"/>
  <c r="IB46" i="3"/>
  <c r="IC12" i="3"/>
  <c r="IC133" i="6"/>
  <c r="IB19" i="3"/>
  <c r="IC131" i="8"/>
  <c r="IA679" i="7" l="1"/>
  <c r="IA686" i="7"/>
  <c r="IC17" i="3"/>
  <c r="IC44" i="3" s="1"/>
  <c r="IC15" i="3" l="1"/>
  <c r="IC16" i="3" s="1"/>
  <c r="IC45" i="3" s="1"/>
  <c r="IC18" i="3" l="1"/>
  <c r="IB679" i="7"/>
  <c r="IB686" i="7"/>
  <c r="ID12" i="3"/>
  <c r="ID131" i="8"/>
  <c r="IC19" i="3"/>
  <c r="ID133" i="6"/>
  <c r="IC46" i="3"/>
  <c r="ID17" i="3" l="1"/>
  <c r="ID44" i="3" s="1"/>
  <c r="ID15" i="3" l="1"/>
  <c r="ID16" i="3" s="1"/>
  <c r="ID45" i="3" s="1"/>
  <c r="ID18" i="3" l="1"/>
  <c r="IC686" i="7" s="1"/>
  <c r="IC679" i="7"/>
  <c r="IE133" i="6"/>
  <c r="IE131" i="8"/>
  <c r="IE12" i="3"/>
  <c r="ID46" i="3"/>
  <c r="ID19" i="3" l="1"/>
  <c r="IE17" i="3"/>
  <c r="IE44" i="3" s="1"/>
  <c r="IE15" i="3" l="1"/>
  <c r="IE16" i="3" s="1"/>
  <c r="IE45" i="3" s="1"/>
  <c r="IE46" i="3" l="1"/>
  <c r="IE18" i="3"/>
  <c r="ID686" i="7" l="1"/>
  <c r="ID679" i="7"/>
  <c r="IF12" i="3"/>
  <c r="IE19" i="3"/>
  <c r="IF133" i="6"/>
  <c r="IF131" i="8"/>
  <c r="IF17" i="3" l="1"/>
  <c r="IF44" i="3" s="1"/>
  <c r="IF15" i="3" l="1"/>
  <c r="IF16" i="3" s="1"/>
  <c r="IF18" i="3" s="1"/>
  <c r="IG12" i="3" s="1"/>
  <c r="IF45" i="3" l="1"/>
  <c r="IG133" i="6"/>
  <c r="IG131" i="8"/>
  <c r="IF19" i="3"/>
  <c r="IE686" i="7"/>
  <c r="IE679" i="7"/>
  <c r="IF46" i="3"/>
  <c r="IG17" i="3"/>
  <c r="IG44" i="3" s="1"/>
  <c r="IG15" i="3" l="1"/>
  <c r="IG16" i="3" l="1"/>
  <c r="IG45" i="3" s="1"/>
  <c r="IG46" i="3" l="1"/>
  <c r="IG18" i="3"/>
  <c r="IF686" i="7" l="1"/>
  <c r="IF679" i="7"/>
  <c r="IH131" i="8"/>
  <c r="IH12" i="3"/>
  <c r="IG19" i="3"/>
  <c r="IH133" i="6"/>
  <c r="IH17" i="3" l="1"/>
  <c r="IH44" i="3" s="1"/>
  <c r="IH15" i="3" l="1"/>
  <c r="IH16" i="3" l="1"/>
  <c r="IH45" i="3" s="1"/>
  <c r="IH18" i="3"/>
  <c r="IG686" i="7" l="1"/>
  <c r="IG679" i="7"/>
  <c r="IH46" i="3"/>
  <c r="IH19" i="3"/>
  <c r="II133" i="6"/>
  <c r="II131" i="8"/>
  <c r="II12" i="3"/>
  <c r="II17" i="3" l="1"/>
  <c r="II44" i="3" s="1"/>
  <c r="II15" i="3" l="1"/>
  <c r="II16" i="3" l="1"/>
  <c r="II45" i="3" s="1"/>
  <c r="II46" i="3" l="1"/>
  <c r="II18" i="3"/>
  <c r="IH686" i="7" s="1"/>
  <c r="IJ12" i="3" l="1"/>
  <c r="IJ131" i="8"/>
  <c r="II19" i="3"/>
  <c r="IJ133" i="6"/>
  <c r="IJ17" i="3" l="1"/>
  <c r="IJ44" i="3" s="1"/>
  <c r="IJ15" i="3"/>
  <c r="IJ16" i="3" l="1"/>
  <c r="IJ18" i="3" s="1"/>
  <c r="II686" i="7" s="1"/>
  <c r="IJ19" i="3" l="1"/>
  <c r="IK133" i="6"/>
  <c r="IK131" i="8"/>
  <c r="IK12" i="3"/>
  <c r="IJ45" i="3"/>
  <c r="IJ46" i="3" l="1"/>
  <c r="IK17" i="3"/>
  <c r="IK44" i="3" s="1"/>
  <c r="IK15" i="3" l="1"/>
  <c r="IK16" i="3" s="1"/>
  <c r="IK45" i="3" s="1"/>
  <c r="IK46" i="3" l="1"/>
  <c r="IK18" i="3"/>
  <c r="IJ686" i="7" s="1"/>
  <c r="IK19" i="3" l="1"/>
  <c r="IL133" i="6"/>
  <c r="IL12" i="3"/>
  <c r="IL131" i="8"/>
  <c r="IL17" i="3" l="1"/>
  <c r="IL44" i="3" s="1"/>
  <c r="IL15" i="3" l="1"/>
  <c r="IL16" i="3" l="1"/>
  <c r="IL45" i="3" s="1"/>
  <c r="IL18" i="3"/>
  <c r="IK686" i="7" s="1"/>
  <c r="IL46" i="3" l="1"/>
  <c r="IM12" i="3"/>
  <c r="IM133" i="6"/>
  <c r="IL19" i="3"/>
  <c r="IM131" i="8"/>
  <c r="IM17" i="3" l="1"/>
  <c r="IM44" i="3" s="1"/>
  <c r="IM15" i="3"/>
  <c r="IM16" i="3" l="1"/>
  <c r="IM18" i="3" s="1"/>
  <c r="IL686" i="7" s="1"/>
  <c r="IM19" i="3" l="1"/>
  <c r="IN133" i="6"/>
  <c r="IN12" i="3"/>
  <c r="IN131" i="8"/>
  <c r="IM45" i="3"/>
  <c r="IN17" i="3" l="1"/>
  <c r="IN44" i="3" s="1"/>
  <c r="IM46" i="3"/>
  <c r="IN15" i="3" l="1"/>
  <c r="IN16" i="3" l="1"/>
  <c r="IN18" i="3" s="1"/>
  <c r="IM686" i="7" s="1"/>
  <c r="IN45" i="3" l="1"/>
  <c r="IO133" i="6"/>
  <c r="IN19" i="3"/>
  <c r="IO131" i="8"/>
  <c r="IO12" i="3"/>
  <c r="IN46" i="3"/>
  <c r="IO17" i="3" l="1"/>
  <c r="IO44" i="3" s="1"/>
  <c r="IO15" i="3" l="1"/>
  <c r="IO16" i="3" l="1"/>
  <c r="IO45" i="3" s="1"/>
  <c r="IO46" i="3" l="1"/>
  <c r="IO18" i="3"/>
  <c r="IN686" i="7" s="1"/>
  <c r="IP131" i="8" l="1"/>
  <c r="IP12" i="3"/>
  <c r="IO19" i="3"/>
  <c r="IP133" i="6"/>
  <c r="IP17" i="3" l="1"/>
  <c r="IP44" i="3" s="1"/>
  <c r="IP15" i="3" l="1"/>
  <c r="IP16" i="3" l="1"/>
  <c r="IP45" i="3" s="1"/>
  <c r="IP18" i="3" l="1"/>
  <c r="IO686" i="7" s="1"/>
  <c r="IP46" i="3"/>
  <c r="IQ133" i="6" l="1"/>
  <c r="IQ131" i="8"/>
  <c r="IQ12" i="3"/>
  <c r="IQ17" i="3" s="1"/>
  <c r="IQ44" i="3" s="1"/>
  <c r="IP19" i="3"/>
  <c r="IQ15" i="3" l="1"/>
  <c r="IQ16" i="3" l="1"/>
  <c r="IQ45" i="3" s="1"/>
  <c r="IQ18" i="3" l="1"/>
  <c r="IP686" i="7" s="1"/>
  <c r="IQ46" i="3"/>
  <c r="IR131" i="8" l="1"/>
  <c r="IR12" i="3"/>
  <c r="IQ19" i="3"/>
  <c r="IR133" i="6"/>
  <c r="IR17" i="3"/>
  <c r="IR44" i="3" s="1"/>
  <c r="IR15" i="3" l="1"/>
  <c r="IR16" i="3" s="1"/>
  <c r="IR45" i="3" s="1"/>
  <c r="IR46" i="3" l="1"/>
  <c r="IR18" i="3"/>
  <c r="IQ686" i="7" s="1"/>
  <c r="IS12" i="3" l="1"/>
  <c r="IS131" i="8"/>
  <c r="IR19" i="3"/>
  <c r="IS133" i="6"/>
  <c r="IS17" i="3" l="1"/>
  <c r="IS44" i="3" s="1"/>
  <c r="IS15" i="3" l="1"/>
  <c r="IS16" i="3"/>
  <c r="IS18" i="3" s="1"/>
  <c r="IR686" i="7" s="1"/>
  <c r="IS19" i="3" l="1"/>
  <c r="IT133" i="6"/>
  <c r="IT12" i="3"/>
  <c r="IT131" i="8"/>
  <c r="IS45" i="3"/>
  <c r="IS46" i="3" l="1"/>
  <c r="IT17" i="3"/>
  <c r="IT44" i="3" s="1"/>
  <c r="IT15" i="3" l="1"/>
  <c r="IT16" i="3" l="1"/>
  <c r="IT45" i="3" s="1"/>
  <c r="IT18" i="3" l="1"/>
  <c r="IS686" i="7" s="1"/>
  <c r="IT46" i="3"/>
  <c r="IU133" i="6"/>
  <c r="IU12" i="3"/>
  <c r="IT19" i="3"/>
  <c r="IU131" i="8"/>
  <c r="IU17" i="3" l="1"/>
  <c r="IU44" i="3" s="1"/>
  <c r="IU15" i="3"/>
  <c r="IU16" i="3" l="1"/>
  <c r="IU45" i="3" s="1"/>
  <c r="IU18" i="3" l="1"/>
  <c r="IT686" i="7" s="1"/>
  <c r="IU46" i="3"/>
  <c r="IV133" i="6"/>
  <c r="IU19" i="3" l="1"/>
  <c r="IV131" i="8"/>
  <c r="IV12" i="3"/>
  <c r="IV17" i="3" s="1"/>
  <c r="IV44" i="3" l="1"/>
  <c r="IV15" i="3"/>
  <c r="IV16" i="3" s="1"/>
  <c r="IV45" i="3" s="1"/>
  <c r="IV46" i="3" l="1"/>
  <c r="IV18" i="3"/>
  <c r="IU686" i="7" s="1"/>
  <c r="IV19" i="3" l="1"/>
  <c r="IW131" i="8"/>
  <c r="IW12" i="3"/>
  <c r="IW133" i="6"/>
  <c r="IW17" i="3" l="1"/>
  <c r="IW44" i="3" s="1"/>
  <c r="IW15" i="3" l="1"/>
  <c r="IW16" i="3" s="1"/>
  <c r="IW45" i="3"/>
  <c r="IW18" i="3"/>
  <c r="IV686" i="7" s="1"/>
  <c r="IX133" i="6" l="1"/>
  <c r="IW19" i="3"/>
  <c r="IX12" i="3"/>
  <c r="IX131" i="8"/>
  <c r="IW46" i="3"/>
  <c r="IX17" i="3" l="1"/>
  <c r="IX44" i="3" s="1"/>
  <c r="IX15" i="3"/>
  <c r="IX16" i="3" l="1"/>
  <c r="IX45" i="3" s="1"/>
  <c r="IX46" i="3" l="1"/>
  <c r="IX18" i="3"/>
  <c r="IW686" i="7" s="1"/>
  <c r="IY12" i="3" l="1"/>
  <c r="IY131" i="8"/>
  <c r="IY133" i="6"/>
  <c r="IX19" i="3"/>
  <c r="IY17" i="3" l="1"/>
  <c r="IY44" i="3" s="1"/>
  <c r="IY15" i="3" l="1"/>
  <c r="IY16" i="3" l="1"/>
  <c r="IY45" i="3" s="1"/>
  <c r="IY46" i="3" l="1"/>
  <c r="IY18" i="3"/>
  <c r="IX686" i="7" s="1"/>
  <c r="IZ133" i="6" l="1"/>
  <c r="IY19" i="3"/>
  <c r="IZ12" i="3"/>
  <c r="IZ131" i="8"/>
  <c r="IZ17" i="3" l="1"/>
  <c r="IZ44" i="3" s="1"/>
  <c r="IZ15" i="3" l="1"/>
  <c r="IZ16" i="3" s="1"/>
  <c r="IZ18" i="3" s="1"/>
  <c r="IY686" i="7" s="1"/>
  <c r="JA131" i="8" l="1"/>
  <c r="JA12" i="3"/>
  <c r="IZ19" i="3"/>
  <c r="JA133" i="6"/>
  <c r="IZ45" i="3"/>
  <c r="IZ46" i="3" l="1"/>
  <c r="JA17" i="3"/>
  <c r="JA44" i="3" s="1"/>
  <c r="JA15" i="3" l="1"/>
  <c r="JA16" i="3"/>
  <c r="JA45" i="3" s="1"/>
  <c r="JA46" i="3" l="1"/>
  <c r="JA18" i="3"/>
  <c r="IZ686" i="7" s="1"/>
  <c r="JB133" i="6" l="1"/>
  <c r="JB131" i="8"/>
  <c r="JB12" i="3"/>
  <c r="JA19" i="3"/>
  <c r="JB17" i="3" l="1"/>
  <c r="JB44" i="3" s="1"/>
  <c r="JB15" i="3" l="1"/>
  <c r="JB16" i="3" s="1"/>
  <c r="JB45" i="3" s="1"/>
  <c r="JB18" i="3" l="1"/>
  <c r="JA686" i="7" s="1"/>
  <c r="JB46" i="3"/>
  <c r="JC133" i="6"/>
  <c r="JC131" i="8"/>
  <c r="JB19" i="3"/>
  <c r="JC12" i="3"/>
  <c r="JC17" i="3" l="1"/>
  <c r="JC44" i="3" s="1"/>
  <c r="JC15" i="3" l="1"/>
  <c r="JC16" i="3"/>
  <c r="JC45" i="3" s="1"/>
  <c r="JC18" i="3" l="1"/>
  <c r="JB686" i="7" s="1"/>
  <c r="JC46" i="3"/>
  <c r="JD133" i="6"/>
  <c r="JC19" i="3"/>
  <c r="JD131" i="8"/>
  <c r="JD12" i="3"/>
  <c r="JD17" i="3" l="1"/>
  <c r="JD44" i="3" s="1"/>
  <c r="JD15" i="3" l="1"/>
  <c r="JD16" i="3"/>
  <c r="JD45" i="3" s="1"/>
  <c r="JD46" i="3" l="1"/>
  <c r="JD18" i="3"/>
  <c r="JC686" i="7" s="1"/>
  <c r="JE133" i="6" l="1"/>
  <c r="JD19" i="3"/>
  <c r="JE12" i="3"/>
  <c r="JE131" i="8"/>
  <c r="JE17" i="3" l="1"/>
  <c r="JE44" i="3" s="1"/>
  <c r="JE15" i="3" l="1"/>
  <c r="JE16" i="3" s="1"/>
  <c r="JE18" i="3" s="1"/>
  <c r="JD686" i="7" s="1"/>
  <c r="JF131" i="8" l="1"/>
  <c r="JF12" i="3"/>
  <c r="JF133" i="6"/>
  <c r="JE19" i="3"/>
  <c r="JE45" i="3"/>
  <c r="JE46" i="3" l="1"/>
  <c r="JF17" i="3"/>
  <c r="JF44" i="3" s="1"/>
  <c r="JF15" i="3" l="1"/>
  <c r="JF16" i="3" l="1"/>
  <c r="JF45" i="3" s="1"/>
  <c r="JF18" i="3" l="1"/>
  <c r="JE686" i="7" s="1"/>
  <c r="JF46" i="3"/>
  <c r="JG131" i="8"/>
  <c r="JF19" i="3"/>
  <c r="JG12" i="3"/>
  <c r="JG133" i="6"/>
  <c r="JG17" i="3" l="1"/>
  <c r="JG44" i="3" s="1"/>
  <c r="JG15" i="3" l="1"/>
  <c r="JG16" i="3" s="1"/>
  <c r="JG18" i="3" s="1"/>
  <c r="JF686" i="7" s="1"/>
  <c r="JG19" i="3" l="1"/>
  <c r="JH131" i="8"/>
  <c r="JH12" i="3"/>
  <c r="JH133" i="6"/>
  <c r="JG45" i="3"/>
  <c r="JG46" i="3" l="1"/>
  <c r="JH17" i="3"/>
  <c r="JH44" i="3" s="1"/>
  <c r="JH15" i="3" l="1"/>
  <c r="JH16" i="3" l="1"/>
  <c r="JH45" i="3" s="1"/>
  <c r="JH46" i="3" l="1"/>
  <c r="JH18" i="3"/>
  <c r="JG686" i="7" s="1"/>
  <c r="JI133" i="6" l="1"/>
  <c r="JH19" i="3"/>
  <c r="JI12" i="3"/>
  <c r="JI131" i="8"/>
  <c r="JI17" i="3" l="1"/>
  <c r="JI44" i="3" s="1"/>
  <c r="JI15" i="3" l="1"/>
  <c r="JI16" i="3" s="1"/>
  <c r="JI45" i="3" s="1"/>
  <c r="JI46" i="3" l="1"/>
  <c r="JI18" i="3"/>
  <c r="JH686" i="7" s="1"/>
  <c r="JJ131" i="8" l="1"/>
  <c r="JJ12" i="3"/>
  <c r="JI19" i="3"/>
  <c r="JJ133" i="6"/>
  <c r="JJ17" i="3" l="1"/>
  <c r="JJ44" i="3" s="1"/>
  <c r="JJ15" i="3" l="1"/>
  <c r="JJ16" i="3" l="1"/>
  <c r="JJ45" i="3" s="1"/>
  <c r="JJ18" i="3" l="1"/>
  <c r="JI686" i="7" s="1"/>
  <c r="JJ46" i="3"/>
  <c r="JK133" i="6"/>
  <c r="JK12" i="3"/>
  <c r="JK131" i="8"/>
  <c r="JJ19" i="3" l="1"/>
  <c r="JK17" i="3"/>
  <c r="JK44" i="3" s="1"/>
  <c r="JK15" i="3" l="1"/>
  <c r="JK16" i="3" l="1"/>
  <c r="JK45" i="3" s="1"/>
  <c r="JK18" i="3" l="1"/>
  <c r="JJ686" i="7" s="1"/>
  <c r="JK46" i="3"/>
  <c r="JL133" i="6" l="1"/>
  <c r="JK19" i="3"/>
  <c r="JL12" i="3"/>
  <c r="JL17" i="3" s="1"/>
  <c r="JL44" i="3" s="1"/>
  <c r="JL131" i="8"/>
  <c r="JL15" i="3" l="1"/>
  <c r="JL16" i="3"/>
  <c r="JL18" i="3" s="1"/>
  <c r="JK686" i="7" s="1"/>
  <c r="JM133" i="6" l="1"/>
  <c r="JM12" i="3"/>
  <c r="JM131" i="8"/>
  <c r="JL19" i="3"/>
  <c r="JL45" i="3"/>
  <c r="JL46" i="3" l="1"/>
  <c r="JM17" i="3"/>
  <c r="JM44" i="3" s="1"/>
  <c r="JM15" i="3" l="1"/>
  <c r="JM16" i="3" l="1"/>
  <c r="JM45" i="3" s="1"/>
  <c r="JM46" i="3" l="1"/>
  <c r="JM18" i="3"/>
  <c r="JL686" i="7" s="1"/>
  <c r="JN12" i="3" l="1"/>
  <c r="JM19" i="3"/>
  <c r="JN133" i="6"/>
  <c r="JN131" i="8"/>
  <c r="JN17" i="3" l="1"/>
  <c r="JN44" i="3" s="1"/>
  <c r="JN15" i="3" l="1"/>
  <c r="JN16" i="3"/>
  <c r="JN45" i="3" s="1"/>
  <c r="JN46" i="3" l="1"/>
  <c r="JN18" i="3"/>
  <c r="JM686" i="7" s="1"/>
  <c r="JN19" i="3" l="1"/>
  <c r="JO12" i="3"/>
  <c r="JO133" i="6"/>
  <c r="JO131" i="8"/>
  <c r="JO17" i="3" l="1"/>
  <c r="JO44" i="3" s="1"/>
  <c r="JO15" i="3" l="1"/>
  <c r="JO16" i="3" l="1"/>
  <c r="JO45" i="3" s="1"/>
  <c r="JO18" i="3" l="1"/>
  <c r="JN686" i="7" s="1"/>
  <c r="JO46" i="3"/>
  <c r="JP133" i="6" l="1"/>
  <c r="JP131" i="8"/>
  <c r="JO19" i="3"/>
  <c r="JP12" i="3"/>
  <c r="JP17" i="3" s="1"/>
  <c r="JP44" i="3" l="1"/>
  <c r="JP15" i="3"/>
  <c r="JP16" i="3"/>
  <c r="JP45" i="3" s="1"/>
  <c r="JP46" i="3" l="1"/>
  <c r="JP18" i="3"/>
  <c r="JO686" i="7" s="1"/>
  <c r="JQ131" i="8" l="1"/>
  <c r="JQ12" i="3"/>
  <c r="JP19" i="3"/>
  <c r="JQ133" i="6"/>
  <c r="JQ17" i="3" l="1"/>
  <c r="JQ44" i="3" s="1"/>
  <c r="JQ15" i="3" l="1"/>
  <c r="JQ16" i="3" s="1"/>
  <c r="JQ18" i="3" s="1"/>
  <c r="JP686" i="7" s="1"/>
  <c r="JR131" i="8" l="1"/>
  <c r="JQ19" i="3"/>
  <c r="JR133" i="6"/>
  <c r="JR12" i="3"/>
  <c r="JQ45" i="3"/>
  <c r="JQ46" i="3" l="1"/>
  <c r="JR17" i="3"/>
  <c r="JR44" i="3" s="1"/>
  <c r="JR15" i="3" l="1"/>
  <c r="JR16" i="3" l="1"/>
  <c r="JR45" i="3" s="1"/>
  <c r="JR46" i="3" l="1"/>
  <c r="JR18" i="3"/>
  <c r="JQ686" i="7" s="1"/>
  <c r="JS133" i="6" l="1"/>
  <c r="JS12" i="3"/>
  <c r="JS131" i="8"/>
  <c r="JR19" i="3"/>
  <c r="JS17" i="3" l="1"/>
  <c r="JS44" i="3" s="1"/>
  <c r="JS15" i="3" l="1"/>
  <c r="JS16" i="3" l="1"/>
  <c r="JS45" i="3" s="1"/>
  <c r="JS46" i="3" l="1"/>
  <c r="JS18" i="3"/>
  <c r="JR686" i="7" s="1"/>
  <c r="JS19" i="3" l="1"/>
  <c r="JT131" i="8"/>
  <c r="JT12" i="3"/>
  <c r="JT133" i="6"/>
  <c r="JT17" i="3" l="1"/>
  <c r="JT44" i="3" s="1"/>
  <c r="JT15" i="3" l="1"/>
  <c r="JT16" i="3" l="1"/>
  <c r="JT45" i="3" s="1"/>
  <c r="JT18" i="3" l="1"/>
  <c r="JS686" i="7" s="1"/>
  <c r="JT46" i="3"/>
  <c r="JU131" i="8" l="1"/>
  <c r="JU133" i="6"/>
  <c r="JU12" i="3"/>
  <c r="JU17" i="3" s="1"/>
  <c r="JU44" i="3" s="1"/>
  <c r="JT19" i="3"/>
  <c r="JU15" i="3" l="1"/>
  <c r="JU16" i="3"/>
  <c r="JU18" i="3" s="1"/>
  <c r="JT686" i="7" s="1"/>
  <c r="JV133" i="6" l="1"/>
  <c r="JV12" i="3"/>
  <c r="JV131" i="8"/>
  <c r="JU19" i="3"/>
  <c r="JU45" i="3"/>
  <c r="JU46" i="3" l="1"/>
  <c r="JV17" i="3"/>
  <c r="JV44" i="3" s="1"/>
  <c r="JV15" i="3" l="1"/>
  <c r="JV16" i="3" s="1"/>
  <c r="JV45" i="3" s="1"/>
  <c r="JV18" i="3" l="1"/>
  <c r="JU686" i="7" s="1"/>
  <c r="JV46" i="3"/>
  <c r="JW12" i="3" l="1"/>
  <c r="JW17" i="3" s="1"/>
  <c r="JW44" i="3" s="1"/>
  <c r="JW133" i="6"/>
  <c r="JW131" i="8"/>
  <c r="JV19" i="3"/>
  <c r="JW15" i="3" l="1"/>
  <c r="JW16" i="3" l="1"/>
  <c r="JW45" i="3" s="1"/>
  <c r="JW18" i="3" l="1"/>
  <c r="JV686" i="7" s="1"/>
  <c r="JW46" i="3"/>
  <c r="JX12" i="3"/>
  <c r="JX133" i="6"/>
  <c r="JX131" i="8"/>
  <c r="JW19" i="3" l="1"/>
  <c r="JX17" i="3"/>
  <c r="JX44" i="3" s="1"/>
  <c r="JX15" i="3" l="1"/>
  <c r="JX16" i="3" l="1"/>
  <c r="JX45" i="3" s="1"/>
  <c r="JX46" i="3" l="1"/>
  <c r="JX18" i="3"/>
  <c r="JW686" i="7" s="1"/>
  <c r="JX19" i="3" l="1"/>
  <c r="JY12" i="3"/>
  <c r="JY131" i="8"/>
  <c r="JY133" i="6"/>
  <c r="JY17" i="3" l="1"/>
  <c r="JY44" i="3" s="1"/>
  <c r="JY15" i="3" l="1"/>
  <c r="JY16" i="3" l="1"/>
  <c r="JY45" i="3" s="1"/>
  <c r="JY18" i="3" l="1"/>
  <c r="JX686" i="7" s="1"/>
  <c r="JY46" i="3"/>
  <c r="JZ133" i="6" l="1"/>
  <c r="JZ131" i="8"/>
  <c r="JZ12" i="3"/>
  <c r="JZ17" i="3" s="1"/>
  <c r="JZ44" i="3" s="1"/>
  <c r="JY19" i="3"/>
  <c r="JZ15" i="3" l="1"/>
  <c r="JZ16" i="3" l="1"/>
  <c r="JZ45" i="3" s="1"/>
  <c r="JZ18" i="3" l="1"/>
  <c r="JY686" i="7" s="1"/>
  <c r="JZ46" i="3"/>
  <c r="KA133" i="6"/>
  <c r="KA12" i="3"/>
  <c r="JZ19" i="3"/>
  <c r="KA131" i="8"/>
  <c r="KA17" i="3" l="1"/>
  <c r="KA44" i="3" s="1"/>
  <c r="KA15" i="3" l="1"/>
  <c r="KA16" i="3" l="1"/>
  <c r="KA45" i="3" s="1"/>
  <c r="KA46" i="3" l="1"/>
  <c r="KA18" i="3"/>
  <c r="JZ686" i="7" s="1"/>
  <c r="KB12" i="3" l="1"/>
  <c r="KA19" i="3"/>
  <c r="KB133" i="6"/>
  <c r="KB131" i="8"/>
  <c r="KB17" i="3" l="1"/>
  <c r="KB44" i="3" s="1"/>
  <c r="KB15" i="3" l="1"/>
  <c r="KB16" i="3" l="1"/>
  <c r="KB45" i="3" s="1"/>
  <c r="KB46" i="3" l="1"/>
  <c r="KB18" i="3"/>
  <c r="KA686" i="7" s="1"/>
  <c r="KB19" i="3" l="1"/>
  <c r="KC133" i="6"/>
  <c r="KC131" i="8"/>
  <c r="KC12" i="3"/>
  <c r="KC17" i="3" l="1"/>
  <c r="KC44" i="3" s="1"/>
  <c r="KC15" i="3" l="1"/>
  <c r="KC16" i="3" l="1"/>
  <c r="KC45" i="3" s="1"/>
  <c r="KC18" i="3"/>
  <c r="KB686" i="7" s="1"/>
  <c r="KC46" i="3" l="1"/>
  <c r="KD131" i="8"/>
  <c r="KC19" i="3"/>
  <c r="KD133" i="6"/>
  <c r="KD12" i="3"/>
  <c r="KD17" i="3" l="1"/>
  <c r="KD44" i="3" s="1"/>
  <c r="KD15" i="3"/>
  <c r="KD16" i="3" l="1"/>
  <c r="KD18" i="3" s="1"/>
  <c r="KC686" i="7" s="1"/>
  <c r="KE133" i="6" l="1"/>
  <c r="KE12" i="3"/>
  <c r="KE131" i="8"/>
  <c r="KD19" i="3"/>
  <c r="KD45" i="3"/>
  <c r="KD46" i="3" l="1"/>
  <c r="KE17" i="3"/>
  <c r="KE44" i="3" s="1"/>
  <c r="KE15" i="3" l="1"/>
  <c r="KE16" i="3" l="1"/>
  <c r="KE45" i="3" s="1"/>
  <c r="KE46" i="3" l="1"/>
  <c r="KE18" i="3"/>
  <c r="KD686" i="7" s="1"/>
  <c r="KE19" i="3" l="1"/>
  <c r="KF133" i="6"/>
  <c r="KF12" i="3"/>
  <c r="KF131" i="8"/>
  <c r="KF17" i="3" l="1"/>
  <c r="KF44" i="3" s="1"/>
  <c r="KF15" i="3"/>
  <c r="KF16" i="3" l="1"/>
  <c r="KF45" i="3" s="1"/>
  <c r="KF46" i="3" l="1"/>
  <c r="KF18" i="3"/>
  <c r="KE686" i="7" s="1"/>
  <c r="KG133" i="6" l="1"/>
  <c r="KG12" i="3"/>
  <c r="KG131" i="8"/>
  <c r="KF19" i="3"/>
  <c r="KG17" i="3" l="1"/>
  <c r="KG44" i="3" s="1"/>
  <c r="KG15" i="3" l="1"/>
  <c r="KG16" i="3" l="1"/>
  <c r="KG45" i="3" s="1"/>
  <c r="KG46" i="3" l="1"/>
  <c r="KG18" i="3"/>
  <c r="KF686" i="7" s="1"/>
  <c r="KH133" i="6" l="1"/>
  <c r="KH131" i="8"/>
  <c r="KH12" i="3"/>
  <c r="KG19" i="3"/>
  <c r="KH17" i="3" l="1"/>
  <c r="KH44" i="3" s="1"/>
  <c r="KH15" i="3" l="1"/>
  <c r="KH16" i="3"/>
  <c r="KH45" i="3" s="1"/>
  <c r="KH46" i="3" l="1"/>
  <c r="KH18" i="3"/>
  <c r="KG686" i="7" s="1"/>
  <c r="KI12" i="3" l="1"/>
  <c r="KI133" i="6"/>
  <c r="KI131" i="8"/>
  <c r="KH19" i="3"/>
  <c r="KI17" i="3" l="1"/>
  <c r="KI44" i="3" s="1"/>
  <c r="KI15" i="3"/>
  <c r="KI16" i="3" l="1"/>
  <c r="KI45" i="3" s="1"/>
  <c r="KI46" i="3" l="1"/>
  <c r="KI18" i="3"/>
  <c r="KH686" i="7" s="1"/>
  <c r="KJ133" i="6" l="1"/>
  <c r="KJ131" i="8"/>
  <c r="KI19" i="3"/>
  <c r="KJ12" i="3"/>
  <c r="KJ17" i="3" l="1"/>
  <c r="KJ44" i="3" s="1"/>
  <c r="KJ15" i="3" l="1"/>
  <c r="KJ16" i="3" l="1"/>
  <c r="KJ45" i="3" s="1"/>
  <c r="KJ18" i="3"/>
  <c r="KI686" i="7" s="1"/>
  <c r="KJ46" i="3" l="1"/>
  <c r="KK131" i="8"/>
  <c r="KK12" i="3"/>
  <c r="KJ19" i="3"/>
  <c r="KK133" i="6"/>
  <c r="KK17" i="3" l="1"/>
  <c r="KK44" i="3" s="1"/>
  <c r="KK15" i="3" l="1"/>
  <c r="KK16" i="3" l="1"/>
  <c r="KK45" i="3" s="1"/>
  <c r="KK18" i="3" l="1"/>
  <c r="KJ686" i="7" s="1"/>
  <c r="KK46" i="3"/>
  <c r="KL131" i="8"/>
  <c r="KL133" i="6" l="1"/>
  <c r="KL12" i="3"/>
  <c r="KK19" i="3"/>
  <c r="KL17" i="3"/>
  <c r="KL44" i="3" s="1"/>
  <c r="KL15" i="3" l="1"/>
  <c r="KL16" i="3" l="1"/>
  <c r="KL45" i="3" s="1"/>
  <c r="KL18" i="3"/>
  <c r="KK686" i="7" s="1"/>
  <c r="KL46" i="3" l="1"/>
  <c r="KM131" i="8"/>
  <c r="KM12" i="3"/>
  <c r="KL19" i="3"/>
  <c r="KM133" i="6"/>
  <c r="KM17" i="3" l="1"/>
  <c r="KM44" i="3" s="1"/>
  <c r="KM15" i="3" l="1"/>
  <c r="KM16" i="3"/>
  <c r="KM18" i="3" s="1"/>
  <c r="KL686" i="7" s="1"/>
  <c r="KN133" i="6" l="1"/>
  <c r="KN12" i="3"/>
  <c r="KN131" i="8"/>
  <c r="KM19" i="3"/>
  <c r="KM45" i="3"/>
  <c r="KM46" i="3" l="1"/>
  <c r="KN17" i="3"/>
  <c r="KN44" i="3" s="1"/>
  <c r="KN15" i="3" l="1"/>
  <c r="KN16" i="3" l="1"/>
  <c r="KN45" i="3" s="1"/>
  <c r="KN46" i="3" l="1"/>
  <c r="KN18" i="3"/>
  <c r="KM686" i="7" s="1"/>
  <c r="KN19" i="3" l="1"/>
  <c r="KO133" i="6"/>
  <c r="KO131" i="8"/>
  <c r="KO12" i="3"/>
  <c r="KO17" i="3" l="1"/>
  <c r="KO44" i="3" s="1"/>
  <c r="KO15" i="3" l="1"/>
  <c r="KO16" i="3" l="1"/>
  <c r="KO45" i="3" s="1"/>
  <c r="KO18" i="3" l="1"/>
  <c r="KN686" i="7" s="1"/>
  <c r="KO46" i="3"/>
  <c r="KP131" i="8"/>
  <c r="KO19" i="3"/>
  <c r="KP133" i="6"/>
  <c r="KP12" i="3"/>
  <c r="KP17" i="3" l="1"/>
  <c r="KP44" i="3" s="1"/>
  <c r="KP15" i="3" l="1"/>
  <c r="KP16" i="3"/>
  <c r="KP18" i="3" s="1"/>
  <c r="KO686" i="7" s="1"/>
  <c r="KQ131" i="8" l="1"/>
  <c r="KQ12" i="3"/>
  <c r="KQ133" i="6"/>
  <c r="KP19" i="3"/>
  <c r="KP45" i="3"/>
  <c r="KP46" i="3" l="1"/>
  <c r="KQ17" i="3"/>
  <c r="KQ44" i="3" s="1"/>
  <c r="KQ15" i="3" l="1"/>
  <c r="KQ16" i="3" l="1"/>
  <c r="KQ45" i="3" s="1"/>
  <c r="KQ46" i="3" l="1"/>
  <c r="KQ18" i="3"/>
  <c r="KP686" i="7" s="1"/>
  <c r="KQ19" i="3" l="1"/>
  <c r="KR133" i="6"/>
  <c r="KR12" i="3"/>
  <c r="KR131" i="8"/>
  <c r="KR17" i="3" l="1"/>
  <c r="KR44" i="3" s="1"/>
  <c r="KR15" i="3" l="1"/>
  <c r="KR16" i="3" l="1"/>
  <c r="KR45" i="3" s="1"/>
  <c r="KR18" i="3"/>
  <c r="KQ686" i="7" s="1"/>
  <c r="KR46" i="3" l="1"/>
  <c r="KS131" i="8"/>
  <c r="KS12" i="3"/>
  <c r="KR19" i="3"/>
  <c r="KS133" i="6"/>
  <c r="KS17" i="3" l="1"/>
  <c r="KS44" i="3" s="1"/>
  <c r="KS15" i="3" l="1"/>
  <c r="KS16" i="3"/>
  <c r="KS18" i="3" s="1"/>
  <c r="KR686" i="7" s="1"/>
  <c r="KT133" i="6" l="1"/>
  <c r="KT12" i="3"/>
  <c r="KT131" i="8"/>
  <c r="KS19" i="3"/>
  <c r="KS45" i="3"/>
  <c r="KS46" i="3" l="1"/>
  <c r="KT17" i="3"/>
  <c r="KT44" i="3" s="1"/>
  <c r="KT15" i="3" l="1"/>
  <c r="KT16" i="3" l="1"/>
  <c r="KT45" i="3" s="1"/>
  <c r="KT46" i="3" l="1"/>
  <c r="KT18" i="3"/>
  <c r="KS686" i="7" s="1"/>
  <c r="KT19" i="3" l="1"/>
  <c r="KU133" i="6"/>
  <c r="KU131" i="8"/>
  <c r="KU12" i="3"/>
  <c r="KU17" i="3" l="1"/>
  <c r="KU44" i="3" s="1"/>
  <c r="KU15" i="3" l="1"/>
  <c r="KU16" i="3" l="1"/>
  <c r="KU45" i="3" s="1"/>
  <c r="KU18" i="3" l="1"/>
  <c r="KT686" i="7" s="1"/>
  <c r="KU46" i="3"/>
  <c r="KV131" i="8"/>
  <c r="KU19" i="3"/>
  <c r="KV133" i="6"/>
  <c r="KV12" i="3"/>
  <c r="KV17" i="3" l="1"/>
  <c r="KV44" i="3" s="1"/>
  <c r="KV15" i="3" l="1"/>
  <c r="KV16" i="3"/>
  <c r="KV18" i="3" s="1"/>
  <c r="KU686" i="7" s="1"/>
  <c r="KW133" i="6" l="1"/>
  <c r="KW12" i="3"/>
  <c r="KW131" i="8"/>
  <c r="KV19" i="3"/>
  <c r="KV45" i="3"/>
  <c r="KV46" i="3" l="1"/>
  <c r="KW17" i="3"/>
  <c r="KW44" i="3" s="1"/>
  <c r="KW15" i="3" l="1"/>
  <c r="KW16" i="3" l="1"/>
  <c r="KW45" i="3" s="1"/>
  <c r="KW46" i="3" l="1"/>
  <c r="KW18" i="3"/>
  <c r="KV686" i="7" s="1"/>
  <c r="KX12" i="3" l="1"/>
  <c r="KX133" i="6"/>
  <c r="KW19" i="3"/>
  <c r="KX131" i="8"/>
  <c r="KX17" i="3" l="1"/>
  <c r="KX44" i="3" s="1"/>
  <c r="KX15" i="3" l="1"/>
  <c r="KX16" i="3" s="1"/>
  <c r="KX45" i="3" s="1"/>
  <c r="KX46" i="3" l="1"/>
  <c r="KX18" i="3"/>
  <c r="KW686" i="7" s="1"/>
  <c r="KY133" i="6" l="1"/>
  <c r="KX19" i="3"/>
  <c r="KY131" i="8"/>
  <c r="KY12" i="3"/>
  <c r="KY17" i="3" l="1"/>
  <c r="KY44" i="3" s="1"/>
  <c r="KY15" i="3" l="1"/>
  <c r="KY16" i="3" l="1"/>
  <c r="KY45" i="3" s="1"/>
  <c r="KY46" i="3" l="1"/>
  <c r="KY18" i="3"/>
  <c r="KX686" i="7" s="1"/>
  <c r="KY19" i="3" l="1"/>
  <c r="KZ133" i="6"/>
  <c r="KZ131" i="8"/>
  <c r="KZ12" i="3"/>
  <c r="KZ17" i="3" l="1"/>
  <c r="KZ44" i="3" s="1"/>
  <c r="KZ15" i="3" l="1"/>
  <c r="KZ16" i="3" l="1"/>
  <c r="KZ45" i="3" s="1"/>
  <c r="KZ46" i="3" l="1"/>
  <c r="KZ18" i="3"/>
  <c r="KY686" i="7" s="1"/>
  <c r="LA12" i="3" l="1"/>
  <c r="LA133" i="6"/>
  <c r="LA131" i="8"/>
  <c r="KZ19" i="3"/>
  <c r="LA17" i="3" l="1"/>
  <c r="LA44" i="3" s="1"/>
  <c r="LA15" i="3" l="1"/>
  <c r="LA16" i="3" l="1"/>
  <c r="LA45" i="3" s="1"/>
  <c r="LA18" i="3"/>
  <c r="KZ686" i="7" s="1"/>
  <c r="LA46" i="3" l="1"/>
  <c r="LA19" i="3"/>
  <c r="LB12" i="3"/>
  <c r="LB133" i="6"/>
  <c r="LB131" i="8"/>
  <c r="LB17" i="3" l="1"/>
  <c r="LB44" i="3" s="1"/>
  <c r="LB15" i="3"/>
  <c r="LB16" i="3" l="1"/>
  <c r="LB18" i="3" s="1"/>
  <c r="LA686" i="7" s="1"/>
  <c r="LB19" i="3" l="1"/>
  <c r="LC133" i="6"/>
  <c r="LC131" i="8"/>
  <c r="LC12" i="3"/>
  <c r="LB45" i="3"/>
  <c r="LB46" i="3" l="1"/>
  <c r="LC17" i="3"/>
  <c r="LC44" i="3" s="1"/>
  <c r="LC15" i="3" l="1"/>
  <c r="LC16" i="3" l="1"/>
  <c r="LC45" i="3" s="1"/>
  <c r="LC46" i="3" l="1"/>
  <c r="LC18" i="3"/>
  <c r="LB686" i="7" s="1"/>
  <c r="LD12" i="3" l="1"/>
  <c r="LD131" i="8"/>
  <c r="LC19" i="3"/>
  <c r="LD133" i="6"/>
  <c r="LD17" i="3" l="1"/>
  <c r="LD44" i="3" s="1"/>
  <c r="LD15" i="3" l="1"/>
  <c r="LD16" i="3" l="1"/>
  <c r="LD45" i="3" s="1"/>
  <c r="LD18" i="3" l="1"/>
  <c r="LC686" i="7" s="1"/>
  <c r="LD46" i="3"/>
  <c r="LD19" i="3"/>
  <c r="LE12" i="3"/>
  <c r="LE133" i="6"/>
  <c r="LE131" i="8"/>
  <c r="LE17" i="3" l="1"/>
  <c r="LE44" i="3" s="1"/>
  <c r="LE15" i="3" l="1"/>
  <c r="LE16" i="3" l="1"/>
  <c r="LE45" i="3" s="1"/>
  <c r="LE18" i="3"/>
  <c r="LD686" i="7" s="1"/>
  <c r="LE46" i="3" l="1"/>
  <c r="LE19" i="3"/>
  <c r="LF133" i="6"/>
  <c r="LF131" i="8"/>
  <c r="LF12" i="3"/>
  <c r="LF17" i="3" l="1"/>
  <c r="LF44" i="3" s="1"/>
  <c r="LF15" i="3" l="1"/>
  <c r="LF16" i="3" l="1"/>
  <c r="LF45" i="3" s="1"/>
  <c r="LF46" i="3" l="1"/>
  <c r="LF18" i="3"/>
  <c r="LE686" i="7" s="1"/>
  <c r="LG12" i="3" l="1"/>
  <c r="LF19" i="3"/>
  <c r="LG133" i="6"/>
  <c r="LG131" i="8"/>
  <c r="LG17" i="3" l="1"/>
  <c r="LG44" i="3" s="1"/>
  <c r="LG15" i="3" l="1"/>
  <c r="LG16" i="3" l="1"/>
  <c r="LG45" i="3" s="1"/>
  <c r="LG46" i="3" l="1"/>
  <c r="LG18" i="3"/>
  <c r="LF686" i="7" s="1"/>
  <c r="LH133" i="6" l="1"/>
  <c r="LG19" i="3"/>
  <c r="LH12" i="3"/>
  <c r="LH131" i="8"/>
  <c r="LH17" i="3" l="1"/>
  <c r="LH44" i="3" s="1"/>
  <c r="LH15" i="3" l="1"/>
  <c r="LH16" i="3"/>
  <c r="LH45" i="3" s="1"/>
  <c r="LH46" i="3" l="1"/>
  <c r="LH18" i="3"/>
  <c r="LG686" i="7" s="1"/>
  <c r="LI12" i="3" l="1"/>
  <c r="LI131" i="8"/>
  <c r="LH19" i="3"/>
  <c r="LI133" i="6"/>
  <c r="LI17" i="3" l="1"/>
  <c r="LI44" i="3" s="1"/>
  <c r="LI15" i="3" l="1"/>
  <c r="LI16" i="3" s="1"/>
  <c r="LI45" i="3" s="1"/>
  <c r="LI18" i="3"/>
  <c r="LH686" i="7" s="1"/>
  <c r="LJ12" i="3" l="1"/>
  <c r="LJ131" i="8"/>
  <c r="LI19" i="3"/>
  <c r="LJ133" i="6"/>
  <c r="LI46" i="3"/>
  <c r="LJ17" i="3" l="1"/>
  <c r="LJ44" i="3" s="1"/>
  <c r="LJ15" i="3" l="1"/>
  <c r="LJ16" i="3" s="1"/>
  <c r="LJ18" i="3" s="1"/>
  <c r="LI686" i="7" s="1"/>
  <c r="LJ45" i="3" l="1"/>
  <c r="LK131" i="8"/>
  <c r="LK12" i="3"/>
  <c r="LK17" i="3" s="1"/>
  <c r="LK44" i="3" s="1"/>
  <c r="LK133" i="6"/>
  <c r="LJ19" i="3"/>
  <c r="LJ46" i="3"/>
  <c r="LK15" i="3" l="1"/>
  <c r="LK16" i="3" l="1"/>
  <c r="LK45" i="3" s="1"/>
  <c r="LK18" i="3" l="1"/>
  <c r="LJ686" i="7" s="1"/>
  <c r="LK46" i="3"/>
  <c r="LL131" i="8" l="1"/>
  <c r="LL133" i="6"/>
  <c r="LL12" i="3"/>
  <c r="LK19" i="3"/>
  <c r="LL17" i="3"/>
  <c r="LL44" i="3" s="1"/>
  <c r="LL15" i="3" l="1"/>
  <c r="LL16" i="3" l="1"/>
  <c r="LL45" i="3" s="1"/>
  <c r="LL46" i="3" l="1"/>
  <c r="LL18" i="3"/>
  <c r="LK686" i="7" s="1"/>
  <c r="LM12" i="3" l="1"/>
  <c r="LM131" i="8"/>
  <c r="LM133" i="6"/>
  <c r="LL19" i="3"/>
  <c r="LM17" i="3" l="1"/>
  <c r="LM44" i="3" s="1"/>
  <c r="LM15" i="3"/>
  <c r="LM16" i="3" l="1"/>
  <c r="LM18" i="3" s="1"/>
  <c r="LL686" i="7" s="1"/>
  <c r="LM19" i="3" l="1"/>
  <c r="LN133" i="6"/>
  <c r="LN12" i="3"/>
  <c r="LN131" i="8"/>
  <c r="LM45" i="3"/>
  <c r="LN17" i="3" l="1"/>
  <c r="LN44" i="3" s="1"/>
  <c r="LM46" i="3"/>
  <c r="LN15" i="3" l="1"/>
  <c r="LN16" i="3" l="1"/>
  <c r="LN18" i="3" s="1"/>
  <c r="LM686" i="7" s="1"/>
  <c r="LN45" i="3" l="1"/>
  <c r="LN46" i="3"/>
  <c r="LN19" i="3"/>
  <c r="LO133" i="6"/>
  <c r="LO131" i="8"/>
  <c r="LO12" i="3"/>
  <c r="LO17" i="3" l="1"/>
  <c r="LO44" i="3" s="1"/>
  <c r="LO15" i="3" l="1"/>
  <c r="LO16" i="3" l="1"/>
  <c r="LO45" i="3" s="1"/>
  <c r="LO46" i="3" l="1"/>
  <c r="LO18" i="3"/>
  <c r="LN686" i="7" s="1"/>
  <c r="LP12" i="3" l="1"/>
  <c r="LP131" i="8"/>
  <c r="LO19" i="3"/>
  <c r="LP133" i="6"/>
  <c r="LP17" i="3" l="1"/>
  <c r="LP44" i="3" s="1"/>
  <c r="LP15" i="3"/>
  <c r="LP16" i="3" l="1"/>
  <c r="LP45" i="3" s="1"/>
  <c r="LP18" i="3" l="1"/>
  <c r="LO686" i="7" s="1"/>
  <c r="LP46" i="3"/>
  <c r="LP19" i="3" l="1"/>
  <c r="LQ133" i="6"/>
  <c r="LQ12" i="3"/>
  <c r="LQ17" i="3" s="1"/>
  <c r="LQ44" i="3" s="1"/>
  <c r="LQ131" i="8"/>
  <c r="LQ15" i="3" l="1"/>
  <c r="LQ16" i="3" l="1"/>
  <c r="LQ45" i="3" s="1"/>
  <c r="LQ18" i="3" l="1"/>
  <c r="LP686" i="7" s="1"/>
  <c r="LQ46" i="3"/>
  <c r="LQ19" i="3"/>
  <c r="LR131" i="8"/>
  <c r="LR12" i="3"/>
  <c r="LR133" i="6"/>
  <c r="LR17" i="3" l="1"/>
  <c r="LR44" i="3" s="1"/>
  <c r="LR15" i="3" l="1"/>
  <c r="LR16" i="3" l="1"/>
  <c r="LR45" i="3" s="1"/>
  <c r="LR46" i="3" l="1"/>
  <c r="LR18" i="3"/>
  <c r="LQ686" i="7" s="1"/>
  <c r="LS131" i="8" l="1"/>
  <c r="LS12" i="3"/>
  <c r="LS133" i="6"/>
  <c r="LR19" i="3"/>
  <c r="LS17" i="3" l="1"/>
  <c r="LS44" i="3" s="1"/>
  <c r="LS15" i="3" l="1"/>
  <c r="LS16" i="3" l="1"/>
  <c r="LS45" i="3" s="1"/>
  <c r="LS18" i="3" l="1"/>
  <c r="LR686" i="7" s="1"/>
  <c r="LS46" i="3"/>
  <c r="LT131" i="8" l="1"/>
  <c r="LT133" i="6"/>
  <c r="LS19" i="3"/>
  <c r="LT12" i="3"/>
  <c r="LT17" i="3" s="1"/>
  <c r="LT44" i="3" s="1"/>
  <c r="LT15" i="3" l="1"/>
  <c r="LT16" i="3" l="1"/>
  <c r="LT45" i="3" s="1"/>
  <c r="LT18" i="3" l="1"/>
  <c r="LS686" i="7" s="1"/>
  <c r="LT46" i="3"/>
  <c r="LT19" i="3"/>
  <c r="LU133" i="6"/>
  <c r="LU12" i="3"/>
  <c r="LU131" i="8"/>
  <c r="LU17" i="3" l="1"/>
  <c r="LU44" i="3" s="1"/>
  <c r="LU15" i="3" l="1"/>
  <c r="LU16" i="3" l="1"/>
  <c r="LU45" i="3" s="1"/>
  <c r="LU46" i="3" l="1"/>
  <c r="LU18" i="3"/>
  <c r="LT686" i="7" s="1"/>
  <c r="LV12" i="3" l="1"/>
  <c r="LV131" i="8"/>
  <c r="LU19" i="3"/>
  <c r="LV133" i="6"/>
  <c r="LV17" i="3" l="1"/>
  <c r="LV44" i="3" s="1"/>
  <c r="LV15" i="3" l="1"/>
  <c r="LV16" i="3" s="1"/>
  <c r="LV18" i="3" s="1"/>
  <c r="LU686" i="7" s="1"/>
  <c r="LV19" i="3" l="1"/>
  <c r="LW133" i="6"/>
  <c r="LW131" i="8"/>
  <c r="LW12" i="3"/>
  <c r="LV45" i="3"/>
  <c r="LV46" i="3" l="1"/>
  <c r="LW17" i="3"/>
  <c r="LW44" i="3" s="1"/>
  <c r="LW15" i="3" l="1"/>
  <c r="LW16" i="3" l="1"/>
  <c r="LW45" i="3" s="1"/>
  <c r="LW46" i="3" l="1"/>
  <c r="LW18" i="3"/>
  <c r="LV686" i="7" s="1"/>
  <c r="LX131" i="8" l="1"/>
  <c r="LX12" i="3"/>
  <c r="LW19" i="3"/>
  <c r="LX133" i="6"/>
  <c r="LX17" i="3" l="1"/>
  <c r="LX44" i="3" s="1"/>
  <c r="LX15" i="3" l="1"/>
  <c r="LX16" i="3" l="1"/>
  <c r="LX45" i="3" s="1"/>
  <c r="LX46" i="3" l="1"/>
  <c r="LX18" i="3"/>
  <c r="LW686" i="7" s="1"/>
  <c r="LY131" i="8" l="1"/>
  <c r="LY12" i="3"/>
  <c r="LX19" i="3"/>
  <c r="LY133" i="6"/>
  <c r="LY17" i="3" l="1"/>
  <c r="LY44" i="3" s="1"/>
  <c r="LY15" i="3" l="1"/>
  <c r="LY16" i="3" l="1"/>
  <c r="LY45" i="3" s="1"/>
  <c r="LY18" i="3"/>
  <c r="LX686" i="7" s="1"/>
  <c r="LY46" i="3" l="1"/>
  <c r="LY19" i="3"/>
  <c r="LZ133" i="6"/>
  <c r="LZ131" i="8"/>
  <c r="LZ12" i="3"/>
  <c r="LZ17" i="3" l="1"/>
  <c r="LZ44" i="3" s="1"/>
  <c r="LZ15" i="3" l="1"/>
  <c r="LZ16" i="3" l="1"/>
  <c r="LZ45" i="3" s="1"/>
  <c r="LZ18" i="3"/>
  <c r="LY686" i="7" s="1"/>
  <c r="LZ46" i="3" l="1"/>
  <c r="LZ19" i="3"/>
  <c r="MA133" i="6"/>
  <c r="MA131" i="8"/>
  <c r="MA12" i="3"/>
  <c r="MA17" i="3" l="1"/>
  <c r="MA44" i="3" s="1"/>
  <c r="MA15" i="3" l="1"/>
  <c r="MA16" i="3" l="1"/>
  <c r="MA45" i="3" s="1"/>
  <c r="MA18" i="3"/>
  <c r="LZ686" i="7" s="1"/>
  <c r="MA46" i="3" l="1"/>
  <c r="MB12" i="3"/>
  <c r="MA19" i="3"/>
  <c r="MB133" i="6"/>
  <c r="MB131" i="8"/>
  <c r="MB17" i="3" l="1"/>
  <c r="MB44" i="3" s="1"/>
  <c r="MB15" i="3"/>
  <c r="MB16" i="3" l="1"/>
  <c r="MB18" i="3" s="1"/>
  <c r="MA686" i="7" s="1"/>
  <c r="MB19" i="3" l="1"/>
  <c r="MC133" i="6"/>
  <c r="MC12" i="3"/>
  <c r="MC131" i="8"/>
  <c r="MB45" i="3"/>
  <c r="MC17" i="3" l="1"/>
  <c r="MC44" i="3" s="1"/>
  <c r="MB46" i="3"/>
  <c r="MC15" i="3" l="1"/>
  <c r="MC16" i="3" l="1"/>
  <c r="MC45" i="3" s="1"/>
  <c r="MC18" i="3" l="1"/>
  <c r="MB686" i="7" s="1"/>
  <c r="MC46" i="3"/>
  <c r="MD133" i="6" l="1"/>
  <c r="MD131" i="8"/>
  <c r="MD12" i="3"/>
  <c r="MC19" i="3"/>
  <c r="MD17" i="3"/>
  <c r="MD44" i="3" s="1"/>
  <c r="MD15" i="3" l="1"/>
  <c r="MD16" i="3" l="1"/>
  <c r="MD45" i="3" s="1"/>
  <c r="MD46" i="3" l="1"/>
  <c r="MD18" i="3"/>
  <c r="MC686" i="7" s="1"/>
  <c r="ME131" i="8" l="1"/>
  <c r="ME12" i="3"/>
  <c r="MD19" i="3"/>
  <c r="ME133" i="6"/>
  <c r="ME17" i="3" l="1"/>
  <c r="ME44" i="3" s="1"/>
  <c r="ME15" i="3" l="1"/>
  <c r="ME16" i="3" l="1"/>
  <c r="ME45" i="3" s="1"/>
  <c r="ME18" i="3"/>
  <c r="MD686" i="7" s="1"/>
  <c r="ME46" i="3" l="1"/>
  <c r="ME19" i="3"/>
  <c r="MF133" i="6"/>
  <c r="MF131" i="8"/>
  <c r="MF12" i="3"/>
  <c r="MF17" i="3" l="1"/>
  <c r="MF44" i="3" s="1"/>
  <c r="MF15" i="3" l="1"/>
  <c r="MF16" i="3" l="1"/>
  <c r="MF45" i="3" s="1"/>
  <c r="MF18" i="3" l="1"/>
  <c r="ME686" i="7" s="1"/>
  <c r="MF46" i="3"/>
  <c r="MF19" i="3"/>
  <c r="MG12" i="3"/>
  <c r="MG133" i="6"/>
  <c r="MG131" i="8"/>
  <c r="MG17" i="3" l="1"/>
  <c r="MG44" i="3" s="1"/>
  <c r="MG15" i="3" l="1"/>
  <c r="MG16" i="3"/>
  <c r="MG18" i="3" s="1"/>
  <c r="MF686" i="7" s="1"/>
  <c r="MG19" i="3" l="1"/>
  <c r="MH12" i="3"/>
  <c r="MH133" i="6"/>
  <c r="MH131" i="8"/>
  <c r="MG45" i="3"/>
  <c r="MG46" i="3" l="1"/>
  <c r="MH17" i="3"/>
  <c r="MH44" i="3" s="1"/>
  <c r="MH15" i="3" l="1"/>
  <c r="MH16" i="3" l="1"/>
  <c r="MH45" i="3" s="1"/>
  <c r="MH46" i="3" l="1"/>
  <c r="MH18" i="3"/>
  <c r="MG686" i="7" s="1"/>
  <c r="MI12" i="3" l="1"/>
  <c r="MI131" i="8"/>
  <c r="MI133" i="6"/>
  <c r="MH19" i="3"/>
  <c r="MI17" i="3" l="1"/>
  <c r="MI44" i="3" s="1"/>
  <c r="MI15" i="3" l="1"/>
  <c r="MI16" i="3"/>
  <c r="MI18" i="3" s="1"/>
  <c r="MH686" i="7" s="1"/>
  <c r="MI19" i="3" l="1"/>
  <c r="MJ133" i="6"/>
  <c r="MJ12" i="3"/>
  <c r="MJ131" i="8"/>
  <c r="MI45" i="3"/>
  <c r="MJ17" i="3" l="1"/>
  <c r="MJ44" i="3" s="1"/>
  <c r="MI46" i="3"/>
  <c r="MJ15" i="3" l="1"/>
  <c r="MJ16" i="3" l="1"/>
  <c r="MJ18" i="3"/>
  <c r="MI686" i="7" s="1"/>
  <c r="MJ45" i="3"/>
  <c r="MJ19" i="3" l="1"/>
  <c r="MK133" i="6"/>
  <c r="MK131" i="8"/>
  <c r="MK12" i="3"/>
  <c r="MJ46" i="3"/>
  <c r="MK17" i="3" l="1"/>
  <c r="MK44" i="3" s="1"/>
  <c r="MK15" i="3" l="1"/>
  <c r="MK16" i="3" l="1"/>
  <c r="MK45" i="3" s="1"/>
  <c r="MK46" i="3" l="1"/>
  <c r="MK18" i="3"/>
  <c r="MJ686" i="7" s="1"/>
  <c r="ML12" i="3" l="1"/>
  <c r="ML131" i="8"/>
  <c r="MK19" i="3"/>
  <c r="ML133" i="6"/>
  <c r="ML17" i="3" l="1"/>
  <c r="ML44" i="3" s="1"/>
  <c r="ML15" i="3"/>
  <c r="ML16" i="3" l="1"/>
  <c r="ML18" i="3" s="1"/>
  <c r="MK686" i="7" s="1"/>
  <c r="ML19" i="3" l="1"/>
  <c r="MM133" i="6"/>
  <c r="MM12" i="3"/>
  <c r="MM131" i="8"/>
  <c r="ML45" i="3"/>
  <c r="MM17" i="3" l="1"/>
  <c r="MM44" i="3" s="1"/>
  <c r="ML46" i="3"/>
  <c r="MM15" i="3" l="1"/>
  <c r="MM16" i="3" l="1"/>
  <c r="MM45" i="3"/>
  <c r="MM18" i="3"/>
  <c r="ML686" i="7" s="1"/>
  <c r="MM19" i="3" l="1"/>
  <c r="MN133" i="6"/>
  <c r="MN131" i="8"/>
  <c r="MN12" i="3"/>
  <c r="MM46" i="3"/>
  <c r="MN17" i="3" l="1"/>
  <c r="MN44" i="3" s="1"/>
  <c r="MN15" i="3" l="1"/>
  <c r="MN16" i="3" l="1"/>
  <c r="MN45" i="3" s="1"/>
  <c r="MN46" i="3" l="1"/>
  <c r="MN18" i="3"/>
  <c r="MM686" i="7" s="1"/>
  <c r="MO12" i="3" l="1"/>
  <c r="MO131" i="8"/>
  <c r="MN19" i="3"/>
  <c r="MO133" i="6"/>
  <c r="MO17" i="3" l="1"/>
  <c r="MO44" i="3" s="1"/>
  <c r="MO15" i="3"/>
  <c r="MO16" i="3" l="1"/>
  <c r="MO18" i="3" s="1"/>
  <c r="MN686" i="7" s="1"/>
  <c r="MO19" i="3" l="1"/>
  <c r="MP133" i="6"/>
  <c r="MP131" i="8"/>
  <c r="MP12" i="3"/>
  <c r="MO45" i="3"/>
  <c r="MO46" i="3" l="1"/>
  <c r="MP17" i="3"/>
  <c r="MP44" i="3" s="1"/>
  <c r="MP15" i="3" l="1"/>
  <c r="MP16" i="3"/>
  <c r="MP45" i="3" s="1"/>
  <c r="MP46" i="3" l="1"/>
  <c r="MP18" i="3"/>
  <c r="MO686" i="7" s="1"/>
  <c r="MQ12" i="3" l="1"/>
  <c r="MP19" i="3"/>
  <c r="MQ133" i="6"/>
  <c r="MQ131" i="8"/>
  <c r="MQ17" i="3" l="1"/>
  <c r="MQ44" i="3" s="1"/>
  <c r="MQ15" i="3" l="1"/>
  <c r="MQ16" i="3" l="1"/>
  <c r="MQ45" i="3" s="1"/>
  <c r="MQ18" i="3"/>
  <c r="MP686" i="7" s="1"/>
  <c r="MQ46" i="3" l="1"/>
  <c r="MR12" i="3"/>
  <c r="MQ19" i="3"/>
  <c r="MR133" i="6"/>
  <c r="MR131" i="8"/>
  <c r="MR17" i="3" l="1"/>
  <c r="MR44" i="3" s="1"/>
  <c r="MR15" i="3" l="1"/>
  <c r="MR16" i="3" s="1"/>
  <c r="MR45" i="3" s="1"/>
  <c r="MR18" i="3"/>
  <c r="MQ686" i="7" s="1"/>
  <c r="MS131" i="8" l="1"/>
  <c r="MS12" i="3"/>
  <c r="MR19" i="3"/>
  <c r="MS133" i="6"/>
  <c r="MR46" i="3"/>
  <c r="MS17" i="3" l="1"/>
  <c r="MS44" i="3" s="1"/>
  <c r="MS15" i="3" l="1"/>
  <c r="MS16" i="3" l="1"/>
  <c r="MS45" i="3" s="1"/>
  <c r="MS18" i="3" l="1"/>
  <c r="MR686" i="7" s="1"/>
  <c r="MS46" i="3"/>
  <c r="MT133" i="6"/>
  <c r="MT131" i="8"/>
  <c r="MT12" i="3"/>
  <c r="MS19" i="3"/>
  <c r="MT17" i="3" l="1"/>
  <c r="MT44" i="3" s="1"/>
  <c r="MT15" i="3" l="1"/>
  <c r="MT16" i="3" l="1"/>
  <c r="MT45" i="3" s="1"/>
  <c r="MT46" i="3" l="1"/>
  <c r="MT18" i="3"/>
  <c r="MS686" i="7" s="1"/>
  <c r="MU12" i="3" l="1"/>
  <c r="MU131" i="8"/>
  <c r="MT19" i="3"/>
  <c r="MU133" i="6"/>
  <c r="MU17" i="3" l="1"/>
  <c r="MU44" i="3" s="1"/>
  <c r="MU15" i="3" l="1"/>
  <c r="MU16" i="3" s="1"/>
  <c r="MU18" i="3" s="1"/>
  <c r="MT686" i="7" s="1"/>
  <c r="MU19" i="3" l="1"/>
  <c r="MV133" i="6"/>
  <c r="MV12" i="3"/>
  <c r="MV131" i="8"/>
  <c r="MU45" i="3"/>
  <c r="MV17" i="3" l="1"/>
  <c r="MV44" i="3" s="1"/>
  <c r="MU46" i="3"/>
  <c r="MV15" i="3" l="1"/>
  <c r="MV16" i="3" l="1"/>
  <c r="MV45" i="3" s="1"/>
  <c r="MV18" i="3" l="1"/>
  <c r="MU686" i="7" s="1"/>
  <c r="MV46" i="3"/>
  <c r="MW12" i="3" l="1"/>
  <c r="MW17" i="3" s="1"/>
  <c r="MW44" i="3" s="1"/>
  <c r="MW133" i="6"/>
  <c r="MV19" i="3"/>
  <c r="MW15" i="3" l="1"/>
  <c r="MW16" i="3" s="1"/>
  <c r="MW18" i="3" s="1"/>
  <c r="MV686" i="7" s="1"/>
  <c r="MX12" i="3" l="1"/>
  <c r="MW19" i="3"/>
  <c r="MX133" i="6"/>
  <c r="MW45" i="3"/>
  <c r="MW46" i="3" l="1"/>
  <c r="MX17" i="3"/>
  <c r="MX15" i="3" s="1"/>
  <c r="C43" i="3" l="1"/>
  <c r="C39" i="3"/>
  <c r="MX16" i="3"/>
  <c r="C40" i="3" s="1"/>
  <c r="C42" i="3"/>
  <c r="MX44" i="3"/>
  <c r="MX45" i="3" l="1"/>
  <c r="MX46" i="3" s="1"/>
  <c r="MX18" i="3"/>
  <c r="MW686" i="7" s="1"/>
  <c r="C41" i="3"/>
  <c r="D11" i="8"/>
  <c r="C77" i="3"/>
  <c r="D16" i="6"/>
  <c r="D62" i="8" l="1"/>
  <c r="C67" i="8" s="1"/>
  <c r="D62" i="6"/>
  <c r="D17" i="6"/>
  <c r="F17" i="6" s="1"/>
  <c r="F16" i="6"/>
  <c r="D12" i="8"/>
  <c r="F12" i="8" s="1"/>
  <c r="F11" i="8"/>
  <c r="MX19" i="3"/>
  <c r="MY133" i="6"/>
  <c r="C65" i="8" l="1"/>
  <c r="C66" i="8"/>
  <c r="C67" i="6"/>
  <c r="C65" i="6"/>
  <c r="C66" i="6"/>
  <c r="C36" i="6" s="1"/>
  <c r="H7" i="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Glenis server</author>
  </authors>
  <commentList>
    <comment ref="B2" authorId="0" shapeId="0" xr:uid="{ED844D97-DE29-4B2E-8916-8648DD2D9B34}">
      <text>
        <r>
          <rPr>
            <sz val="9"/>
            <color indexed="81"/>
            <rFont val="Tahoma"/>
            <family val="2"/>
          </rPr>
          <t xml:space="preserve">These calculators are designed for Financial Advisers and Mortgage Brokers who are undertaking a review of their client's (P&amp;I) loan.  Client reviews are usually undertaken at regular intervals. 
</t>
        </r>
        <r>
          <rPr>
            <i/>
            <sz val="9"/>
            <color indexed="81"/>
            <rFont val="Tahoma"/>
            <family val="2"/>
          </rPr>
          <t>(This calculator is also suitable for others who want to complete their own Review)</t>
        </r>
        <r>
          <rPr>
            <sz val="9"/>
            <color indexed="81"/>
            <rFont val="Tahoma"/>
            <family val="2"/>
          </rPr>
          <t xml:space="preserve">
The aim is to compare the Original Loan with their Actual Loan.  
The client may have made Additional Payments and therefore is AHEAD on the Loan Schedule or the client may have missed payments and is FALLING BEHIND on the Loan Schedule.
To reports are deisgned to be printed on an A4 page or copied into other documents. Results (A) is designed to be printed on an Portrait A4 page and Results (B) is designed to be printed on a Landscape A4 page.  Slect the area you want to print - you can include or exclude the black border.
The maximum lengh of a loan is 30-Years.
On the Report to be printed a 30-Year Graph is included.  In addition, 10-Year, 15-Year and 20-Year loan graphs have been included and can also be printed or expanded.  The aim is to show more detail when the loan is 20-years or less.
As Interest Rates are expected to change over time, the user can increase or decrease the starting Interest Rate.  The Loan Payments will be adjusted accordingly. Use POSITVE percentage for increases and NEGATIVE percentages for decreases in interest rates - use the annual change.
Additional Loan Payments can be made in any month.  (You use copy and paste)
If a payment or part of a payment is missed in any month, this can be recorded as a NEGATIVE value in row for "Additional Payments".  If you make a REDRAW from you loan, the amount can also  be entered as a NEGATIVE value.
</t>
        </r>
        <r>
          <rPr>
            <b/>
            <sz val="9"/>
            <color indexed="81"/>
            <rFont val="Tahoma"/>
            <family val="2"/>
          </rPr>
          <t>Note on Review Date</t>
        </r>
        <r>
          <rPr>
            <sz val="9"/>
            <color indexed="81"/>
            <rFont val="Tahoma"/>
            <family val="2"/>
          </rPr>
          <t xml:space="preserve">
Enter the Month of the Review and the Date will be displayed. It is important that payment adjustments or new interest rate adjustments are NOT entered for the period AFTER the Review Date.
If, on the Review Date you find the loan balance for the Actual Loan is not the correct value, it is a simple matter to adjust the value by making an ndditional payment - either Negative or Positive so that the balance at the end of the month is correct. This can be done by entering in the month of Review, the balance listed at the end of the month and subtract the amount of the balance.  If the balance is less than the calculated balance, this means Additional Payments to that value have been made at some time during the Review Period.  If the balance is greater that the calculated balance, this means Loan Payments have been missed during the Review Period.
</t>
        </r>
        <r>
          <rPr>
            <b/>
            <sz val="9"/>
            <color indexed="81"/>
            <rFont val="Tahoma"/>
            <family val="2"/>
          </rPr>
          <t>Protected Spreadsheets</t>
        </r>
        <r>
          <rPr>
            <sz val="9"/>
            <color indexed="81"/>
            <rFont val="Tahoma"/>
            <family val="2"/>
          </rPr>
          <t xml:space="preserve">
All spreadsheets except the Graphs are</t>
        </r>
        <r>
          <rPr>
            <b/>
            <sz val="9"/>
            <color indexed="18"/>
            <rFont val="Tahoma"/>
            <family val="2"/>
          </rPr>
          <t xml:space="preserve"> PROTECTED</t>
        </r>
        <r>
          <rPr>
            <sz val="9"/>
            <color indexed="81"/>
            <rFont val="Tahoma"/>
            <family val="2"/>
          </rPr>
          <t xml:space="preserve">.  Enteries can only be made in the cells shaded pale yellow.  On the </t>
        </r>
        <r>
          <rPr>
            <b/>
            <sz val="9"/>
            <color indexed="81"/>
            <rFont val="Tahoma"/>
            <family val="2"/>
          </rPr>
          <t>Reports A</t>
        </r>
        <r>
          <rPr>
            <sz val="9"/>
            <color indexed="81"/>
            <rFont val="Tahoma"/>
            <family val="2"/>
          </rPr>
          <t xml:space="preserve">, there are two rows where information can be typed and on the </t>
        </r>
        <r>
          <rPr>
            <b/>
            <sz val="9"/>
            <color indexed="81"/>
            <rFont val="Tahoma"/>
            <family val="2"/>
          </rPr>
          <t>Reports B</t>
        </r>
        <r>
          <rPr>
            <sz val="9"/>
            <color indexed="81"/>
            <rFont val="Tahoma"/>
            <family val="2"/>
          </rPr>
          <t xml:space="preserve">, there are eight rows where information may be typed.  On both Report TABS the area to the right of the black border and below the black border are unprotected. The Blacks Borders are not protected and can be removed or the colour changed.
</t>
        </r>
        <r>
          <rPr>
            <b/>
            <sz val="9"/>
            <color indexed="81"/>
            <rFont val="Tahoma"/>
            <family val="2"/>
          </rPr>
          <t>Note on Graph TAB</t>
        </r>
        <r>
          <rPr>
            <sz val="9"/>
            <color indexed="81"/>
            <rFont val="Tahoma"/>
            <family val="2"/>
          </rPr>
          <t xml:space="preserve">
The Graph TAB displays graphs of different lengths - 10,15, 20 and 30-Year Graphs.  This Spreadsheet is not protected so you can resize or delete graphs you don't want to view.  Select a graph closest to the lenth of the original loan to give you the best size.
</t>
        </r>
        <r>
          <rPr>
            <b/>
            <sz val="9"/>
            <color indexed="81"/>
            <rFont val="Tahoma"/>
            <family val="2"/>
          </rPr>
          <t xml:space="preserve">Fortnightly Payments
</t>
        </r>
        <r>
          <rPr>
            <sz val="9"/>
            <color indexed="81"/>
            <rFont val="Tahoma"/>
            <family val="2"/>
          </rPr>
          <t>The calculator is based on Monthly Payments.  If you make your payments fortnightly, your loan will be finished in a shorter time period andmore  interest will be saved, but this is not taken into account with this calculator.
There are three sets of loans - colour coded Blue, Green and Purple.</t>
        </r>
      </text>
    </comment>
    <comment ref="B19" authorId="0" shapeId="0" xr:uid="{B4013445-A27B-4BE4-9D6E-F4771F0AADEA}">
      <text>
        <r>
          <rPr>
            <sz val="9"/>
            <color indexed="81"/>
            <rFont val="Tahoma"/>
            <family val="2"/>
          </rPr>
          <t xml:space="preserve">
This Workbook has been designed by </t>
        </r>
        <r>
          <rPr>
            <b/>
            <sz val="9"/>
            <color indexed="81"/>
            <rFont val="Tahoma"/>
            <family val="2"/>
          </rPr>
          <t xml:space="preserve">Glenis Phillips, B Ed SF Fin.
</t>
        </r>
        <r>
          <rPr>
            <sz val="9"/>
            <color indexed="81"/>
            <rFont val="Tahoma"/>
            <family val="2"/>
          </rPr>
          <t xml:space="preserve">If you have been provided with a copy of this Workbook, you are most welcome to use it.
While the Workbook results have been carefully tested, no warranties are given as to the accuracy of the results.
The Results are dependent on Data Inputs you elect to enter.
This Workbook is making projections of future outcomes based on the information you provide.  
</t>
        </r>
        <r>
          <rPr>
            <b/>
            <sz val="12"/>
            <color indexed="10"/>
            <rFont val="Tahoma"/>
            <family val="2"/>
          </rPr>
          <t>The Workbook does not provide Financial Advice.</t>
        </r>
        <r>
          <rPr>
            <sz val="9"/>
            <color indexed="81"/>
            <rFont val="Tahoma"/>
            <family val="2"/>
          </rPr>
          <t xml:space="preserve">
</t>
        </r>
        <r>
          <rPr>
            <b/>
            <u/>
            <sz val="11"/>
            <color indexed="10"/>
            <rFont val="Tahoma"/>
            <family val="2"/>
          </rPr>
          <t>Past Performance is not a reliable indicator of future Investment Returns.
Past Performance is not a reliable indicator of future Interest Rates for Loans.</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Glenis server</author>
  </authors>
  <commentList>
    <comment ref="M2" authorId="0" shapeId="0" xr:uid="{2E8CB1B6-DE35-49EC-AED1-1EBD44B09412}">
      <text>
        <r>
          <rPr>
            <b/>
            <sz val="9"/>
            <color indexed="81"/>
            <rFont val="Tahoma"/>
            <family val="2"/>
          </rPr>
          <t xml:space="preserve">Loan Payments </t>
        </r>
        <r>
          <rPr>
            <sz val="9"/>
            <color indexed="81"/>
            <rFont val="Tahoma"/>
            <family val="2"/>
          </rPr>
          <t>can be calculated for different number of payments per year.
To refine the loan from whole years only, the Length of Loan, is entered in Months, and the Number of Years (0.00 Years) are calculated.
Total Months can be calculated if required in the last three rows.  The results must be manually enterd in the top section of caluations for Length of Loan (Months)
To help you with your budgeting, the value of each payment is calculated for the following time periods:
 - Annual
 - Weekly
 - Fortnightly
 - Monthly</t>
        </r>
      </text>
    </comment>
    <comment ref="B5" authorId="0" shapeId="0" xr:uid="{7C4FEC89-8BE6-4CDC-8892-5D87C4AF174B}">
      <text>
        <r>
          <rPr>
            <sz val="9"/>
            <color indexed="81"/>
            <rFont val="Tahoma"/>
            <family val="2"/>
          </rPr>
          <t>Maximum Length of Loan: 30 Months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Glenis server</author>
  </authors>
  <commentList>
    <comment ref="B4" authorId="0" shapeId="0" xr:uid="{A0C1A72D-E6D6-4989-BF3D-0A56FA595D8E}">
      <text>
        <r>
          <rPr>
            <b/>
            <sz val="9"/>
            <color indexed="81"/>
            <rFont val="Tahoma"/>
            <family val="2"/>
          </rPr>
          <t>Loan Description e.g. "John's Home Loan"</t>
        </r>
      </text>
    </comment>
    <comment ref="C5" authorId="0" shapeId="0" xr:uid="{E6193C09-1B61-4715-A1C0-A27B4B42FAB8}">
      <text>
        <r>
          <rPr>
            <b/>
            <sz val="9"/>
            <color indexed="81"/>
            <rFont val="Tahoma"/>
            <family val="2"/>
          </rPr>
          <t>Enter the FIRST Day of any month.</t>
        </r>
      </text>
    </comment>
    <comment ref="C6" authorId="0" shapeId="0" xr:uid="{92EBF364-ED48-48C4-82F0-05543DD3149D}">
      <text>
        <r>
          <rPr>
            <b/>
            <sz val="9"/>
            <color indexed="81"/>
            <rFont val="Tahoma"/>
            <family val="2"/>
          </rPr>
          <t>Insert Month of Review</t>
        </r>
      </text>
    </comment>
    <comment ref="D6" authorId="0" shapeId="0" xr:uid="{47D3DC99-DAAB-4ED3-9E29-A8EA19FAA39F}">
      <text>
        <r>
          <rPr>
            <b/>
            <sz val="9"/>
            <color indexed="81"/>
            <rFont val="Tahoma"/>
            <family val="2"/>
          </rPr>
          <t>Date of Review</t>
        </r>
      </text>
    </comment>
    <comment ref="B7" authorId="0" shapeId="0" xr:uid="{0D839759-4F11-40BA-A321-7649A183DFCB}">
      <text>
        <r>
          <rPr>
            <b/>
            <sz val="9"/>
            <color indexed="81"/>
            <rFont val="Tahoma"/>
            <family val="2"/>
          </rPr>
          <t>If the Loan Rate is changed add positive percentage for increases and a negative percentage for decreases.</t>
        </r>
      </text>
    </comment>
    <comment ref="B8" authorId="0" shapeId="0" xr:uid="{7C8DFD3F-5D71-42C5-AAA7-578B55A78F3F}">
      <text>
        <r>
          <rPr>
            <b/>
            <sz val="9"/>
            <color indexed="81"/>
            <rFont val="Tahoma"/>
            <family val="2"/>
          </rPr>
          <t>Enter the Month in which you wish to make an Additional Payment.
If you do not make a regular monthly payment, enter the value by which you did not pay, as a negative value
Note: Not making all regular loan payments may result in increasing the length of loan.  If you try to catch up, these amounts should be entered as Addiditional Monthly Payment in the appropriate Month.  The Report will calculate separately, the Additional Payments and Missed Payments.  You can also REDRAW, if applicable by entering a negative value.</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Glenis server</author>
  </authors>
  <commentList>
    <comment ref="B4" authorId="0" shapeId="0" xr:uid="{4EAC8A7B-2406-4D0B-B5D2-1DA9979394D6}">
      <text>
        <r>
          <rPr>
            <b/>
            <sz val="9"/>
            <color indexed="81"/>
            <rFont val="Tahoma"/>
            <family val="2"/>
          </rPr>
          <t>Loan Description e.g. "John's Home Loan"</t>
        </r>
      </text>
    </comment>
    <comment ref="C5" authorId="0" shapeId="0" xr:uid="{C0D0E5D6-1704-4AB9-8625-475A3D6A29D9}">
      <text>
        <r>
          <rPr>
            <b/>
            <sz val="9"/>
            <color indexed="81"/>
            <rFont val="Tahoma"/>
            <family val="2"/>
          </rPr>
          <t>Enter the FIRST Day of any month.</t>
        </r>
      </text>
    </comment>
    <comment ref="C6" authorId="0" shapeId="0" xr:uid="{BF76F58B-2454-4A60-9855-28C99AF057B4}">
      <text>
        <r>
          <rPr>
            <b/>
            <sz val="9"/>
            <color indexed="81"/>
            <rFont val="Tahoma"/>
            <family val="2"/>
          </rPr>
          <t>Insert Month of Review</t>
        </r>
      </text>
    </comment>
    <comment ref="D6" authorId="0" shapeId="0" xr:uid="{26954E91-F1C5-4166-B358-6DC41DE5CE04}">
      <text>
        <r>
          <rPr>
            <b/>
            <sz val="9"/>
            <color indexed="81"/>
            <rFont val="Tahoma"/>
            <family val="2"/>
          </rPr>
          <t>Date of Review</t>
        </r>
      </text>
    </comment>
    <comment ref="B7" authorId="0" shapeId="0" xr:uid="{962CDA26-AEBC-4BA3-960F-1FE170B3A449}">
      <text>
        <r>
          <rPr>
            <b/>
            <sz val="9"/>
            <color indexed="81"/>
            <rFont val="Tahoma"/>
            <family val="2"/>
          </rPr>
          <t>If the Loan Rate is changed add positive percentage for increases and a negative percentage for decreases.</t>
        </r>
      </text>
    </comment>
    <comment ref="B8" authorId="0" shapeId="0" xr:uid="{CD683FBE-58D8-445F-9CCA-87C4E546BC97}">
      <text>
        <r>
          <rPr>
            <b/>
            <sz val="9"/>
            <color indexed="81"/>
            <rFont val="Tahoma"/>
            <family val="2"/>
          </rPr>
          <t>Enter the Month in which you wish to make an Additional Payment.
If you do not make a regular monthly payment, enter the value by which you did not pay, as a negative value
Note: Not making all regular loan payments may result in increasing the length of loan.  If you try to catch up, these amounts should be entered as Addiditional Monthly Payment in the appropriate Month.  The Report will calculate separately, the Additional Payments and Missed Payments.  You can also REDRAW, if applicable by entering a negative value.</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Glenis server</author>
  </authors>
  <commentList>
    <comment ref="B4" authorId="0" shapeId="0" xr:uid="{7142C9FB-B8FE-444A-89D0-0E9A485BCA80}">
      <text>
        <r>
          <rPr>
            <b/>
            <sz val="9"/>
            <color indexed="81"/>
            <rFont val="Tahoma"/>
            <family val="2"/>
          </rPr>
          <t>Loan Description e.g. "John's Home Loan"</t>
        </r>
      </text>
    </comment>
    <comment ref="C5" authorId="0" shapeId="0" xr:uid="{80A5BFDB-BFCC-4865-A5F3-214A1525DF8D}">
      <text>
        <r>
          <rPr>
            <b/>
            <sz val="9"/>
            <color indexed="81"/>
            <rFont val="Tahoma"/>
            <family val="2"/>
          </rPr>
          <t>Enter the FIRST Day of any month.</t>
        </r>
      </text>
    </comment>
    <comment ref="C6" authorId="0" shapeId="0" xr:uid="{97F1DD4E-A3C1-4633-B436-B146B2AB239A}">
      <text>
        <r>
          <rPr>
            <b/>
            <sz val="9"/>
            <color indexed="81"/>
            <rFont val="Tahoma"/>
            <family val="2"/>
          </rPr>
          <t>Insert Month of Review</t>
        </r>
      </text>
    </comment>
    <comment ref="D6" authorId="0" shapeId="0" xr:uid="{0ABC6C6A-4507-4892-BBB8-3E7BC0F7F82C}">
      <text>
        <r>
          <rPr>
            <b/>
            <sz val="9"/>
            <color indexed="81"/>
            <rFont val="Tahoma"/>
            <family val="2"/>
          </rPr>
          <t>Date of Review</t>
        </r>
      </text>
    </comment>
    <comment ref="B7" authorId="0" shapeId="0" xr:uid="{B0C66195-64FB-418A-8229-BDB8F1F2BCF0}">
      <text>
        <r>
          <rPr>
            <b/>
            <sz val="9"/>
            <color indexed="81"/>
            <rFont val="Tahoma"/>
            <family val="2"/>
          </rPr>
          <t>If the Loan Rate is changed add positive percentage for increases and a negative percentage for decreases.</t>
        </r>
      </text>
    </comment>
    <comment ref="B8" authorId="0" shapeId="0" xr:uid="{E86028E3-3529-4F16-9927-1F2CB6A2C1BA}">
      <text>
        <r>
          <rPr>
            <b/>
            <sz val="9"/>
            <color indexed="81"/>
            <rFont val="Tahoma"/>
            <family val="2"/>
          </rPr>
          <t>Enter the Month in which you wish to make an Additional Payment.
If you do not make a regular monthly payment, enter the value by which you did not pay, as a negative value
Note: Not making all regular loan payments may result in increasing the length of loan.  If you try to catch up, these amounts should be entered as Addiditional Monthly Payment in the appropriate Month.  The Report will calculate separately, the Additional Payments and Missed Payments.  You can also REDRAW, if applicable by entering a negative value.</t>
        </r>
      </text>
    </comment>
  </commentList>
</comments>
</file>

<file path=xl/sharedStrings.xml><?xml version="1.0" encoding="utf-8"?>
<sst xmlns="http://schemas.openxmlformats.org/spreadsheetml/2006/main" count="8348" uniqueCount="837">
  <si>
    <t>Loan Payment Amount</t>
  </si>
  <si>
    <t>Notes</t>
  </si>
  <si>
    <t>Cal 1</t>
  </si>
  <si>
    <t>Cal 2</t>
  </si>
  <si>
    <t>Cal 3</t>
  </si>
  <si>
    <t>Cal 4</t>
  </si>
  <si>
    <t>Cal 5</t>
  </si>
  <si>
    <t>Cal 6</t>
  </si>
  <si>
    <t>Cal 7</t>
  </si>
  <si>
    <t>Cal 8</t>
  </si>
  <si>
    <t>Cal 9</t>
  </si>
  <si>
    <t>Cal 10</t>
  </si>
  <si>
    <t>Loan Amount</t>
  </si>
  <si>
    <t>Interest Rate</t>
  </si>
  <si>
    <t>No of Payments per Year</t>
  </si>
  <si>
    <t xml:space="preserve">Periodic Payment </t>
  </si>
  <si>
    <t>Time Periods</t>
  </si>
  <si>
    <t>Annual Payment</t>
  </si>
  <si>
    <t>Weekly Payment</t>
  </si>
  <si>
    <t>Fortnightly Payment</t>
  </si>
  <si>
    <t>Monthly Payment</t>
  </si>
  <si>
    <t>Formula for PMT</t>
  </si>
  <si>
    <r>
      <t>Length of Loan</t>
    </r>
    <r>
      <rPr>
        <sz val="8"/>
        <rFont val="Arial"/>
        <family val="2"/>
      </rPr>
      <t xml:space="preserve"> (Months)</t>
    </r>
  </si>
  <si>
    <r>
      <t xml:space="preserve">Length of Loan </t>
    </r>
    <r>
      <rPr>
        <sz val="8"/>
        <rFont val="Arial"/>
        <family val="2"/>
      </rPr>
      <t>(Years)</t>
    </r>
  </si>
  <si>
    <t>Calculating Months</t>
  </si>
  <si>
    <t>Total Years</t>
  </si>
  <si>
    <t>Additional Months</t>
  </si>
  <si>
    <t>Total Months</t>
  </si>
  <si>
    <t>Author</t>
  </si>
  <si>
    <t>Loan Tracker - (Calculations)</t>
  </si>
  <si>
    <t xml:space="preserve">   Using Monthly Loan Payments</t>
  </si>
  <si>
    <t>Month</t>
  </si>
  <si>
    <t>Date</t>
  </si>
  <si>
    <t>Review Month &amp; Date</t>
  </si>
  <si>
    <t>Start Date of Loan (1st Month &amp; Year)</t>
  </si>
  <si>
    <t>Value of Loan at Start of Mth</t>
  </si>
  <si>
    <t>Increases to Interest Rate</t>
  </si>
  <si>
    <t>Interest Rate (Annual)</t>
  </si>
  <si>
    <t>Monthly Loan Payment</t>
  </si>
  <si>
    <t>Length of Loan (Months)</t>
  </si>
  <si>
    <t>Loan with Additional Payments</t>
  </si>
  <si>
    <t>Loan without  Additional Payments</t>
  </si>
  <si>
    <t>Workings</t>
  </si>
  <si>
    <t>Interest</t>
  </si>
  <si>
    <t>Loan Balance  at Start of Mth</t>
  </si>
  <si>
    <t>Loan Balance at End of Loan</t>
  </si>
  <si>
    <t>Additional Monthly Payment</t>
  </si>
  <si>
    <t>Balance at End of Month</t>
  </si>
  <si>
    <t>Iferror Monthly loan Payment</t>
  </si>
  <si>
    <t>Percentage of Loan Repaid</t>
  </si>
  <si>
    <t>Total Payments</t>
  </si>
  <si>
    <t>Extended Loan Time</t>
  </si>
  <si>
    <t>Time to repay Loan in Months</t>
  </si>
  <si>
    <t>Review Date</t>
  </si>
  <si>
    <t>Loan Balance</t>
  </si>
  <si>
    <t>Interest Paid</t>
  </si>
  <si>
    <t>Cumulative Interest</t>
  </si>
  <si>
    <t>Capital Paid</t>
  </si>
  <si>
    <t>Cumulative Loan Payments</t>
  </si>
  <si>
    <t>Cumulative Capital</t>
  </si>
  <si>
    <t>Percent of Loan Paid</t>
  </si>
  <si>
    <t>Graph Loan Balance</t>
  </si>
  <si>
    <t>Comparison - OnTarget, Falling Behind, Ahead</t>
  </si>
  <si>
    <t>Ahead</t>
  </si>
  <si>
    <t>Behind</t>
  </si>
  <si>
    <t>If Ahead, Interest Saved</t>
  </si>
  <si>
    <t>Years</t>
  </si>
  <si>
    <t xml:space="preserve">Months </t>
  </si>
  <si>
    <t>Current Interest Rate</t>
  </si>
  <si>
    <t>Graph</t>
  </si>
  <si>
    <t>Status</t>
  </si>
  <si>
    <t>Current Monthly Payments</t>
  </si>
  <si>
    <t>Loans</t>
  </si>
  <si>
    <t>Original</t>
  </si>
  <si>
    <t>Current Balance</t>
  </si>
  <si>
    <t>Difference</t>
  </si>
  <si>
    <t>Interest Charged</t>
  </si>
  <si>
    <t>Percentage of Loan Paid</t>
  </si>
  <si>
    <t>Mth 1</t>
  </si>
  <si>
    <t>Mth 2</t>
  </si>
  <si>
    <t>Mth 3</t>
  </si>
  <si>
    <t>Mth 4</t>
  </si>
  <si>
    <t>Mth 5</t>
  </si>
  <si>
    <t>Mth 6</t>
  </si>
  <si>
    <t>Mth 7</t>
  </si>
  <si>
    <t>Mth 8</t>
  </si>
  <si>
    <t>Mth 9</t>
  </si>
  <si>
    <t>Mth 10</t>
  </si>
  <si>
    <t>Mth 11</t>
  </si>
  <si>
    <t>Mth 12</t>
  </si>
  <si>
    <t>Mth 13</t>
  </si>
  <si>
    <t>Mth 14</t>
  </si>
  <si>
    <t>Mth 15</t>
  </si>
  <si>
    <t>Mth 16</t>
  </si>
  <si>
    <t>Mth 17</t>
  </si>
  <si>
    <t>Mth 18</t>
  </si>
  <si>
    <t>Mth 19</t>
  </si>
  <si>
    <t>Mth 20</t>
  </si>
  <si>
    <t>Mth 21</t>
  </si>
  <si>
    <t>Mth 22</t>
  </si>
  <si>
    <t>Mth 23</t>
  </si>
  <si>
    <t>Mth 24</t>
  </si>
  <si>
    <t>Mth 25</t>
  </si>
  <si>
    <t>Mth 26</t>
  </si>
  <si>
    <t>Mth 27</t>
  </si>
  <si>
    <t>Mth 28</t>
  </si>
  <si>
    <t>Mth 29</t>
  </si>
  <si>
    <t>Mth 30</t>
  </si>
  <si>
    <t>Mth 31</t>
  </si>
  <si>
    <t>Mth 32</t>
  </si>
  <si>
    <t>Mth 33</t>
  </si>
  <si>
    <t>Mth 34</t>
  </si>
  <si>
    <t>Mth 35</t>
  </si>
  <si>
    <t>Mth 36</t>
  </si>
  <si>
    <t>Mth 37</t>
  </si>
  <si>
    <t>Mth 38</t>
  </si>
  <si>
    <t>Mth 39</t>
  </si>
  <si>
    <t>Mth 40</t>
  </si>
  <si>
    <t>Mth 41</t>
  </si>
  <si>
    <t>Mth 42</t>
  </si>
  <si>
    <t>Mth 43</t>
  </si>
  <si>
    <t>Mth 44</t>
  </si>
  <si>
    <t>Mth 45</t>
  </si>
  <si>
    <t>Mth 46</t>
  </si>
  <si>
    <t>Mth 47</t>
  </si>
  <si>
    <t>Mth 48</t>
  </si>
  <si>
    <t>Mth 49</t>
  </si>
  <si>
    <t>Mth 50</t>
  </si>
  <si>
    <t>Mth 51</t>
  </si>
  <si>
    <t>Mth 52</t>
  </si>
  <si>
    <t>Mth 53</t>
  </si>
  <si>
    <t>Mth 54</t>
  </si>
  <si>
    <t>Mth 55</t>
  </si>
  <si>
    <t>Mth 56</t>
  </si>
  <si>
    <t>Mth 57</t>
  </si>
  <si>
    <t>Mth 58</t>
  </si>
  <si>
    <t>Mth 59</t>
  </si>
  <si>
    <t>Mth 60</t>
  </si>
  <si>
    <t>Mth 61</t>
  </si>
  <si>
    <t>Mth 62</t>
  </si>
  <si>
    <t>Mth 63</t>
  </si>
  <si>
    <t>Mth 64</t>
  </si>
  <si>
    <t>Mth 65</t>
  </si>
  <si>
    <t>Mth 66</t>
  </si>
  <si>
    <t>Mth 67</t>
  </si>
  <si>
    <t>Mth 68</t>
  </si>
  <si>
    <t>Mth 69</t>
  </si>
  <si>
    <t>Mth 70</t>
  </si>
  <si>
    <t>Mth 71</t>
  </si>
  <si>
    <t>Mth 72</t>
  </si>
  <si>
    <t>Mth 73</t>
  </si>
  <si>
    <t>Mth 74</t>
  </si>
  <si>
    <t>Mth 75</t>
  </si>
  <si>
    <t>Mth 76</t>
  </si>
  <si>
    <t>Mth 77</t>
  </si>
  <si>
    <t>Mth 78</t>
  </si>
  <si>
    <t>Mth 79</t>
  </si>
  <si>
    <t>Mth 80</t>
  </si>
  <si>
    <t>Mth 81</t>
  </si>
  <si>
    <t>Mth 82</t>
  </si>
  <si>
    <t>Mth 83</t>
  </si>
  <si>
    <t>Mth 84</t>
  </si>
  <si>
    <t>Mth 85</t>
  </si>
  <si>
    <t>Mth 86</t>
  </si>
  <si>
    <t>Mth 87</t>
  </si>
  <si>
    <t>Mth 88</t>
  </si>
  <si>
    <t>Mth 89</t>
  </si>
  <si>
    <t>Mth 90</t>
  </si>
  <si>
    <t>Mth 91</t>
  </si>
  <si>
    <t>Mth 92</t>
  </si>
  <si>
    <t>Mth 93</t>
  </si>
  <si>
    <t>Mth 94</t>
  </si>
  <si>
    <t>Mth 95</t>
  </si>
  <si>
    <t>Mth 96</t>
  </si>
  <si>
    <t>Mth 97</t>
  </si>
  <si>
    <t>Mth 98</t>
  </si>
  <si>
    <t>Mth 99</t>
  </si>
  <si>
    <t>Mth 100</t>
  </si>
  <si>
    <t>Mth 101</t>
  </si>
  <si>
    <t>Mth 102</t>
  </si>
  <si>
    <t>Mth 103</t>
  </si>
  <si>
    <t>Mth 104</t>
  </si>
  <si>
    <t>Mth 105</t>
  </si>
  <si>
    <t>Mth 106</t>
  </si>
  <si>
    <t>Mth 107</t>
  </si>
  <si>
    <t>Mth 108</t>
  </si>
  <si>
    <t>Mth 109</t>
  </si>
  <si>
    <t>Mth 110</t>
  </si>
  <si>
    <t>Mth 111</t>
  </si>
  <si>
    <t>Mth 112</t>
  </si>
  <si>
    <t>Mth 113</t>
  </si>
  <si>
    <t>Mth 114</t>
  </si>
  <si>
    <t>Mth 115</t>
  </si>
  <si>
    <t>Mth 116</t>
  </si>
  <si>
    <t>Mth 117</t>
  </si>
  <si>
    <t>Mth 118</t>
  </si>
  <si>
    <t>Mth 119</t>
  </si>
  <si>
    <t>Mth 120</t>
  </si>
  <si>
    <t>Mth 121</t>
  </si>
  <si>
    <t>Mth 122</t>
  </si>
  <si>
    <t>Mth 123</t>
  </si>
  <si>
    <t>Mth 124</t>
  </si>
  <si>
    <t>Mth 125</t>
  </si>
  <si>
    <t>Mth 126</t>
  </si>
  <si>
    <t>Mth 127</t>
  </si>
  <si>
    <t>Mth 128</t>
  </si>
  <si>
    <t>Mth 129</t>
  </si>
  <si>
    <t>Mth 130</t>
  </si>
  <si>
    <t>Mth 131</t>
  </si>
  <si>
    <t>Mth 132</t>
  </si>
  <si>
    <t>Mth 133</t>
  </si>
  <si>
    <t>Mth 134</t>
  </si>
  <si>
    <t>Mth 135</t>
  </si>
  <si>
    <t>Mth 136</t>
  </si>
  <si>
    <t>Mth 137</t>
  </si>
  <si>
    <t>Mth 138</t>
  </si>
  <si>
    <t>Mth 139</t>
  </si>
  <si>
    <t>Mth 140</t>
  </si>
  <si>
    <t>Mth 141</t>
  </si>
  <si>
    <t>Mth 142</t>
  </si>
  <si>
    <t>Mth 143</t>
  </si>
  <si>
    <t>Mth 144</t>
  </si>
  <si>
    <t>Mth 145</t>
  </si>
  <si>
    <t>Mth 146</t>
  </si>
  <si>
    <t>Mth 147</t>
  </si>
  <si>
    <t>Mth 148</t>
  </si>
  <si>
    <t>Mth 149</t>
  </si>
  <si>
    <t>Mth 150</t>
  </si>
  <si>
    <t>Mth 151</t>
  </si>
  <si>
    <t>Mth 152</t>
  </si>
  <si>
    <t>Mth 153</t>
  </si>
  <si>
    <t>Mth 154</t>
  </si>
  <si>
    <t>Mth 155</t>
  </si>
  <si>
    <t>Mth 156</t>
  </si>
  <si>
    <t>Mth 157</t>
  </si>
  <si>
    <t>Mth 158</t>
  </si>
  <si>
    <t>Mth 159</t>
  </si>
  <si>
    <t>Mth 160</t>
  </si>
  <si>
    <t>Mth 161</t>
  </si>
  <si>
    <t>Mth 162</t>
  </si>
  <si>
    <t>Mth 163</t>
  </si>
  <si>
    <t>Mth 164</t>
  </si>
  <si>
    <t>Mth 165</t>
  </si>
  <si>
    <t>Mth 166</t>
  </si>
  <si>
    <t>Mth 167</t>
  </si>
  <si>
    <t>Mth 168</t>
  </si>
  <si>
    <t>Mth 169</t>
  </si>
  <si>
    <t>Mth 170</t>
  </si>
  <si>
    <t>Mth 171</t>
  </si>
  <si>
    <t>Mth 172</t>
  </si>
  <si>
    <t>Mth 173</t>
  </si>
  <si>
    <t>Mth 174</t>
  </si>
  <si>
    <t>Mth 175</t>
  </si>
  <si>
    <t>Mth 176</t>
  </si>
  <si>
    <t>Mth 177</t>
  </si>
  <si>
    <t>Mth 178</t>
  </si>
  <si>
    <t>Mth 179</t>
  </si>
  <si>
    <t>Mth 180</t>
  </si>
  <si>
    <t>Mth 181</t>
  </si>
  <si>
    <t>Mth 182</t>
  </si>
  <si>
    <t>Mth 183</t>
  </si>
  <si>
    <t>Mth 184</t>
  </si>
  <si>
    <t>Mth 185</t>
  </si>
  <si>
    <t>Mth 186</t>
  </si>
  <si>
    <t>Mth 187</t>
  </si>
  <si>
    <t>Mth 188</t>
  </si>
  <si>
    <t>Mth 189</t>
  </si>
  <si>
    <t>Mth 190</t>
  </si>
  <si>
    <t>Mth 191</t>
  </si>
  <si>
    <t>Mth 192</t>
  </si>
  <si>
    <t>Mth 193</t>
  </si>
  <si>
    <t>Mth 194</t>
  </si>
  <si>
    <t>Mth 195</t>
  </si>
  <si>
    <t>Mth 196</t>
  </si>
  <si>
    <t>Mth 197</t>
  </si>
  <si>
    <t>Mth 198</t>
  </si>
  <si>
    <t>Mth 199</t>
  </si>
  <si>
    <t>Mth 200</t>
  </si>
  <si>
    <t>Mth 201</t>
  </si>
  <si>
    <t>Mth 202</t>
  </si>
  <si>
    <t>Mth 203</t>
  </si>
  <si>
    <t>Mth 204</t>
  </si>
  <si>
    <t>Mth 205</t>
  </si>
  <si>
    <t>Mth 206</t>
  </si>
  <si>
    <t>Mth 207</t>
  </si>
  <si>
    <t>Mth 208</t>
  </si>
  <si>
    <t>Mth 209</t>
  </si>
  <si>
    <t>Mth 210</t>
  </si>
  <si>
    <t>Mth 211</t>
  </si>
  <si>
    <t>Mth 212</t>
  </si>
  <si>
    <t>Mth 213</t>
  </si>
  <si>
    <t>Mth 214</t>
  </si>
  <si>
    <t>Mth 215</t>
  </si>
  <si>
    <t>Mth 216</t>
  </si>
  <si>
    <t>Mth 217</t>
  </si>
  <si>
    <t>Mth 218</t>
  </si>
  <si>
    <t>Mth 219</t>
  </si>
  <si>
    <t>Mth 220</t>
  </si>
  <si>
    <t>Mth 221</t>
  </si>
  <si>
    <t>Mth 222</t>
  </si>
  <si>
    <t>Mth 223</t>
  </si>
  <si>
    <t>Mth 224</t>
  </si>
  <si>
    <t>Mth 225</t>
  </si>
  <si>
    <t>Mth 226</t>
  </si>
  <si>
    <t>Mth 227</t>
  </si>
  <si>
    <t>Mth 228</t>
  </si>
  <si>
    <t>Mth 229</t>
  </si>
  <si>
    <t>Mth 230</t>
  </si>
  <si>
    <t>Mth 231</t>
  </si>
  <si>
    <t>Mth 232</t>
  </si>
  <si>
    <t>Mth 233</t>
  </si>
  <si>
    <t>Mth 234</t>
  </si>
  <si>
    <t>Mth 235</t>
  </si>
  <si>
    <t>Mth 236</t>
  </si>
  <si>
    <t>Mth 237</t>
  </si>
  <si>
    <t>Mth 238</t>
  </si>
  <si>
    <t>Mth 239</t>
  </si>
  <si>
    <t>Mth 240</t>
  </si>
  <si>
    <t>Mth 241</t>
  </si>
  <si>
    <t>Mth 242</t>
  </si>
  <si>
    <t>Mth 243</t>
  </si>
  <si>
    <t>Mth 244</t>
  </si>
  <si>
    <t>Mth 245</t>
  </si>
  <si>
    <t>Mth 246</t>
  </si>
  <si>
    <t>Mth 247</t>
  </si>
  <si>
    <t>Mth 248</t>
  </si>
  <si>
    <t>Mth 249</t>
  </si>
  <si>
    <t>Mth 250</t>
  </si>
  <si>
    <t>Mth 251</t>
  </si>
  <si>
    <t>Mth 252</t>
  </si>
  <si>
    <t>Mth 253</t>
  </si>
  <si>
    <t>Mth 254</t>
  </si>
  <si>
    <t>Mth 255</t>
  </si>
  <si>
    <t>Mth 256</t>
  </si>
  <si>
    <t>Mth 257</t>
  </si>
  <si>
    <t>Mth 258</t>
  </si>
  <si>
    <t>Mth 259</t>
  </si>
  <si>
    <t>Mth 260</t>
  </si>
  <si>
    <t>Mth 261</t>
  </si>
  <si>
    <t>Mth 262</t>
  </si>
  <si>
    <t>Mth 263</t>
  </si>
  <si>
    <t>Mth 264</t>
  </si>
  <si>
    <t>Mth 265</t>
  </si>
  <si>
    <t>Mth 266</t>
  </si>
  <si>
    <t>Mth 267</t>
  </si>
  <si>
    <t>Mth 268</t>
  </si>
  <si>
    <t>Mth 269</t>
  </si>
  <si>
    <t>Mth 270</t>
  </si>
  <si>
    <t>Mth 271</t>
  </si>
  <si>
    <t>Mth 272</t>
  </si>
  <si>
    <t>Mth 273</t>
  </si>
  <si>
    <t>Mth 274</t>
  </si>
  <si>
    <t>Mth 275</t>
  </si>
  <si>
    <t>Mth 276</t>
  </si>
  <si>
    <t>Mth 277</t>
  </si>
  <si>
    <t>Mth 278</t>
  </si>
  <si>
    <t>Mth 279</t>
  </si>
  <si>
    <t>Mth 280</t>
  </si>
  <si>
    <t>Mth 281</t>
  </si>
  <si>
    <t>Mth 282</t>
  </si>
  <si>
    <t>Mth 283</t>
  </si>
  <si>
    <t>Mth 284</t>
  </si>
  <si>
    <t>Mth 285</t>
  </si>
  <si>
    <t>Mth 286</t>
  </si>
  <si>
    <t>Mth 287</t>
  </si>
  <si>
    <t>Mth 288</t>
  </si>
  <si>
    <t>Mth 289</t>
  </si>
  <si>
    <t>Mth 290</t>
  </si>
  <si>
    <t>Mth 291</t>
  </si>
  <si>
    <t>Mth 292</t>
  </si>
  <si>
    <t>Mth 293</t>
  </si>
  <si>
    <t>Mth 294</t>
  </si>
  <si>
    <t>Mth 295</t>
  </si>
  <si>
    <t>Mth 296</t>
  </si>
  <si>
    <t>Mth 297</t>
  </si>
  <si>
    <t>Mth 298</t>
  </si>
  <si>
    <t>Mth 299</t>
  </si>
  <si>
    <t>Mth 300</t>
  </si>
  <si>
    <t>Mth 301</t>
  </si>
  <si>
    <t>Mth 302</t>
  </si>
  <si>
    <t>Mth 303</t>
  </si>
  <si>
    <t>Mth 304</t>
  </si>
  <si>
    <t>Mth 305</t>
  </si>
  <si>
    <t>Mth 306</t>
  </si>
  <si>
    <t>Mth 307</t>
  </si>
  <si>
    <t>Mth 308</t>
  </si>
  <si>
    <t>Mth 309</t>
  </si>
  <si>
    <t>Mth 310</t>
  </si>
  <si>
    <t>Mth 311</t>
  </si>
  <si>
    <t>Mth 312</t>
  </si>
  <si>
    <t>Mth 313</t>
  </si>
  <si>
    <t>Mth 314</t>
  </si>
  <si>
    <t>Mth 315</t>
  </si>
  <si>
    <t>Mth 316</t>
  </si>
  <si>
    <t>Mth 317</t>
  </si>
  <si>
    <t>Mth 318</t>
  </si>
  <si>
    <t>Mth 319</t>
  </si>
  <si>
    <t>Mth 320</t>
  </si>
  <si>
    <t>Mth 321</t>
  </si>
  <si>
    <t>Mth 322</t>
  </si>
  <si>
    <t>Mth 323</t>
  </si>
  <si>
    <t>Mth 324</t>
  </si>
  <si>
    <t>Mth 325</t>
  </si>
  <si>
    <t>Mth 326</t>
  </si>
  <si>
    <t>Mth 327</t>
  </si>
  <si>
    <t>Mth 328</t>
  </si>
  <si>
    <t>Mth 329</t>
  </si>
  <si>
    <t>Mth 330</t>
  </si>
  <si>
    <t>Mth 331</t>
  </si>
  <si>
    <t>Mth 332</t>
  </si>
  <si>
    <t>Mth 333</t>
  </si>
  <si>
    <t>Mth 334</t>
  </si>
  <si>
    <t>Mth 335</t>
  </si>
  <si>
    <t>Mth 336</t>
  </si>
  <si>
    <t>Mth 337</t>
  </si>
  <si>
    <t>Mth 338</t>
  </si>
  <si>
    <t>Mth 339</t>
  </si>
  <si>
    <t>Mth 340</t>
  </si>
  <si>
    <t>Mth 341</t>
  </si>
  <si>
    <t>Mth 342</t>
  </si>
  <si>
    <t>Mth 343</t>
  </si>
  <si>
    <t>Mth 344</t>
  </si>
  <si>
    <t>Mth 345</t>
  </si>
  <si>
    <t>Mth 346</t>
  </si>
  <si>
    <t>Mth 347</t>
  </si>
  <si>
    <t>Mth 348</t>
  </si>
  <si>
    <t>Mth 349</t>
  </si>
  <si>
    <t>Mth 350</t>
  </si>
  <si>
    <t>Mth 351</t>
  </si>
  <si>
    <t>Mth 352</t>
  </si>
  <si>
    <t>Mth 353</t>
  </si>
  <si>
    <t>Mth 354</t>
  </si>
  <si>
    <t>Mth 355</t>
  </si>
  <si>
    <t>Mth 356</t>
  </si>
  <si>
    <t>Mth 357</t>
  </si>
  <si>
    <t>Mth 358</t>
  </si>
  <si>
    <t>Mth 359</t>
  </si>
  <si>
    <t>Mth 360</t>
  </si>
  <si>
    <t>Length of Loan in Years</t>
  </si>
  <si>
    <t>Starting Interes Rate</t>
  </si>
  <si>
    <t>Staring Interest Rate</t>
  </si>
  <si>
    <t>Current Loan Payment</t>
  </si>
  <si>
    <t>Outstanding Principal</t>
  </si>
  <si>
    <t xml:space="preserve">Actual </t>
  </si>
  <si>
    <t>Mth1</t>
  </si>
  <si>
    <t>Mth2</t>
  </si>
  <si>
    <t>Mth3</t>
  </si>
  <si>
    <t>Mth4</t>
  </si>
  <si>
    <t>Mth5</t>
  </si>
  <si>
    <t>Mth6</t>
  </si>
  <si>
    <t>Mth7</t>
  </si>
  <si>
    <t>Mth8</t>
  </si>
  <si>
    <t>Mth9</t>
  </si>
  <si>
    <t>Mth10</t>
  </si>
  <si>
    <t>Mth11</t>
  </si>
  <si>
    <t>Mth12</t>
  </si>
  <si>
    <t>Mth13</t>
  </si>
  <si>
    <t>Mth14</t>
  </si>
  <si>
    <t>Mth15</t>
  </si>
  <si>
    <t>Mth16</t>
  </si>
  <si>
    <t>Mth17</t>
  </si>
  <si>
    <t>Mth18</t>
  </si>
  <si>
    <t>Mth19</t>
  </si>
  <si>
    <t>Mth20</t>
  </si>
  <si>
    <t>Mth21</t>
  </si>
  <si>
    <t>Mth22</t>
  </si>
  <si>
    <t>Mth23</t>
  </si>
  <si>
    <t>Mth24</t>
  </si>
  <si>
    <t>Mth25</t>
  </si>
  <si>
    <t>Mth26</t>
  </si>
  <si>
    <t>Mth27</t>
  </si>
  <si>
    <t>Mth28</t>
  </si>
  <si>
    <t>Mth29</t>
  </si>
  <si>
    <t>Mth30</t>
  </si>
  <si>
    <t>Mth31</t>
  </si>
  <si>
    <t>Mth32</t>
  </si>
  <si>
    <t>Mth33</t>
  </si>
  <si>
    <t>Mth34</t>
  </si>
  <si>
    <t>Mth35</t>
  </si>
  <si>
    <t>Mth36</t>
  </si>
  <si>
    <t>Mth37</t>
  </si>
  <si>
    <t>Mth38</t>
  </si>
  <si>
    <t>Mth39</t>
  </si>
  <si>
    <t>Mth40</t>
  </si>
  <si>
    <t>Mth41</t>
  </si>
  <si>
    <t>Mth42</t>
  </si>
  <si>
    <t>Mth43</t>
  </si>
  <si>
    <t>Mth44</t>
  </si>
  <si>
    <t>Mth45</t>
  </si>
  <si>
    <t>Mth46</t>
  </si>
  <si>
    <t>Mth47</t>
  </si>
  <si>
    <t>Mth48</t>
  </si>
  <si>
    <t>Mth49</t>
  </si>
  <si>
    <t>Mth50</t>
  </si>
  <si>
    <t>Mth51</t>
  </si>
  <si>
    <t>Mth52</t>
  </si>
  <si>
    <t>Mth53</t>
  </si>
  <si>
    <t>Mth54</t>
  </si>
  <si>
    <t>Mth55</t>
  </si>
  <si>
    <t>Mth56</t>
  </si>
  <si>
    <t>Mth57</t>
  </si>
  <si>
    <t>Mth58</t>
  </si>
  <si>
    <t>Mth59</t>
  </si>
  <si>
    <t>Mth60</t>
  </si>
  <si>
    <t>Mth61</t>
  </si>
  <si>
    <t>Mth62</t>
  </si>
  <si>
    <t>Mth63</t>
  </si>
  <si>
    <t>Mth64</t>
  </si>
  <si>
    <t>Mth65</t>
  </si>
  <si>
    <t>Mth66</t>
  </si>
  <si>
    <t>Mth67</t>
  </si>
  <si>
    <t>Mth68</t>
  </si>
  <si>
    <t>Mth69</t>
  </si>
  <si>
    <t>Mth70</t>
  </si>
  <si>
    <t>Mth71</t>
  </si>
  <si>
    <t>Mth72</t>
  </si>
  <si>
    <t>Mth73</t>
  </si>
  <si>
    <t>Mth74</t>
  </si>
  <si>
    <t>Mth75</t>
  </si>
  <si>
    <t>Mth76</t>
  </si>
  <si>
    <t>Mth77</t>
  </si>
  <si>
    <t>Mth78</t>
  </si>
  <si>
    <t>Mth79</t>
  </si>
  <si>
    <t>Mth80</t>
  </si>
  <si>
    <t>Mth81</t>
  </si>
  <si>
    <t>Mth82</t>
  </si>
  <si>
    <t>Mth83</t>
  </si>
  <si>
    <t>Mth84</t>
  </si>
  <si>
    <t>Mth85</t>
  </si>
  <si>
    <t>Mth86</t>
  </si>
  <si>
    <t>Mth87</t>
  </si>
  <si>
    <t>Mth88</t>
  </si>
  <si>
    <t>Mth89</t>
  </si>
  <si>
    <t>Mth90</t>
  </si>
  <si>
    <t>Mth91</t>
  </si>
  <si>
    <t>Mth92</t>
  </si>
  <si>
    <t>Mth93</t>
  </si>
  <si>
    <t>Mth94</t>
  </si>
  <si>
    <t>Mth95</t>
  </si>
  <si>
    <t>Mth96</t>
  </si>
  <si>
    <t>Mth97</t>
  </si>
  <si>
    <t>Mth98</t>
  </si>
  <si>
    <t>Mth99</t>
  </si>
  <si>
    <t>Mth100</t>
  </si>
  <si>
    <t>Mth101</t>
  </si>
  <si>
    <t>Mth102</t>
  </si>
  <si>
    <t>Mth103</t>
  </si>
  <si>
    <t>Mth104</t>
  </si>
  <si>
    <t>Mth105</t>
  </si>
  <si>
    <t>Mth106</t>
  </si>
  <si>
    <t>Mth107</t>
  </si>
  <si>
    <t>Mth108</t>
  </si>
  <si>
    <t>Mth109</t>
  </si>
  <si>
    <t>Mth110</t>
  </si>
  <si>
    <t>Mth111</t>
  </si>
  <si>
    <t>Mth112</t>
  </si>
  <si>
    <t>Mth113</t>
  </si>
  <si>
    <t>Mth114</t>
  </si>
  <si>
    <t>Mth115</t>
  </si>
  <si>
    <t>Mth116</t>
  </si>
  <si>
    <t>Mth117</t>
  </si>
  <si>
    <t>Mth118</t>
  </si>
  <si>
    <t>Mth119</t>
  </si>
  <si>
    <t>Mth120</t>
  </si>
  <si>
    <t>Mth121</t>
  </si>
  <si>
    <t>Mth122</t>
  </si>
  <si>
    <t>Mth123</t>
  </si>
  <si>
    <t>Mth124</t>
  </si>
  <si>
    <t>Mth125</t>
  </si>
  <si>
    <t>Mth126</t>
  </si>
  <si>
    <t>Mth127</t>
  </si>
  <si>
    <t>Mth128</t>
  </si>
  <si>
    <t>Mth129</t>
  </si>
  <si>
    <t>Mth130</t>
  </si>
  <si>
    <t>Mth131</t>
  </si>
  <si>
    <t>Mth132</t>
  </si>
  <si>
    <t>Mth133</t>
  </si>
  <si>
    <t>Mth134</t>
  </si>
  <si>
    <t>Mth135</t>
  </si>
  <si>
    <t>Mth136</t>
  </si>
  <si>
    <t>Mth137</t>
  </si>
  <si>
    <t>Mth138</t>
  </si>
  <si>
    <t>Mth139</t>
  </si>
  <si>
    <t>Mth140</t>
  </si>
  <si>
    <t>Mth141</t>
  </si>
  <si>
    <t>Mth142</t>
  </si>
  <si>
    <t>Mth143</t>
  </si>
  <si>
    <t>Mth144</t>
  </si>
  <si>
    <t>Mth145</t>
  </si>
  <si>
    <t>Mth146</t>
  </si>
  <si>
    <t>Mth147</t>
  </si>
  <si>
    <t>Mth148</t>
  </si>
  <si>
    <t>Mth149</t>
  </si>
  <si>
    <t>Mth150</t>
  </si>
  <si>
    <t>Mth151</t>
  </si>
  <si>
    <t>Mth152</t>
  </si>
  <si>
    <t>Mth153</t>
  </si>
  <si>
    <t>Mth154</t>
  </si>
  <si>
    <t>Mth155</t>
  </si>
  <si>
    <t>Mth156</t>
  </si>
  <si>
    <t>Mth157</t>
  </si>
  <si>
    <t>Mth158</t>
  </si>
  <si>
    <t>Mth159</t>
  </si>
  <si>
    <t>Mth160</t>
  </si>
  <si>
    <t>Mth161</t>
  </si>
  <si>
    <t>Mth162</t>
  </si>
  <si>
    <t>Mth163</t>
  </si>
  <si>
    <t>Mth164</t>
  </si>
  <si>
    <t>Mth165</t>
  </si>
  <si>
    <t>Mth166</t>
  </si>
  <si>
    <t>Mth167</t>
  </si>
  <si>
    <t>Mth168</t>
  </si>
  <si>
    <t>Mth169</t>
  </si>
  <si>
    <t>Mth170</t>
  </si>
  <si>
    <t>Mth171</t>
  </si>
  <si>
    <t>Mth172</t>
  </si>
  <si>
    <t>Mth173</t>
  </si>
  <si>
    <t>Mth174</t>
  </si>
  <si>
    <t>Mth175</t>
  </si>
  <si>
    <t>Mth176</t>
  </si>
  <si>
    <t>Mth177</t>
  </si>
  <si>
    <t>Mth178</t>
  </si>
  <si>
    <t>Mth179</t>
  </si>
  <si>
    <t>Mth180</t>
  </si>
  <si>
    <t>Mth181</t>
  </si>
  <si>
    <t>Mth182</t>
  </si>
  <si>
    <t>Mth183</t>
  </si>
  <si>
    <t>Mth184</t>
  </si>
  <si>
    <t>Mth185</t>
  </si>
  <si>
    <t>Mth186</t>
  </si>
  <si>
    <t>Mth187</t>
  </si>
  <si>
    <t>Mth188</t>
  </si>
  <si>
    <t>Mth189</t>
  </si>
  <si>
    <t>Mth190</t>
  </si>
  <si>
    <t>Mth191</t>
  </si>
  <si>
    <t>Mth192</t>
  </si>
  <si>
    <t>Mth193</t>
  </si>
  <si>
    <t>Mth194</t>
  </si>
  <si>
    <t>Mth195</t>
  </si>
  <si>
    <t>Mth196</t>
  </si>
  <si>
    <t>Mth197</t>
  </si>
  <si>
    <t>Mth198</t>
  </si>
  <si>
    <t>Mth199</t>
  </si>
  <si>
    <t>Mth200</t>
  </si>
  <si>
    <t>Mth201</t>
  </si>
  <si>
    <t>Mth202</t>
  </si>
  <si>
    <t>Mth203</t>
  </si>
  <si>
    <t>Mth204</t>
  </si>
  <si>
    <t>Mth205</t>
  </si>
  <si>
    <t>Mth206</t>
  </si>
  <si>
    <t>Mth207</t>
  </si>
  <si>
    <t>Mth208</t>
  </si>
  <si>
    <t>Mth209</t>
  </si>
  <si>
    <t>Mth210</t>
  </si>
  <si>
    <t>Mth211</t>
  </si>
  <si>
    <t>Mth212</t>
  </si>
  <si>
    <t>Mth213</t>
  </si>
  <si>
    <t>Mth214</t>
  </si>
  <si>
    <t>Mth215</t>
  </si>
  <si>
    <t>Mth216</t>
  </si>
  <si>
    <t>Mth217</t>
  </si>
  <si>
    <t>Mth218</t>
  </si>
  <si>
    <t>Mth219</t>
  </si>
  <si>
    <t>Mth220</t>
  </si>
  <si>
    <t>Mth221</t>
  </si>
  <si>
    <t>Mth222</t>
  </si>
  <si>
    <t>Mth223</t>
  </si>
  <si>
    <t>Mth224</t>
  </si>
  <si>
    <t>Mth225</t>
  </si>
  <si>
    <t>Mth226</t>
  </si>
  <si>
    <t>Mth227</t>
  </si>
  <si>
    <t>Mth228</t>
  </si>
  <si>
    <t>Mth229</t>
  </si>
  <si>
    <t>Mth230</t>
  </si>
  <si>
    <t>Mth231</t>
  </si>
  <si>
    <t>Mth232</t>
  </si>
  <si>
    <t>Mth233</t>
  </si>
  <si>
    <t>Mth234</t>
  </si>
  <si>
    <t>Mth235</t>
  </si>
  <si>
    <t>Mth236</t>
  </si>
  <si>
    <t>Mth237</t>
  </si>
  <si>
    <t>Mth238</t>
  </si>
  <si>
    <t>Mth239</t>
  </si>
  <si>
    <t>Mth240</t>
  </si>
  <si>
    <t>Mth241</t>
  </si>
  <si>
    <t>Mth242</t>
  </si>
  <si>
    <t>Mth243</t>
  </si>
  <si>
    <t>Mth244</t>
  </si>
  <si>
    <t>Mth245</t>
  </si>
  <si>
    <t>Mth246</t>
  </si>
  <si>
    <t>Mth247</t>
  </si>
  <si>
    <t>Mth248</t>
  </si>
  <si>
    <t>Mth249</t>
  </si>
  <si>
    <t>Mth250</t>
  </si>
  <si>
    <t>Mth251</t>
  </si>
  <si>
    <t>Mth252</t>
  </si>
  <si>
    <t>Mth253</t>
  </si>
  <si>
    <t>Mth254</t>
  </si>
  <si>
    <t>Mth255</t>
  </si>
  <si>
    <t>Mth256</t>
  </si>
  <si>
    <t>Mth257</t>
  </si>
  <si>
    <t>Mth258</t>
  </si>
  <si>
    <t>Mth259</t>
  </si>
  <si>
    <t>Mth260</t>
  </si>
  <si>
    <t>Mth261</t>
  </si>
  <si>
    <t>Mth262</t>
  </si>
  <si>
    <t>Mth263</t>
  </si>
  <si>
    <t>Mth264</t>
  </si>
  <si>
    <t>Mth265</t>
  </si>
  <si>
    <t>Mth266</t>
  </si>
  <si>
    <t>Mth267</t>
  </si>
  <si>
    <t>Mth268</t>
  </si>
  <si>
    <t>Mth269</t>
  </si>
  <si>
    <t>Mth270</t>
  </si>
  <si>
    <t>Mth271</t>
  </si>
  <si>
    <t>Mth272</t>
  </si>
  <si>
    <t>Mth273</t>
  </si>
  <si>
    <t>Mth274</t>
  </si>
  <si>
    <t>Mth275</t>
  </si>
  <si>
    <t>Mth276</t>
  </si>
  <si>
    <t>Mth277</t>
  </si>
  <si>
    <t>Mth278</t>
  </si>
  <si>
    <t>Mth279</t>
  </si>
  <si>
    <t>Mth280</t>
  </si>
  <si>
    <t>Mth281</t>
  </si>
  <si>
    <t>Mth282</t>
  </si>
  <si>
    <t>Mth283</t>
  </si>
  <si>
    <t>Mth284</t>
  </si>
  <si>
    <t>Mth285</t>
  </si>
  <si>
    <t>Mth286</t>
  </si>
  <si>
    <t>Mth287</t>
  </si>
  <si>
    <t>Mth288</t>
  </si>
  <si>
    <t>Mth289</t>
  </si>
  <si>
    <t>Mth290</t>
  </si>
  <si>
    <t>Mth291</t>
  </si>
  <si>
    <t>Mth292</t>
  </si>
  <si>
    <t>Mth293</t>
  </si>
  <si>
    <t>Mth294</t>
  </si>
  <si>
    <t>Mth295</t>
  </si>
  <si>
    <t>Mth296</t>
  </si>
  <si>
    <t>Mth297</t>
  </si>
  <si>
    <t>Mth298</t>
  </si>
  <si>
    <t>Mth299</t>
  </si>
  <si>
    <t>Mth300</t>
  </si>
  <si>
    <t>Mth301</t>
  </si>
  <si>
    <t>Mth302</t>
  </si>
  <si>
    <t>Mth303</t>
  </si>
  <si>
    <t>Mth304</t>
  </si>
  <si>
    <t>Mth305</t>
  </si>
  <si>
    <t>Mth306</t>
  </si>
  <si>
    <t>Mth307</t>
  </si>
  <si>
    <t>Mth308</t>
  </si>
  <si>
    <t>Mth309</t>
  </si>
  <si>
    <t>Mth310</t>
  </si>
  <si>
    <t>Mth311</t>
  </si>
  <si>
    <t>Mth312</t>
  </si>
  <si>
    <t>Mth313</t>
  </si>
  <si>
    <t>Mth314</t>
  </si>
  <si>
    <t>Mth315</t>
  </si>
  <si>
    <t>Mth316</t>
  </si>
  <si>
    <t>Mth317</t>
  </si>
  <si>
    <t>Mth318</t>
  </si>
  <si>
    <t>Mth319</t>
  </si>
  <si>
    <t>Mth320</t>
  </si>
  <si>
    <t>Mth321</t>
  </si>
  <si>
    <t>Mth322</t>
  </si>
  <si>
    <t>Mth323</t>
  </si>
  <si>
    <t>Mth324</t>
  </si>
  <si>
    <t>Mth325</t>
  </si>
  <si>
    <t>Mth326</t>
  </si>
  <si>
    <t>Mth327</t>
  </si>
  <si>
    <t>Mth328</t>
  </si>
  <si>
    <t>Mth329</t>
  </si>
  <si>
    <t>Mth330</t>
  </si>
  <si>
    <t>Mth331</t>
  </si>
  <si>
    <t>Mth332</t>
  </si>
  <si>
    <t>Mth333</t>
  </si>
  <si>
    <t>Mth334</t>
  </si>
  <si>
    <t>Mth335</t>
  </si>
  <si>
    <t>Mth336</t>
  </si>
  <si>
    <t>Mth337</t>
  </si>
  <si>
    <t>Mth338</t>
  </si>
  <si>
    <t>Mth339</t>
  </si>
  <si>
    <t>Mth340</t>
  </si>
  <si>
    <t>Mth341</t>
  </si>
  <si>
    <t>Mth342</t>
  </si>
  <si>
    <t>Mth343</t>
  </si>
  <si>
    <t>Mth344</t>
  </si>
  <si>
    <t>Mth345</t>
  </si>
  <si>
    <t>Mth346</t>
  </si>
  <si>
    <t>Mth347</t>
  </si>
  <si>
    <t>Mth348</t>
  </si>
  <si>
    <t>Mth349</t>
  </si>
  <si>
    <t>Mth350</t>
  </si>
  <si>
    <t>Mth351</t>
  </si>
  <si>
    <t>Mth352</t>
  </si>
  <si>
    <t>Mth353</t>
  </si>
  <si>
    <t>Mth354</t>
  </si>
  <si>
    <t>Mth355</t>
  </si>
  <si>
    <t>Mth356</t>
  </si>
  <si>
    <t>Mth357</t>
  </si>
  <si>
    <t>Mth358</t>
  </si>
  <si>
    <t>Mth359</t>
  </si>
  <si>
    <t>Mth360</t>
  </si>
  <si>
    <t>Y30</t>
  </si>
  <si>
    <t>Y35</t>
  </si>
  <si>
    <t>Y20</t>
  </si>
  <si>
    <t>Y15</t>
  </si>
  <si>
    <t>Y0</t>
  </si>
  <si>
    <t>Y10</t>
  </si>
  <si>
    <t>Y5</t>
  </si>
  <si>
    <t>Actual Length of Loan</t>
  </si>
  <si>
    <t>Actual</t>
  </si>
  <si>
    <t>Time to Repay Loan (Mths)</t>
  </si>
  <si>
    <t>Time to Repay Loan (Yrs)</t>
  </si>
  <si>
    <t>Status:</t>
  </si>
  <si>
    <t>Review Date:</t>
  </si>
  <si>
    <t>Comments</t>
  </si>
  <si>
    <t>T</t>
  </si>
  <si>
    <t>A</t>
  </si>
  <si>
    <t>B</t>
  </si>
  <si>
    <t>Date to Complete</t>
  </si>
  <si>
    <t>Date for end of Loan</t>
  </si>
  <si>
    <t>Y25</t>
  </si>
  <si>
    <t>Percentage of Loan Repaid to Review Date</t>
  </si>
  <si>
    <t>Graph 10-Year</t>
  </si>
  <si>
    <t>Graph 15-Year</t>
  </si>
  <si>
    <t>Graph 20-Year</t>
  </si>
  <si>
    <t>Graph 30-Year</t>
  </si>
  <si>
    <t>Addiontal Payments to Review Date</t>
  </si>
  <si>
    <t>Missed Payments to Review Date</t>
  </si>
  <si>
    <t>Total Additional Payments</t>
  </si>
  <si>
    <t>Total Missed Payments</t>
  </si>
  <si>
    <t>Additional Payments</t>
  </si>
  <si>
    <t>Missed Payments</t>
  </si>
  <si>
    <t>John's Home Loan</t>
  </si>
  <si>
    <t>xx=====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</si>
</sst>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64" formatCode="#,##0_ ;[Red]\-#,##0\ "/>
    <numFmt numFmtId="165" formatCode="#,##0.00_ ;[Red]\-#,##0.00\ "/>
    <numFmt numFmtId="166" formatCode="0.00\ &quot;years&quot;"/>
    <numFmt numFmtId="167" formatCode="0_ ;[Red]\-0\ "/>
    <numFmt numFmtId="168" formatCode="0\ &quot;Months&quot;"/>
    <numFmt numFmtId="169" formatCode="0\ &quot;Years&quot;"/>
    <numFmt numFmtId="170" formatCode="&quot;Mth&quot;\ 0"/>
    <numFmt numFmtId="171" formatCode="[$-C09]dd\-mmm\-yy;@"/>
    <numFmt numFmtId="172" formatCode="&quot;Month&quot;\ 0"/>
    <numFmt numFmtId="173" formatCode="0\ &quot;Mths&quot;"/>
    <numFmt numFmtId="174" formatCode="&quot;$&quot;#,##0"/>
  </numFmts>
  <fonts count="27" x14ac:knownFonts="1">
    <font>
      <sz val="11"/>
      <color theme="1"/>
      <name val="Calibri"/>
      <family val="2"/>
      <scheme val="minor"/>
    </font>
    <font>
      <b/>
      <sz val="11"/>
      <color theme="1"/>
      <name val="Calibri"/>
      <family val="2"/>
      <scheme val="minor"/>
    </font>
    <font>
      <b/>
      <sz val="11"/>
      <color rgb="FF3333FF"/>
      <name val="Calibri"/>
      <family val="2"/>
      <scheme val="minor"/>
    </font>
    <font>
      <sz val="10"/>
      <name val="Arial"/>
      <family val="2"/>
    </font>
    <font>
      <sz val="11"/>
      <name val="Calibri"/>
      <family val="2"/>
      <scheme val="minor"/>
    </font>
    <font>
      <b/>
      <sz val="10"/>
      <color rgb="FF3333FF"/>
      <name val="Arial"/>
      <family val="2"/>
    </font>
    <font>
      <b/>
      <sz val="9"/>
      <color indexed="81"/>
      <name val="Tahoma"/>
      <family val="2"/>
    </font>
    <font>
      <sz val="9"/>
      <color indexed="81"/>
      <name val="Tahoma"/>
      <family val="2"/>
    </font>
    <font>
      <sz val="8"/>
      <name val="Arial"/>
      <family val="2"/>
    </font>
    <font>
      <b/>
      <sz val="10"/>
      <name val="Arial"/>
      <family val="2"/>
    </font>
    <font>
      <b/>
      <sz val="12"/>
      <color indexed="10"/>
      <name val="Tahoma"/>
      <family val="2"/>
    </font>
    <font>
      <b/>
      <u/>
      <sz val="11"/>
      <color indexed="10"/>
      <name val="Tahoma"/>
      <family val="2"/>
    </font>
    <font>
      <b/>
      <sz val="11"/>
      <color rgb="FF0000CC"/>
      <name val="Calibri"/>
      <family val="2"/>
      <scheme val="minor"/>
    </font>
    <font>
      <sz val="11"/>
      <color theme="0"/>
      <name val="Calibri"/>
      <family val="2"/>
      <scheme val="minor"/>
    </font>
    <font>
      <b/>
      <sz val="11"/>
      <name val="Calibri"/>
      <family val="2"/>
      <scheme val="minor"/>
    </font>
    <font>
      <b/>
      <sz val="8"/>
      <color rgb="FF0000CC"/>
      <name val="Calibri"/>
      <family val="2"/>
      <scheme val="minor"/>
    </font>
    <font>
      <b/>
      <sz val="10"/>
      <color rgb="FF0000CC"/>
      <name val="Calibri"/>
      <family val="2"/>
      <scheme val="minor"/>
    </font>
    <font>
      <sz val="8"/>
      <color theme="1"/>
      <name val="Calibri"/>
      <family val="2"/>
      <scheme val="minor"/>
    </font>
    <font>
      <sz val="11"/>
      <color rgb="FF006600"/>
      <name val="Calibri"/>
      <family val="2"/>
      <scheme val="minor"/>
    </font>
    <font>
      <sz val="8"/>
      <name val="Calibri"/>
      <family val="2"/>
      <scheme val="minor"/>
    </font>
    <font>
      <b/>
      <sz val="12"/>
      <color rgb="FF0000CC"/>
      <name val="Calibri"/>
      <family val="2"/>
      <scheme val="minor"/>
    </font>
    <font>
      <b/>
      <sz val="14"/>
      <color rgb="FF0000CC"/>
      <name val="Calibri"/>
      <family val="2"/>
      <scheme val="minor"/>
    </font>
    <font>
      <sz val="12"/>
      <name val="Calibri"/>
      <family val="2"/>
      <scheme val="minor"/>
    </font>
    <font>
      <i/>
      <sz val="9"/>
      <color indexed="81"/>
      <name val="Tahoma"/>
      <family val="2"/>
    </font>
    <font>
      <b/>
      <sz val="11"/>
      <color rgb="FF7030A0"/>
      <name val="Calibri"/>
      <family val="2"/>
      <scheme val="minor"/>
    </font>
    <font>
      <sz val="10"/>
      <color theme="1"/>
      <name val="Calibri"/>
      <family val="2"/>
      <scheme val="minor"/>
    </font>
    <font>
      <b/>
      <sz val="9"/>
      <color indexed="18"/>
      <name val="Tahoma"/>
      <family val="2"/>
    </font>
  </fonts>
  <fills count="13">
    <fill>
      <patternFill patternType="none"/>
    </fill>
    <fill>
      <patternFill patternType="gray125"/>
    </fill>
    <fill>
      <patternFill patternType="solid">
        <fgColor theme="0" tint="-0.34998626667073579"/>
        <bgColor indexed="64"/>
      </patternFill>
    </fill>
    <fill>
      <patternFill patternType="solid">
        <fgColor theme="8" tint="0.79998168889431442"/>
        <bgColor indexed="64"/>
      </patternFill>
    </fill>
    <fill>
      <patternFill patternType="solid">
        <fgColor rgb="FFFFFFCC"/>
        <bgColor indexed="64"/>
      </patternFill>
    </fill>
    <fill>
      <patternFill patternType="solid">
        <fgColor theme="1"/>
        <bgColor indexed="64"/>
      </patternFill>
    </fill>
    <fill>
      <patternFill patternType="solid">
        <fgColor theme="8" tint="0.59999389629810485"/>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9" tint="0.59999389629810485"/>
        <bgColor indexed="64"/>
      </patternFill>
    </fill>
    <fill>
      <patternFill patternType="solid">
        <fgColor theme="1" tint="4.9989318521683403E-2"/>
        <bgColor indexed="64"/>
      </patternFill>
    </fill>
    <fill>
      <patternFill patternType="solid">
        <fgColor theme="5" tint="0.79998168889431442"/>
        <bgColor indexed="64"/>
      </patternFill>
    </fill>
    <fill>
      <patternFill patternType="solid">
        <fgColor rgb="FFFFFFE7"/>
        <bgColor indexed="64"/>
      </patternFill>
    </fill>
  </fills>
  <borders count="17">
    <border>
      <left/>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s>
  <cellStyleXfs count="1">
    <xf numFmtId="0" fontId="0" fillId="0" borderId="0"/>
  </cellStyleXfs>
  <cellXfs count="161">
    <xf numFmtId="0" fontId="0" fillId="0" borderId="0" xfId="0"/>
    <xf numFmtId="164" fontId="2" fillId="2" borderId="1" xfId="0" applyNumberFormat="1" applyFont="1" applyFill="1" applyBorder="1"/>
    <xf numFmtId="164" fontId="0" fillId="0" borderId="0" xfId="0" applyNumberFormat="1"/>
    <xf numFmtId="0" fontId="2" fillId="3" borderId="1" xfId="0" applyFont="1" applyFill="1" applyBorder="1" applyAlignment="1">
      <alignment horizontal="center"/>
    </xf>
    <xf numFmtId="0" fontId="2" fillId="0" borderId="2" xfId="0" applyFont="1" applyBorder="1" applyAlignment="1">
      <alignment horizontal="center"/>
    </xf>
    <xf numFmtId="164" fontId="3" fillId="0" borderId="3" xfId="0" applyNumberFormat="1" applyFont="1" applyBorder="1"/>
    <xf numFmtId="10" fontId="3" fillId="4" borderId="4" xfId="0" applyNumberFormat="1" applyFont="1" applyFill="1" applyBorder="1" applyProtection="1">
      <protection locked="0"/>
    </xf>
    <xf numFmtId="10" fontId="0" fillId="4" borderId="4" xfId="0" applyNumberFormat="1" applyFill="1" applyBorder="1" applyProtection="1">
      <protection locked="0"/>
    </xf>
    <xf numFmtId="164" fontId="3" fillId="4" borderId="4" xfId="0" applyNumberFormat="1" applyFont="1" applyFill="1" applyBorder="1" applyProtection="1">
      <protection locked="0"/>
    </xf>
    <xf numFmtId="164" fontId="0" fillId="4" borderId="4" xfId="0" applyNumberFormat="1" applyFill="1" applyBorder="1" applyProtection="1">
      <protection locked="0"/>
    </xf>
    <xf numFmtId="4" fontId="3" fillId="3" borderId="4" xfId="0" applyNumberFormat="1" applyFont="1" applyFill="1" applyBorder="1" applyProtection="1">
      <protection hidden="1"/>
    </xf>
    <xf numFmtId="0" fontId="4" fillId="0" borderId="0" xfId="0" applyFont="1"/>
    <xf numFmtId="164" fontId="3" fillId="0" borderId="5" xfId="0" applyNumberFormat="1" applyFont="1" applyBorder="1"/>
    <xf numFmtId="40" fontId="3" fillId="3" borderId="4" xfId="0" applyNumberFormat="1" applyFont="1" applyFill="1" applyBorder="1" applyProtection="1">
      <protection hidden="1"/>
    </xf>
    <xf numFmtId="164" fontId="5" fillId="0" borderId="3" xfId="0" applyNumberFormat="1" applyFont="1" applyBorder="1"/>
    <xf numFmtId="164" fontId="0" fillId="5" borderId="0" xfId="0" applyNumberFormat="1" applyFill="1"/>
    <xf numFmtId="164" fontId="0" fillId="5" borderId="0" xfId="0" applyNumberFormat="1" applyFill="1" applyProtection="1">
      <protection hidden="1"/>
    </xf>
    <xf numFmtId="167" fontId="3" fillId="0" borderId="0" xfId="0" applyNumberFormat="1" applyFont="1"/>
    <xf numFmtId="165" fontId="0" fillId="0" borderId="0" xfId="0" applyNumberFormat="1" applyProtection="1">
      <protection hidden="1"/>
    </xf>
    <xf numFmtId="40" fontId="5" fillId="0" borderId="0" xfId="0" applyNumberFormat="1" applyFont="1" applyProtection="1">
      <protection hidden="1"/>
    </xf>
    <xf numFmtId="168" fontId="3" fillId="4" borderId="4" xfId="0" applyNumberFormat="1" applyFont="1" applyFill="1" applyBorder="1" applyProtection="1">
      <protection locked="0"/>
    </xf>
    <xf numFmtId="168" fontId="0" fillId="4" borderId="4" xfId="0" applyNumberFormat="1" applyFill="1" applyBorder="1" applyProtection="1">
      <protection locked="0"/>
    </xf>
    <xf numFmtId="164" fontId="9" fillId="0" borderId="3" xfId="0" applyNumberFormat="1" applyFont="1" applyBorder="1"/>
    <xf numFmtId="40" fontId="9" fillId="3" borderId="4" xfId="0" applyNumberFormat="1" applyFont="1" applyFill="1" applyBorder="1" applyProtection="1">
      <protection hidden="1"/>
    </xf>
    <xf numFmtId="164" fontId="3" fillId="0" borderId="6" xfId="0" applyNumberFormat="1" applyFont="1" applyBorder="1"/>
    <xf numFmtId="165" fontId="3" fillId="4" borderId="7" xfId="0" applyNumberFormat="1" applyFont="1" applyFill="1" applyBorder="1" applyProtection="1">
      <protection locked="0"/>
    </xf>
    <xf numFmtId="165" fontId="0" fillId="4" borderId="7" xfId="0" applyNumberFormat="1" applyFill="1" applyBorder="1" applyProtection="1">
      <protection locked="0"/>
    </xf>
    <xf numFmtId="165" fontId="0" fillId="4" borderId="8" xfId="0" applyNumberFormat="1" applyFill="1" applyBorder="1" applyProtection="1">
      <protection locked="0"/>
    </xf>
    <xf numFmtId="168" fontId="0" fillId="4" borderId="9" xfId="0" applyNumberFormat="1" applyFill="1" applyBorder="1" applyProtection="1">
      <protection locked="0"/>
    </xf>
    <xf numFmtId="10" fontId="0" fillId="4" borderId="9" xfId="0" applyNumberFormat="1" applyFill="1" applyBorder="1" applyProtection="1">
      <protection locked="0"/>
    </xf>
    <xf numFmtId="164" fontId="0" fillId="4" borderId="9" xfId="0" applyNumberFormat="1" applyFill="1" applyBorder="1" applyProtection="1">
      <protection locked="0"/>
    </xf>
    <xf numFmtId="4" fontId="3" fillId="3" borderId="9" xfId="0" applyNumberFormat="1" applyFont="1" applyFill="1" applyBorder="1" applyProtection="1">
      <protection hidden="1"/>
    </xf>
    <xf numFmtId="4" fontId="3" fillId="0" borderId="0" xfId="0" applyNumberFormat="1" applyFont="1" applyProtection="1">
      <protection hidden="1"/>
    </xf>
    <xf numFmtId="4" fontId="3" fillId="0" borderId="10" xfId="0" applyNumberFormat="1" applyFont="1" applyBorder="1" applyProtection="1">
      <protection hidden="1"/>
    </xf>
    <xf numFmtId="40" fontId="3" fillId="3" borderId="9" xfId="0" applyNumberFormat="1" applyFont="1" applyFill="1" applyBorder="1" applyProtection="1">
      <protection hidden="1"/>
    </xf>
    <xf numFmtId="40" fontId="9" fillId="3" borderId="9" xfId="0" applyNumberFormat="1" applyFont="1" applyFill="1" applyBorder="1" applyProtection="1">
      <protection hidden="1"/>
    </xf>
    <xf numFmtId="164" fontId="5" fillId="0" borderId="11" xfId="0" applyNumberFormat="1" applyFont="1" applyBorder="1"/>
    <xf numFmtId="40" fontId="5" fillId="0" borderId="10" xfId="0" applyNumberFormat="1" applyFont="1" applyBorder="1" applyProtection="1">
      <protection hidden="1"/>
    </xf>
    <xf numFmtId="0" fontId="0" fillId="0" borderId="0" xfId="0" applyProtection="1">
      <protection locked="0"/>
    </xf>
    <xf numFmtId="0" fontId="4" fillId="0" borderId="0" xfId="0" applyFont="1" applyProtection="1">
      <protection locked="0"/>
    </xf>
    <xf numFmtId="0" fontId="1" fillId="6" borderId="1" xfId="0" applyFont="1" applyFill="1" applyBorder="1" applyAlignment="1">
      <alignment horizontal="center"/>
    </xf>
    <xf numFmtId="166" fontId="3" fillId="3" borderId="4" xfId="0" applyNumberFormat="1" applyFont="1" applyFill="1" applyBorder="1" applyProtection="1">
      <protection hidden="1"/>
    </xf>
    <xf numFmtId="164" fontId="9" fillId="0" borderId="12" xfId="0" applyNumberFormat="1" applyFont="1" applyBorder="1"/>
    <xf numFmtId="168" fontId="9" fillId="3" borderId="13" xfId="0" applyNumberFormat="1" applyFont="1" applyFill="1" applyBorder="1" applyProtection="1">
      <protection hidden="1"/>
    </xf>
    <xf numFmtId="168" fontId="9" fillId="3" borderId="14" xfId="0" applyNumberFormat="1" applyFont="1" applyFill="1" applyBorder="1" applyProtection="1">
      <protection hidden="1"/>
    </xf>
    <xf numFmtId="0" fontId="12" fillId="7" borderId="15" xfId="0" applyFont="1" applyFill="1" applyBorder="1"/>
    <xf numFmtId="0" fontId="12" fillId="7" borderId="16" xfId="0" applyFont="1" applyFill="1" applyBorder="1" applyAlignment="1">
      <alignment horizontal="left"/>
    </xf>
    <xf numFmtId="0" fontId="14" fillId="0" borderId="0" xfId="0" applyFont="1"/>
    <xf numFmtId="170" fontId="12" fillId="0" borderId="0" xfId="0" applyNumberFormat="1" applyFont="1"/>
    <xf numFmtId="0" fontId="14" fillId="0" borderId="0" xfId="0" applyFont="1" applyAlignment="1">
      <alignment horizontal="left"/>
    </xf>
    <xf numFmtId="171" fontId="15" fillId="0" borderId="0" xfId="0" applyNumberFormat="1" applyFont="1"/>
    <xf numFmtId="171" fontId="16" fillId="0" borderId="0" xfId="0" applyNumberFormat="1" applyFont="1"/>
    <xf numFmtId="171" fontId="12" fillId="3" borderId="1" xfId="0" applyNumberFormat="1" applyFont="1" applyFill="1" applyBorder="1"/>
    <xf numFmtId="3" fontId="0" fillId="0" borderId="0" xfId="0" applyNumberFormat="1"/>
    <xf numFmtId="10" fontId="0" fillId="0" borderId="0" xfId="0" applyNumberFormat="1"/>
    <xf numFmtId="173" fontId="0" fillId="0" borderId="0" xfId="0" applyNumberFormat="1"/>
    <xf numFmtId="3" fontId="0" fillId="5" borderId="0" xfId="0" applyNumberFormat="1" applyFill="1"/>
    <xf numFmtId="3" fontId="13" fillId="5" borderId="0" xfId="0" applyNumberFormat="1" applyFont="1" applyFill="1"/>
    <xf numFmtId="3" fontId="0" fillId="0" borderId="1" xfId="0" applyNumberFormat="1" applyBorder="1"/>
    <xf numFmtId="171" fontId="12" fillId="7" borderId="1" xfId="0" applyNumberFormat="1" applyFont="1" applyFill="1" applyBorder="1"/>
    <xf numFmtId="10" fontId="1" fillId="0" borderId="0" xfId="0" applyNumberFormat="1" applyFont="1"/>
    <xf numFmtId="10" fontId="17" fillId="0" borderId="0" xfId="0" applyNumberFormat="1" applyFont="1"/>
    <xf numFmtId="173" fontId="17" fillId="0" borderId="0" xfId="0" applyNumberFormat="1" applyFont="1"/>
    <xf numFmtId="9" fontId="18" fillId="0" borderId="0" xfId="0" applyNumberFormat="1" applyFont="1"/>
    <xf numFmtId="9" fontId="0" fillId="0" borderId="0" xfId="0" applyNumberFormat="1"/>
    <xf numFmtId="3" fontId="0" fillId="0" borderId="4" xfId="0" applyNumberFormat="1" applyBorder="1"/>
    <xf numFmtId="168" fontId="0" fillId="0" borderId="0" xfId="0" applyNumberFormat="1"/>
    <xf numFmtId="3" fontId="12" fillId="8" borderId="0" xfId="0" applyNumberFormat="1" applyFont="1" applyFill="1"/>
    <xf numFmtId="172" fontId="0" fillId="0" borderId="0" xfId="0" applyNumberFormat="1"/>
    <xf numFmtId="3" fontId="0" fillId="9" borderId="0" xfId="0" applyNumberFormat="1" applyFill="1"/>
    <xf numFmtId="0" fontId="0" fillId="5" borderId="0" xfId="0" applyFill="1"/>
    <xf numFmtId="0" fontId="0" fillId="10" borderId="0" xfId="0" applyFill="1"/>
    <xf numFmtId="171" fontId="0" fillId="0" borderId="0" xfId="0" applyNumberFormat="1"/>
    <xf numFmtId="3" fontId="13" fillId="5" borderId="0" xfId="0" applyNumberFormat="1" applyFont="1" applyFill="1" applyAlignment="1">
      <alignment horizontal="center"/>
    </xf>
    <xf numFmtId="10" fontId="1" fillId="5" borderId="0" xfId="0" applyNumberFormat="1" applyFont="1" applyFill="1"/>
    <xf numFmtId="170" fontId="12" fillId="5" borderId="0" xfId="0" applyNumberFormat="1" applyFont="1" applyFill="1"/>
    <xf numFmtId="171" fontId="15" fillId="5" borderId="0" xfId="0" applyNumberFormat="1" applyFont="1" applyFill="1"/>
    <xf numFmtId="10" fontId="17" fillId="5" borderId="0" xfId="0" applyNumberFormat="1" applyFont="1" applyFill="1"/>
    <xf numFmtId="173" fontId="17" fillId="5" borderId="0" xfId="0" applyNumberFormat="1" applyFont="1" applyFill="1"/>
    <xf numFmtId="9" fontId="18" fillId="5" borderId="0" xfId="0" applyNumberFormat="1" applyFont="1" applyFill="1"/>
    <xf numFmtId="3" fontId="13" fillId="0" borderId="0" xfId="0" applyNumberFormat="1" applyFont="1" applyAlignment="1">
      <alignment horizontal="center"/>
    </xf>
    <xf numFmtId="3" fontId="13" fillId="0" borderId="0" xfId="0" applyNumberFormat="1" applyFont="1"/>
    <xf numFmtId="169" fontId="0" fillId="0" borderId="0" xfId="0" applyNumberFormat="1"/>
    <xf numFmtId="0" fontId="13" fillId="10" borderId="0" xfId="0" applyFont="1" applyFill="1"/>
    <xf numFmtId="168" fontId="17" fillId="0" borderId="4" xfId="0" applyNumberFormat="1" applyFont="1" applyBorder="1"/>
    <xf numFmtId="0" fontId="12" fillId="5" borderId="0" xfId="0" applyFont="1" applyFill="1"/>
    <xf numFmtId="0" fontId="12" fillId="8" borderId="0" xfId="0" applyFont="1" applyFill="1"/>
    <xf numFmtId="0" fontId="0" fillId="0" borderId="0" xfId="0" applyProtection="1">
      <protection hidden="1"/>
    </xf>
    <xf numFmtId="172" fontId="1" fillId="0" borderId="4" xfId="0" applyNumberFormat="1" applyFont="1" applyBorder="1" applyProtection="1">
      <protection hidden="1"/>
    </xf>
    <xf numFmtId="171" fontId="1" fillId="0" borderId="4" xfId="0" applyNumberFormat="1" applyFont="1" applyBorder="1" applyProtection="1">
      <protection hidden="1"/>
    </xf>
    <xf numFmtId="0" fontId="12" fillId="0" borderId="4" xfId="0" applyFont="1" applyBorder="1" applyProtection="1">
      <protection hidden="1"/>
    </xf>
    <xf numFmtId="174" fontId="1" fillId="0" borderId="4" xfId="0" applyNumberFormat="1" applyFont="1" applyBorder="1" applyProtection="1">
      <protection hidden="1"/>
    </xf>
    <xf numFmtId="0" fontId="12" fillId="0" borderId="4" xfId="0" applyFont="1" applyBorder="1" applyAlignment="1" applyProtection="1">
      <alignment horizontal="center"/>
      <protection hidden="1"/>
    </xf>
    <xf numFmtId="0" fontId="0" fillId="0" borderId="4" xfId="0" applyBorder="1" applyProtection="1">
      <protection hidden="1"/>
    </xf>
    <xf numFmtId="3" fontId="0" fillId="0" borderId="4" xfId="0" applyNumberFormat="1" applyBorder="1" applyProtection="1">
      <protection hidden="1"/>
    </xf>
    <xf numFmtId="168" fontId="0" fillId="0" borderId="4" xfId="0" applyNumberFormat="1" applyBorder="1" applyProtection="1">
      <protection hidden="1"/>
    </xf>
    <xf numFmtId="166" fontId="0" fillId="0" borderId="4" xfId="0" applyNumberFormat="1" applyBorder="1" applyProtection="1">
      <protection hidden="1"/>
    </xf>
    <xf numFmtId="9" fontId="0" fillId="0" borderId="4" xfId="0" applyNumberFormat="1" applyBorder="1" applyProtection="1">
      <protection hidden="1"/>
    </xf>
    <xf numFmtId="0" fontId="0" fillId="0" borderId="0" xfId="0" applyAlignment="1">
      <alignment vertical="center"/>
    </xf>
    <xf numFmtId="10" fontId="0" fillId="0" borderId="0" xfId="0" applyNumberFormat="1" applyProtection="1">
      <protection hidden="1"/>
    </xf>
    <xf numFmtId="3" fontId="0" fillId="0" borderId="0" xfId="0" applyNumberFormat="1" applyProtection="1">
      <protection hidden="1"/>
    </xf>
    <xf numFmtId="0" fontId="13" fillId="0" borderId="0" xfId="0" applyFont="1"/>
    <xf numFmtId="4" fontId="0" fillId="0" borderId="0" xfId="0" applyNumberFormat="1"/>
    <xf numFmtId="3" fontId="0" fillId="9" borderId="0" xfId="0" applyNumberFormat="1" applyFill="1" applyProtection="1">
      <protection hidden="1"/>
    </xf>
    <xf numFmtId="0" fontId="21" fillId="0" borderId="0" xfId="0" applyFont="1" applyProtection="1">
      <protection hidden="1"/>
    </xf>
    <xf numFmtId="0" fontId="0" fillId="0" borderId="0" xfId="0" applyAlignment="1" applyProtection="1">
      <alignment horizontal="center"/>
      <protection hidden="1"/>
    </xf>
    <xf numFmtId="0" fontId="12" fillId="8" borderId="0" xfId="0" applyFont="1" applyFill="1" applyProtection="1">
      <protection hidden="1"/>
    </xf>
    <xf numFmtId="0" fontId="12" fillId="8" borderId="0" xfId="0" applyFont="1" applyFill="1" applyAlignment="1" applyProtection="1">
      <alignment horizontal="center"/>
      <protection hidden="1"/>
    </xf>
    <xf numFmtId="0" fontId="20" fillId="0" borderId="0" xfId="0" applyFont="1" applyAlignment="1" applyProtection="1">
      <alignment horizontal="center"/>
      <protection hidden="1"/>
    </xf>
    <xf numFmtId="0" fontId="4" fillId="0" borderId="0" xfId="0" applyFont="1" applyAlignment="1" applyProtection="1">
      <alignment horizontal="center" vertical="center"/>
      <protection hidden="1"/>
    </xf>
    <xf numFmtId="0" fontId="12" fillId="0" borderId="0" xfId="0" applyFont="1" applyAlignment="1" applyProtection="1">
      <alignment horizontal="center"/>
      <protection hidden="1"/>
    </xf>
    <xf numFmtId="168" fontId="0" fillId="0" borderId="0" xfId="0" applyNumberFormat="1" applyProtection="1">
      <protection hidden="1"/>
    </xf>
    <xf numFmtId="166" fontId="0" fillId="0" borderId="0" xfId="0" applyNumberFormat="1" applyProtection="1">
      <protection hidden="1"/>
    </xf>
    <xf numFmtId="0" fontId="0" fillId="10" borderId="0" xfId="0" applyFill="1" applyProtection="1">
      <protection locked="0"/>
    </xf>
    <xf numFmtId="3" fontId="0" fillId="0" borderId="0" xfId="0" applyNumberFormat="1" applyProtection="1">
      <protection locked="0"/>
    </xf>
    <xf numFmtId="0" fontId="0" fillId="5" borderId="0" xfId="0" applyFill="1" applyProtection="1">
      <protection locked="0"/>
    </xf>
    <xf numFmtId="4" fontId="0" fillId="0" borderId="0" xfId="0" applyNumberFormat="1" applyProtection="1">
      <protection hidden="1"/>
    </xf>
    <xf numFmtId="172" fontId="0" fillId="0" borderId="0" xfId="0" applyNumberFormat="1" applyProtection="1">
      <protection hidden="1"/>
    </xf>
    <xf numFmtId="171" fontId="0" fillId="0" borderId="0" xfId="0" applyNumberFormat="1" applyProtection="1">
      <protection hidden="1"/>
    </xf>
    <xf numFmtId="10" fontId="0" fillId="0" borderId="0" xfId="0" applyNumberFormat="1" applyProtection="1">
      <protection locked="0"/>
    </xf>
    <xf numFmtId="0" fontId="12" fillId="5" borderId="0" xfId="0" applyFont="1" applyFill="1" applyProtection="1">
      <protection hidden="1"/>
    </xf>
    <xf numFmtId="0" fontId="1" fillId="3" borderId="1" xfId="0" applyFont="1" applyFill="1" applyBorder="1" applyAlignment="1">
      <alignment horizontal="center"/>
    </xf>
    <xf numFmtId="9" fontId="0" fillId="5" borderId="0" xfId="0" applyNumberFormat="1" applyFill="1"/>
    <xf numFmtId="0" fontId="12" fillId="0" borderId="0" xfId="0" applyFont="1" applyAlignment="1">
      <alignment horizontal="center"/>
    </xf>
    <xf numFmtId="0" fontId="12" fillId="5" borderId="0" xfId="0" applyFont="1" applyFill="1" applyAlignment="1">
      <alignment horizontal="center"/>
    </xf>
    <xf numFmtId="9" fontId="4" fillId="0" borderId="0" xfId="0" applyNumberFormat="1" applyFont="1" applyAlignment="1">
      <alignment horizontal="center"/>
    </xf>
    <xf numFmtId="9" fontId="4" fillId="0" borderId="0" xfId="0" applyNumberFormat="1" applyFont="1" applyAlignment="1" applyProtection="1">
      <alignment horizontal="center"/>
      <protection hidden="1"/>
    </xf>
    <xf numFmtId="9" fontId="4" fillId="5" borderId="0" xfId="0" applyNumberFormat="1" applyFont="1" applyFill="1" applyAlignment="1">
      <alignment horizontal="center"/>
    </xf>
    <xf numFmtId="0" fontId="0" fillId="11" borderId="0" xfId="0" applyFill="1" applyAlignment="1" applyProtection="1">
      <alignment horizontal="center"/>
      <protection hidden="1"/>
    </xf>
    <xf numFmtId="0" fontId="0" fillId="11" borderId="0" xfId="0" applyFill="1" applyProtection="1">
      <protection hidden="1"/>
    </xf>
    <xf numFmtId="0" fontId="12" fillId="11" borderId="0" xfId="0" applyFont="1" applyFill="1" applyProtection="1">
      <protection hidden="1"/>
    </xf>
    <xf numFmtId="0" fontId="12" fillId="0" borderId="0" xfId="0" applyFont="1" applyProtection="1">
      <protection hidden="1"/>
    </xf>
    <xf numFmtId="0" fontId="0" fillId="5" borderId="0" xfId="0" applyFill="1" applyProtection="1">
      <protection hidden="1"/>
    </xf>
    <xf numFmtId="10" fontId="1" fillId="0" borderId="4" xfId="0" applyNumberFormat="1" applyFont="1" applyBorder="1" applyAlignment="1" applyProtection="1">
      <alignment horizontal="center"/>
      <protection hidden="1"/>
    </xf>
    <xf numFmtId="3" fontId="24" fillId="0" borderId="0" xfId="0" applyNumberFormat="1" applyFont="1"/>
    <xf numFmtId="0" fontId="0" fillId="12" borderId="0" xfId="0" applyFill="1" applyProtection="1">
      <protection locked="0"/>
    </xf>
    <xf numFmtId="169" fontId="3" fillId="4" borderId="4" xfId="0" applyNumberFormat="1" applyFont="1" applyFill="1" applyBorder="1" applyProtection="1">
      <protection locked="0"/>
    </xf>
    <xf numFmtId="169" fontId="3" fillId="4" borderId="9" xfId="0" applyNumberFormat="1" applyFont="1" applyFill="1" applyBorder="1" applyProtection="1">
      <protection locked="0"/>
    </xf>
    <xf numFmtId="168" fontId="3" fillId="4" borderId="9" xfId="0" applyNumberFormat="1" applyFont="1" applyFill="1" applyBorder="1" applyProtection="1">
      <protection locked="0"/>
    </xf>
    <xf numFmtId="0" fontId="14" fillId="4" borderId="0" xfId="0" applyFont="1" applyFill="1" applyAlignment="1">
      <alignment horizontal="left"/>
    </xf>
    <xf numFmtId="3" fontId="0" fillId="0" borderId="0" xfId="0" applyNumberFormat="1" applyAlignment="1">
      <alignment horizontal="center"/>
    </xf>
    <xf numFmtId="171" fontId="12" fillId="4" borderId="1" xfId="0" applyNumberFormat="1" applyFont="1" applyFill="1" applyBorder="1" applyAlignment="1" applyProtection="1">
      <alignment horizontal="center"/>
      <protection locked="0"/>
    </xf>
    <xf numFmtId="172" fontId="12" fillId="4" borderId="1" xfId="0" applyNumberFormat="1" applyFont="1" applyFill="1" applyBorder="1" applyAlignment="1" applyProtection="1">
      <alignment horizontal="center"/>
      <protection locked="0"/>
    </xf>
    <xf numFmtId="10" fontId="1" fillId="4" borderId="0" xfId="0" applyNumberFormat="1" applyFont="1" applyFill="1" applyProtection="1">
      <protection locked="0"/>
    </xf>
    <xf numFmtId="3" fontId="0" fillId="4" borderId="0" xfId="0" applyNumberFormat="1" applyFill="1" applyProtection="1">
      <protection locked="0"/>
    </xf>
    <xf numFmtId="3" fontId="0" fillId="4" borderId="4" xfId="0" applyNumberFormat="1" applyFill="1" applyBorder="1" applyProtection="1">
      <protection locked="0"/>
    </xf>
    <xf numFmtId="173" fontId="0" fillId="4" borderId="4" xfId="0" applyNumberFormat="1" applyFill="1" applyBorder="1" applyProtection="1">
      <protection locked="0"/>
    </xf>
    <xf numFmtId="0" fontId="25" fillId="0" borderId="0" xfId="0" applyFont="1" applyAlignment="1" applyProtection="1">
      <alignment horizontal="left" vertical="top" wrapText="1"/>
      <protection locked="0"/>
    </xf>
    <xf numFmtId="0" fontId="20" fillId="0" borderId="0" xfId="0" applyFont="1" applyAlignment="1" applyProtection="1">
      <alignment horizontal="center"/>
      <protection locked="0"/>
    </xf>
    <xf numFmtId="0" fontId="0" fillId="0" borderId="0" xfId="0" applyAlignment="1" applyProtection="1">
      <alignment horizontal="center"/>
      <protection locked="0"/>
    </xf>
    <xf numFmtId="0" fontId="20" fillId="0" borderId="0" xfId="0" applyFont="1" applyAlignment="1" applyProtection="1">
      <alignment horizontal="center"/>
      <protection hidden="1"/>
    </xf>
    <xf numFmtId="0" fontId="21" fillId="0" borderId="0" xfId="0" applyFont="1" applyAlignment="1" applyProtection="1">
      <alignment horizontal="center"/>
      <protection hidden="1"/>
    </xf>
    <xf numFmtId="10" fontId="1" fillId="0" borderId="4" xfId="0" applyNumberFormat="1" applyFont="1" applyBorder="1" applyAlignment="1" applyProtection="1">
      <alignment horizontal="center"/>
      <protection hidden="1"/>
    </xf>
    <xf numFmtId="0" fontId="12" fillId="0" borderId="4" xfId="0" applyFont="1" applyBorder="1" applyAlignment="1" applyProtection="1">
      <alignment horizontal="left"/>
      <protection hidden="1"/>
    </xf>
    <xf numFmtId="0" fontId="4" fillId="0" borderId="0" xfId="0" applyFont="1" applyAlignment="1" applyProtection="1">
      <alignment horizontal="center"/>
      <protection hidden="1"/>
    </xf>
    <xf numFmtId="0" fontId="22" fillId="0" borderId="0" xfId="0" applyFont="1" applyAlignment="1" applyProtection="1">
      <alignment horizontal="center"/>
      <protection hidden="1"/>
    </xf>
    <xf numFmtId="0" fontId="0" fillId="12" borderId="0" xfId="0" applyFill="1" applyAlignment="1" applyProtection="1">
      <alignment horizontal="center"/>
      <protection locked="0"/>
    </xf>
    <xf numFmtId="0" fontId="0" fillId="12" borderId="0" xfId="0" applyFill="1" applyAlignment="1" applyProtection="1">
      <alignment horizontal="left"/>
      <protection locked="0"/>
    </xf>
    <xf numFmtId="0" fontId="4" fillId="0" borderId="4" xfId="0" applyFont="1" applyBorder="1" applyAlignment="1" applyProtection="1">
      <alignment horizontal="center" vertical="center"/>
      <protection hidden="1"/>
    </xf>
    <xf numFmtId="0" fontId="12" fillId="0" borderId="0" xfId="0" applyFont="1" applyAlignment="1" applyProtection="1">
      <alignment horizontal="center" vertical="center" wrapText="1"/>
      <protection hidden="1"/>
    </xf>
    <xf numFmtId="0" fontId="25" fillId="0" borderId="4" xfId="0" applyFont="1" applyBorder="1" applyAlignment="1" applyProtection="1">
      <alignment horizontal="left" vertical="top" wrapText="1"/>
      <protection hidden="1"/>
    </xf>
  </cellXfs>
  <cellStyles count="1">
    <cellStyle name="Normal" xfId="0" builtinId="0"/>
  </cellStyles>
  <dxfs count="36">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theme="8" tint="0.59996337778862885"/>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theme="8" tint="0.79998168889431442"/>
        </patternFill>
      </fill>
    </dxf>
    <dxf>
      <font>
        <color rgb="FF9C0006"/>
      </font>
      <fill>
        <patternFill>
          <bgColor rgb="FFFFC7CE"/>
        </patternFill>
      </fill>
    </dxf>
    <dxf>
      <border>
        <left style="thin">
          <color rgb="FF9C0006"/>
        </left>
        <right style="thin">
          <color rgb="FF9C0006"/>
        </right>
        <top style="thin">
          <color rgb="FF9C0006"/>
        </top>
        <bottom style="thin">
          <color rgb="FF9C0006"/>
        </bottom>
      </border>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theme="8" tint="0.59996337778862885"/>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theme="8" tint="0.79998168889431442"/>
        </patternFill>
      </fill>
    </dxf>
    <dxf>
      <font>
        <color rgb="FF9C0006"/>
      </font>
      <fill>
        <patternFill>
          <bgColor rgb="FFFFC7CE"/>
        </patternFill>
      </fill>
    </dxf>
    <dxf>
      <border>
        <left style="thin">
          <color rgb="FF9C0006"/>
        </left>
        <right style="thin">
          <color rgb="FF9C0006"/>
        </right>
        <top style="thin">
          <color rgb="FF9C0006"/>
        </top>
        <bottom style="thin">
          <color rgb="FF9C0006"/>
        </bottom>
      </border>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theme="8" tint="0.59996337778862885"/>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theme="8" tint="0.79998168889431442"/>
        </patternFill>
      </fill>
    </dxf>
    <dxf>
      <font>
        <color rgb="FF9C0006"/>
      </font>
      <fill>
        <patternFill>
          <bgColor rgb="FFFFC7CE"/>
        </patternFill>
      </fill>
    </dxf>
    <dxf>
      <border>
        <left style="thin">
          <color rgb="FF9C0006"/>
        </left>
        <right style="thin">
          <color rgb="FF9C0006"/>
        </right>
        <top style="thin">
          <color rgb="FF9C0006"/>
        </top>
        <bottom style="thin">
          <color rgb="FF9C0006"/>
        </bottom>
      </border>
    </dxf>
    <dxf>
      <font>
        <color rgb="FF9C0006"/>
      </font>
      <fill>
        <patternFill>
          <bgColor rgb="FFFFC7CE"/>
        </patternFill>
      </fill>
    </dxf>
    <dxf>
      <font>
        <color theme="8" tint="0.79998168889431442"/>
      </font>
    </dxf>
    <dxf>
      <font>
        <color theme="8" tint="0.79998168889431442"/>
      </font>
    </dxf>
    <dxf>
      <font>
        <color theme="8" tint="0.79998168889431442"/>
      </font>
    </dxf>
  </dxfs>
  <tableStyles count="0" defaultTableStyle="TableStyleMedium2" defaultPivotStyle="PivotStyleLight16"/>
  <colors>
    <mruColors>
      <color rgb="FFFFFFCC"/>
      <color rgb="FFFFFFE7"/>
      <color rgb="FFFFFF99"/>
      <color rgb="FF0000CC"/>
      <color rgb="FF00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21.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22.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23.xml.rels><?xml version="1.0" encoding="UTF-8" standalone="yes"?>
<Relationships xmlns="http://schemas.openxmlformats.org/package/2006/relationships"><Relationship Id="rId2" Type="http://schemas.microsoft.com/office/2011/relationships/chartColorStyle" Target="colors23.xml"/><Relationship Id="rId1" Type="http://schemas.microsoft.com/office/2011/relationships/chartStyle" Target="style23.xml"/></Relationships>
</file>

<file path=xl/charts/_rels/chart24.xml.rels><?xml version="1.0" encoding="UTF-8" standalone="yes"?>
<Relationships xmlns="http://schemas.openxmlformats.org/package/2006/relationships"><Relationship Id="rId2" Type="http://schemas.microsoft.com/office/2011/relationships/chartColorStyle" Target="colors24.xml"/><Relationship Id="rId1" Type="http://schemas.microsoft.com/office/2011/relationships/chartStyle" Target="style24.xml"/></Relationships>
</file>

<file path=xl/charts/_rels/chart25.xml.rels><?xml version="1.0" encoding="UTF-8" standalone="yes"?>
<Relationships xmlns="http://schemas.openxmlformats.org/package/2006/relationships"><Relationship Id="rId2" Type="http://schemas.microsoft.com/office/2011/relationships/chartColorStyle" Target="colors25.xml"/><Relationship Id="rId1" Type="http://schemas.microsoft.com/office/2011/relationships/chartStyle" Target="style25.xml"/></Relationships>
</file>

<file path=xl/charts/_rels/chart26.xml.rels><?xml version="1.0" encoding="UTF-8" standalone="yes"?>
<Relationships xmlns="http://schemas.openxmlformats.org/package/2006/relationships"><Relationship Id="rId2" Type="http://schemas.microsoft.com/office/2011/relationships/chartColorStyle" Target="colors26.xml"/><Relationship Id="rId1" Type="http://schemas.microsoft.com/office/2011/relationships/chartStyle" Target="style26.xml"/></Relationships>
</file>

<file path=xl/charts/_rels/chart27.xml.rels><?xml version="1.0" encoding="UTF-8" standalone="yes"?>
<Relationships xmlns="http://schemas.openxmlformats.org/package/2006/relationships"><Relationship Id="rId2" Type="http://schemas.microsoft.com/office/2011/relationships/chartColorStyle" Target="colors27.xml"/><Relationship Id="rId1" Type="http://schemas.microsoft.com/office/2011/relationships/chartStyle" Target="style27.xml"/></Relationships>
</file>

<file path=xl/charts/_rels/chart28.xml.rels><?xml version="1.0" encoding="UTF-8" standalone="yes"?>
<Relationships xmlns="http://schemas.openxmlformats.org/package/2006/relationships"><Relationship Id="rId2" Type="http://schemas.microsoft.com/office/2011/relationships/chartColorStyle" Target="colors28.xml"/><Relationship Id="rId1" Type="http://schemas.microsoft.com/office/2011/relationships/chartStyle" Target="style28.xml"/></Relationships>
</file>

<file path=xl/charts/_rels/chart29.xml.rels><?xml version="1.0" encoding="UTF-8" standalone="yes"?>
<Relationships xmlns="http://schemas.openxmlformats.org/package/2006/relationships"><Relationship Id="rId2" Type="http://schemas.microsoft.com/office/2011/relationships/chartColorStyle" Target="colors29.xml"/><Relationship Id="rId1" Type="http://schemas.microsoft.com/office/2011/relationships/chartStyle" Target="style29.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30.xml.rels><?xml version="1.0" encoding="UTF-8" standalone="yes"?>
<Relationships xmlns="http://schemas.openxmlformats.org/package/2006/relationships"><Relationship Id="rId2" Type="http://schemas.microsoft.com/office/2011/relationships/chartColorStyle" Target="colors30.xml"/><Relationship Id="rId1" Type="http://schemas.microsoft.com/office/2011/relationships/chartStyle" Target="style30.xml"/></Relationships>
</file>

<file path=xl/charts/_rels/chart31.xml.rels><?xml version="1.0" encoding="UTF-8" standalone="yes"?>
<Relationships xmlns="http://schemas.openxmlformats.org/package/2006/relationships"><Relationship Id="rId2" Type="http://schemas.microsoft.com/office/2011/relationships/chartColorStyle" Target="colors31.xml"/><Relationship Id="rId1" Type="http://schemas.microsoft.com/office/2011/relationships/chartStyle" Target="style31.xml"/></Relationships>
</file>

<file path=xl/charts/_rels/chart32.xml.rels><?xml version="1.0" encoding="UTF-8" standalone="yes"?>
<Relationships xmlns="http://schemas.openxmlformats.org/package/2006/relationships"><Relationship Id="rId2" Type="http://schemas.microsoft.com/office/2011/relationships/chartColorStyle" Target="colors32.xml"/><Relationship Id="rId1" Type="http://schemas.microsoft.com/office/2011/relationships/chartStyle" Target="style32.xml"/></Relationships>
</file>

<file path=xl/charts/_rels/chart33.xml.rels><?xml version="1.0" encoding="UTF-8" standalone="yes"?>
<Relationships xmlns="http://schemas.openxmlformats.org/package/2006/relationships"><Relationship Id="rId2" Type="http://schemas.microsoft.com/office/2011/relationships/chartColorStyle" Target="colors33.xml"/><Relationship Id="rId1" Type="http://schemas.microsoft.com/office/2011/relationships/chartStyle" Target="style3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1"/>
              <a:t>30-Year Chart</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1968164539777355"/>
          <c:y val="0.11962614474920505"/>
          <c:w val="0.84350619965607743"/>
          <c:h val="0.58332345606525748"/>
        </c:manualLayout>
      </c:layout>
      <c:barChart>
        <c:barDir val="col"/>
        <c:grouping val="clustered"/>
        <c:varyColors val="0"/>
        <c:ser>
          <c:idx val="0"/>
          <c:order val="0"/>
          <c:tx>
            <c:strRef>
              <c:f>'Loan 1 (Results A)'!$C$132</c:f>
              <c:strCache>
                <c:ptCount val="1"/>
                <c:pt idx="0">
                  <c:v>Outstanding Principal</c:v>
                </c:pt>
              </c:strCache>
            </c:strRef>
          </c:tx>
          <c:spPr>
            <a:solidFill>
              <a:schemeClr val="accent1"/>
            </a:solidFill>
            <a:ln>
              <a:noFill/>
            </a:ln>
            <a:effectLst/>
          </c:spPr>
          <c:invertIfNegative val="0"/>
          <c:cat>
            <c:strRef>
              <c:f>'Loan 1 (Results A)'!$D$131:$MY$131</c:f>
              <c:strCache>
                <c:ptCount val="360"/>
                <c:pt idx="0">
                  <c:v>Y0</c:v>
                </c:pt>
                <c:pt idx="59">
                  <c:v>Y5</c:v>
                </c:pt>
                <c:pt idx="119">
                  <c:v>Y10</c:v>
                </c:pt>
                <c:pt idx="179">
                  <c:v>Y15</c:v>
                </c:pt>
                <c:pt idx="239">
                  <c:v>Y20</c:v>
                </c:pt>
                <c:pt idx="299">
                  <c:v>Y25</c:v>
                </c:pt>
                <c:pt idx="359">
                  <c:v>Y30</c:v>
                </c:pt>
              </c:strCache>
            </c:strRef>
          </c:cat>
          <c:val>
            <c:numRef>
              <c:f>'Loan 1 (Results A)'!$D$132:$MY$132</c:f>
              <c:numCache>
                <c:formatCode>#,##0</c:formatCode>
                <c:ptCount val="360"/>
                <c:pt idx="0">
                  <c:v>49812.936519962568</c:v>
                </c:pt>
                <c:pt idx="1">
                  <c:v>49625.093608758303</c:v>
                </c:pt>
                <c:pt idx="2">
                  <c:v>49436.468018757354</c:v>
                </c:pt>
                <c:pt idx="3">
                  <c:v>49247.056488798073</c:v>
                </c:pt>
                <c:pt idx="4">
                  <c:v>49056.855744130633</c:v>
                </c:pt>
                <c:pt idx="5">
                  <c:v>48865.862496360409</c:v>
                </c:pt>
                <c:pt idx="6">
                  <c:v>48674.073443391135</c:v>
                </c:pt>
                <c:pt idx="7">
                  <c:v>48481.485269367826</c:v>
                </c:pt>
                <c:pt idx="8">
                  <c:v>48288.094644619421</c:v>
                </c:pt>
                <c:pt idx="9">
                  <c:v>48093.898225601224</c:v>
                </c:pt>
                <c:pt idx="10">
                  <c:v>47898.892654837131</c:v>
                </c:pt>
                <c:pt idx="11">
                  <c:v>47703.074560861511</c:v>
                </c:pt>
                <c:pt idx="12">
                  <c:v>47506.44055816099</c:v>
                </c:pt>
                <c:pt idx="13">
                  <c:v>47308.987247115896</c:v>
                </c:pt>
                <c:pt idx="14">
                  <c:v>47110.711213941438</c:v>
                </c:pt>
                <c:pt idx="15">
                  <c:v>46911.609030628751</c:v>
                </c:pt>
                <c:pt idx="16">
                  <c:v>46711.677254885595</c:v>
                </c:pt>
                <c:pt idx="17">
                  <c:v>46510.912430076853</c:v>
                </c:pt>
                <c:pt idx="18">
                  <c:v>46309.311085164729</c:v>
                </c:pt>
                <c:pt idx="19">
                  <c:v>46106.869734648804</c:v>
                </c:pt>
                <c:pt idx="20">
                  <c:v>45903.584878505739</c:v>
                </c:pt>
                <c:pt idx="21">
                  <c:v>45699.453002128743</c:v>
                </c:pt>
                <c:pt idx="22">
                  <c:v>45494.470576266838</c:v>
                </c:pt>
                <c:pt idx="23">
                  <c:v>45288.634056963841</c:v>
                </c:pt>
                <c:pt idx="24">
                  <c:v>45081.939885497093</c:v>
                </c:pt>
                <c:pt idx="25">
                  <c:v>44874.384488315896</c:v>
                </c:pt>
                <c:pt idx="26">
                  <c:v>44665.964276979772</c:v>
                </c:pt>
                <c:pt idx="27">
                  <c:v>44456.67564809641</c:v>
                </c:pt>
                <c:pt idx="28">
                  <c:v>44246.514983259374</c:v>
                </c:pt>
                <c:pt idx="29">
                  <c:v>44035.478648985518</c:v>
                </c:pt>
                <c:pt idx="30">
                  <c:v>43823.562996652181</c:v>
                </c:pt>
                <c:pt idx="31">
                  <c:v>43610.764362434129</c:v>
                </c:pt>
                <c:pt idx="32">
                  <c:v>43397.079067240164</c:v>
                </c:pt>
                <c:pt idx="33">
                  <c:v>43182.503416649561</c:v>
                </c:pt>
                <c:pt idx="34">
                  <c:v>42967.033700848166</c:v>
                </c:pt>
                <c:pt idx="35">
                  <c:v>42750.666194564255</c:v>
                </c:pt>
                <c:pt idx="36">
                  <c:v>42533.397157004176</c:v>
                </c:pt>
                <c:pt idx="37">
                  <c:v>42315.222831787592</c:v>
                </c:pt>
                <c:pt idx="38">
                  <c:v>42096.139446882597</c:v>
                </c:pt>
                <c:pt idx="39">
                  <c:v>41876.143214540498</c:v>
                </c:pt>
                <c:pt idx="40">
                  <c:v>41655.230331230312</c:v>
                </c:pt>
                <c:pt idx="41">
                  <c:v>41433.396977573</c:v>
                </c:pt>
                <c:pt idx="42">
                  <c:v>41210.639318275455</c:v>
                </c:pt>
                <c:pt idx="43">
                  <c:v>40986.953502064163</c:v>
                </c:pt>
                <c:pt idx="44">
                  <c:v>40762.335661618657</c:v>
                </c:pt>
                <c:pt idx="45">
                  <c:v>40536.78191350463</c:v>
                </c:pt>
                <c:pt idx="46">
                  <c:v>40310.288358106794</c:v>
                </c:pt>
                <c:pt idx="47">
                  <c:v>40082.851079561464</c:v>
                </c:pt>
                <c:pt idx="48">
                  <c:v>39854.466145688864</c:v>
                </c:pt>
                <c:pt idx="49">
                  <c:v>39625.129607925126</c:v>
                </c:pt>
                <c:pt idx="50">
                  <c:v>39394.837501254042</c:v>
                </c:pt>
                <c:pt idx="51">
                  <c:v>39163.585844138492</c:v>
                </c:pt>
                <c:pt idx="52">
                  <c:v>38931.370638451634</c:v>
                </c:pt>
                <c:pt idx="53">
                  <c:v>38698.187869407746</c:v>
                </c:pt>
                <c:pt idx="54">
                  <c:v>38464.033505492836</c:v>
                </c:pt>
                <c:pt idx="55">
                  <c:v>38228.903498394946</c:v>
                </c:pt>
                <c:pt idx="56">
                  <c:v>37992.793782934161</c:v>
                </c:pt>
                <c:pt idx="57">
                  <c:v>37755.700276992276</c:v>
                </c:pt>
                <c:pt idx="58">
                  <c:v>37517.618881442308</c:v>
                </c:pt>
                <c:pt idx="59">
                  <c:v>37278.545480077541</c:v>
                </c:pt>
                <c:pt idx="60">
                  <c:v>37038.475939540425</c:v>
                </c:pt>
                <c:pt idx="61">
                  <c:v>36797.406109251075</c:v>
                </c:pt>
                <c:pt idx="62">
                  <c:v>36555.331821335516</c:v>
                </c:pt>
                <c:pt idx="63">
                  <c:v>36312.248890553645</c:v>
                </c:pt>
                <c:pt idx="64">
                  <c:v>36068.15311422685</c:v>
                </c:pt>
                <c:pt idx="65">
                  <c:v>35823.040272165352</c:v>
                </c:pt>
                <c:pt idx="66">
                  <c:v>35576.906126595262</c:v>
                </c:pt>
                <c:pt idx="67">
                  <c:v>35329.746422085307</c:v>
                </c:pt>
                <c:pt idx="68">
                  <c:v>35081.556885473226</c:v>
                </c:pt>
                <c:pt idx="69">
                  <c:v>34832.333225791932</c:v>
                </c:pt>
                <c:pt idx="70">
                  <c:v>34582.071134195292</c:v>
                </c:pt>
                <c:pt idx="71">
                  <c:v>34330.766283883662</c:v>
                </c:pt>
                <c:pt idx="72">
                  <c:v>34078.414330029067</c:v>
                </c:pt>
                <c:pt idx="73">
                  <c:v>33825.010909700082</c:v>
                </c:pt>
                <c:pt idx="74">
                  <c:v>33570.551641786398</c:v>
                </c:pt>
                <c:pt idx="75">
                  <c:v>33315.03212692307</c:v>
                </c:pt>
                <c:pt idx="76">
                  <c:v>33058.447947414475</c:v>
                </c:pt>
                <c:pt idx="77">
                  <c:v>32800.794667157934</c:v>
                </c:pt>
                <c:pt idx="78">
                  <c:v>32542.067831566987</c:v>
                </c:pt>
                <c:pt idx="79">
                  <c:v>32282.262967494411</c:v>
                </c:pt>
                <c:pt idx="80">
                  <c:v>32021.375583154866</c:v>
                </c:pt>
                <c:pt idx="81">
                  <c:v>31759.401168047239</c:v>
                </c:pt>
                <c:pt idx="82">
                  <c:v>31496.335192876664</c:v>
                </c:pt>
                <c:pt idx="83">
                  <c:v>31232.173109476211</c:v>
                </c:pt>
                <c:pt idx="84">
                  <c:v>30966.910350728256</c:v>
                </c:pt>
                <c:pt idx="85">
                  <c:v>30700.542330485518</c:v>
                </c:pt>
                <c:pt idx="86">
                  <c:v>30433.06444349177</c:v>
                </c:pt>
                <c:pt idx="87">
                  <c:v>30164.472065302216</c:v>
                </c:pt>
                <c:pt idx="88">
                  <c:v>29894.760552203537</c:v>
                </c:pt>
                <c:pt idx="89">
                  <c:v>29623.925241133613</c:v>
                </c:pt>
                <c:pt idx="90">
                  <c:v>29351.961449600898</c:v>
                </c:pt>
                <c:pt idx="91">
                  <c:v>29078.864475603463</c:v>
                </c:pt>
                <c:pt idx="92">
                  <c:v>28804.629597547704</c:v>
                </c:pt>
                <c:pt idx="93">
                  <c:v>28529.252074166714</c:v>
                </c:pt>
                <c:pt idx="94">
                  <c:v>28252.727144438304</c:v>
                </c:pt>
                <c:pt idx="95">
                  <c:v>27975.050027502693</c:v>
                </c:pt>
                <c:pt idx="96">
                  <c:v>27696.21592257985</c:v>
                </c:pt>
                <c:pt idx="97">
                  <c:v>27416.220008886496</c:v>
                </c:pt>
                <c:pt idx="98">
                  <c:v>27135.057445552753</c:v>
                </c:pt>
                <c:pt idx="99">
                  <c:v>26852.72337153845</c:v>
                </c:pt>
                <c:pt idx="100">
                  <c:v>26569.212905549088</c:v>
                </c:pt>
                <c:pt idx="101">
                  <c:v>26284.521145951439</c:v>
                </c:pt>
                <c:pt idx="102">
                  <c:v>25998.6431706888</c:v>
                </c:pt>
                <c:pt idx="103">
                  <c:v>25711.5740371959</c:v>
                </c:pt>
                <c:pt idx="104">
                  <c:v>25423.308782313445</c:v>
                </c:pt>
                <c:pt idx="105">
                  <c:v>25133.842422202313</c:v>
                </c:pt>
                <c:pt idx="106">
                  <c:v>24843.169952257384</c:v>
                </c:pt>
                <c:pt idx="107">
                  <c:v>24551.286347021018</c:v>
                </c:pt>
                <c:pt idx="108">
                  <c:v>24258.186560096168</c:v>
                </c:pt>
                <c:pt idx="109">
                  <c:v>23963.865524059132</c:v>
                </c:pt>
                <c:pt idx="110">
                  <c:v>23668.318150371942</c:v>
                </c:pt>
                <c:pt idx="111">
                  <c:v>23371.539329294388</c:v>
                </c:pt>
                <c:pt idx="112">
                  <c:v>23073.523929795676</c:v>
                </c:pt>
                <c:pt idx="113">
                  <c:v>22774.26679946572</c:v>
                </c:pt>
                <c:pt idx="114">
                  <c:v>22473.762764426057</c:v>
                </c:pt>
                <c:pt idx="115">
                  <c:v>22172.006629240394</c:v>
                </c:pt>
                <c:pt idx="116">
                  <c:v>21868.993176824792</c:v>
                </c:pt>
                <c:pt idx="117">
                  <c:v>21564.717168357456</c:v>
                </c:pt>
                <c:pt idx="118">
                  <c:v>21259.173343188173</c:v>
                </c:pt>
                <c:pt idx="119">
                  <c:v>20952.356418747353</c:v>
                </c:pt>
                <c:pt idx="120">
                  <c:v>20644.261090454696</c:v>
                </c:pt>
                <c:pt idx="121">
                  <c:v>20334.882031627487</c:v>
                </c:pt>
                <c:pt idx="122">
                  <c:v>20024.213893388496</c:v>
                </c:pt>
                <c:pt idx="123">
                  <c:v>19712.25130457351</c:v>
                </c:pt>
                <c:pt idx="124">
                  <c:v>19398.988871638463</c:v>
                </c:pt>
                <c:pt idx="125">
                  <c:v>19084.421178566186</c:v>
                </c:pt>
                <c:pt idx="126">
                  <c:v>18768.542786772774</c:v>
                </c:pt>
                <c:pt idx="127">
                  <c:v>18451.348235013556</c:v>
                </c:pt>
                <c:pt idx="128">
                  <c:v>18132.832039288674</c:v>
                </c:pt>
                <c:pt idx="129">
                  <c:v>17812.988692748273</c:v>
                </c:pt>
                <c:pt idx="130">
                  <c:v>17491.812665597285</c:v>
                </c:pt>
                <c:pt idx="131">
                  <c:v>17169.298404999834</c:v>
                </c:pt>
                <c:pt idx="132">
                  <c:v>16845.440334983228</c:v>
                </c:pt>
                <c:pt idx="133">
                  <c:v>16520.232856341554</c:v>
                </c:pt>
                <c:pt idx="134">
                  <c:v>16193.670346538871</c:v>
                </c:pt>
                <c:pt idx="135">
                  <c:v>15865.74715961201</c:v>
                </c:pt>
                <c:pt idx="136">
                  <c:v>15536.457626072954</c:v>
                </c:pt>
                <c:pt idx="137">
                  <c:v>15205.796052810818</c:v>
                </c:pt>
                <c:pt idx="138">
                  <c:v>14873.756722993423</c:v>
                </c:pt>
                <c:pt idx="139">
                  <c:v>14540.333895968455</c:v>
                </c:pt>
                <c:pt idx="140">
                  <c:v>14205.521807164218</c:v>
                </c:pt>
                <c:pt idx="141">
                  <c:v>13869.314667989962</c:v>
                </c:pt>
                <c:pt idx="142">
                  <c:v>13531.706665735814</c:v>
                </c:pt>
                <c:pt idx="143">
                  <c:v>13192.691963472273</c:v>
                </c:pt>
                <c:pt idx="144">
                  <c:v>12852.264699949301</c:v>
                </c:pt>
                <c:pt idx="145">
                  <c:v>12510.418989494983</c:v>
                </c:pt>
                <c:pt idx="146">
                  <c:v>12167.148921913773</c:v>
                </c:pt>
                <c:pt idx="147">
                  <c:v>11822.448562384307</c:v>
                </c:pt>
                <c:pt idx="148">
                  <c:v>11476.311951356802</c:v>
                </c:pt>
                <c:pt idx="149">
                  <c:v>11128.733104450015</c:v>
                </c:pt>
                <c:pt idx="150">
                  <c:v>10779.706012347784</c:v>
                </c:pt>
                <c:pt idx="151">
                  <c:v>10429.224640695127</c:v>
                </c:pt>
                <c:pt idx="152">
                  <c:v>10077.282929993917</c:v>
                </c:pt>
                <c:pt idx="153">
                  <c:v>9723.8747954981191</c:v>
                </c:pt>
                <c:pt idx="154">
                  <c:v>9368.9941271085881</c:v>
                </c:pt>
                <c:pt idx="155">
                  <c:v>9012.634789267433</c:v>
                </c:pt>
                <c:pt idx="156">
                  <c:v>8654.7906208519416</c:v>
                </c:pt>
                <c:pt idx="157">
                  <c:v>8295.4554350680519</c:v>
                </c:pt>
                <c:pt idx="158">
                  <c:v>7934.6230193433939</c:v>
                </c:pt>
                <c:pt idx="159">
                  <c:v>7572.2871352198845</c:v>
                </c:pt>
                <c:pt idx="160">
                  <c:v>7208.4415182458597</c:v>
                </c:pt>
                <c:pt idx="161">
                  <c:v>6843.0798778677772</c:v>
                </c:pt>
                <c:pt idx="162">
                  <c:v>6476.1958973214514</c:v>
                </c:pt>
                <c:pt idx="163">
                  <c:v>6107.7832335228495</c:v>
                </c:pt>
                <c:pt idx="164">
                  <c:v>5737.8355169584202</c:v>
                </c:pt>
                <c:pt idx="165">
                  <c:v>5366.3463515749727</c:v>
                </c:pt>
                <c:pt idx="166">
                  <c:v>4993.3093146690926</c:v>
                </c:pt>
                <c:pt idx="167">
                  <c:v>4618.717956776105</c:v>
                </c:pt>
                <c:pt idx="168">
                  <c:v>4242.5658015585641</c:v>
                </c:pt>
                <c:pt idx="169">
                  <c:v>3864.8463456942832</c:v>
                </c:pt>
                <c:pt idx="170">
                  <c:v>3485.5530587639014</c:v>
                </c:pt>
                <c:pt idx="171">
                  <c:v>3104.6793831379755</c:v>
                </c:pt>
                <c:pt idx="172">
                  <c:v>2722.2187338636081</c:v>
                </c:pt>
                <c:pt idx="173">
                  <c:v>2338.1644985505995</c:v>
                </c:pt>
                <c:pt idx="174">
                  <c:v>1952.5100372571164</c:v>
                </c:pt>
                <c:pt idx="175">
                  <c:v>1565.2486823749089</c:v>
                </c:pt>
                <c:pt idx="176">
                  <c:v>1176.3737385140289</c:v>
                </c:pt>
                <c:pt idx="177">
                  <c:v>785.87848238706295</c:v>
                </c:pt>
                <c:pt idx="178">
                  <c:v>393.75616269289804</c:v>
                </c:pt>
                <c:pt idx="179">
                  <c:v>-1.3837819778927951E-12</c:v>
                </c:pt>
                <c:pt idx="180">
                  <c:v>-1.389547736134015E-12</c:v>
                </c:pt>
                <c:pt idx="181">
                  <c:v>-1.3953375183679067E-12</c:v>
                </c:pt>
                <c:pt idx="182">
                  <c:v>-1.4011514246944397E-12</c:v>
                </c:pt>
                <c:pt idx="183">
                  <c:v>-1.4069895556306665E-12</c:v>
                </c:pt>
                <c:pt idx="184">
                  <c:v>-1.412852012112461E-12</c:v>
                </c:pt>
                <c:pt idx="185">
                  <c:v>-1.4187388954962629E-12</c:v>
                </c:pt>
                <c:pt idx="186">
                  <c:v>-1.4246503075608306E-12</c:v>
                </c:pt>
                <c:pt idx="187">
                  <c:v>-1.4305863505090008E-12</c:v>
                </c:pt>
                <c:pt idx="188">
                  <c:v>-1.436547126969455E-12</c:v>
                </c:pt>
                <c:pt idx="189">
                  <c:v>-1.4425327399984943E-12</c:v>
                </c:pt>
                <c:pt idx="190">
                  <c:v>-1.4485432930818213E-12</c:v>
                </c:pt>
                <c:pt idx="191">
                  <c:v>-1.4545788901363288E-12</c:v>
                </c:pt>
                <c:pt idx="192">
                  <c:v>-1.460639635511897E-12</c:v>
                </c:pt>
                <c:pt idx="193">
                  <c:v>-1.4667256339931965E-12</c:v>
                </c:pt>
                <c:pt idx="194">
                  <c:v>-1.4728369908015015E-12</c:v>
                </c:pt>
                <c:pt idx="195">
                  <c:v>-1.4789738115965078E-12</c:v>
                </c:pt>
                <c:pt idx="196">
                  <c:v>-1.4851362024781599E-12</c:v>
                </c:pt>
                <c:pt idx="197">
                  <c:v>-1.4913242699884857E-12</c:v>
                </c:pt>
                <c:pt idx="198">
                  <c:v>-1.4975381211134376E-12</c:v>
                </c:pt>
                <c:pt idx="199">
                  <c:v>-1.5037778632847436E-12</c:v>
                </c:pt>
                <c:pt idx="200">
                  <c:v>-1.5100436043817635E-12</c:v>
                </c:pt>
                <c:pt idx="201">
                  <c:v>-1.5163354527333541E-12</c:v>
                </c:pt>
                <c:pt idx="202">
                  <c:v>-1.5226535171197431E-12</c:v>
                </c:pt>
                <c:pt idx="203">
                  <c:v>-1.5289979067744087E-12</c:v>
                </c:pt>
                <c:pt idx="204">
                  <c:v>-1.5353687313859688E-12</c:v>
                </c:pt>
                <c:pt idx="205">
                  <c:v>-1.5417661011000771E-12</c:v>
                </c:pt>
                <c:pt idx="206">
                  <c:v>-1.5481901265213275E-12</c:v>
                </c:pt>
                <c:pt idx="207">
                  <c:v>-1.5546409187151664E-12</c:v>
                </c:pt>
                <c:pt idx="208">
                  <c:v>-1.5611185892098129E-12</c:v>
                </c:pt>
                <c:pt idx="209">
                  <c:v>-1.5676232499981871E-12</c:v>
                </c:pt>
                <c:pt idx="210">
                  <c:v>-1.5741550135398462E-12</c:v>
                </c:pt>
                <c:pt idx="211">
                  <c:v>-1.5807139927629289E-12</c:v>
                </c:pt>
                <c:pt idx="212">
                  <c:v>-1.5873003010661079E-12</c:v>
                </c:pt>
                <c:pt idx="213">
                  <c:v>-1.5939140523205499E-12</c:v>
                </c:pt>
                <c:pt idx="214">
                  <c:v>-1.6005553608718855E-12</c:v>
                </c:pt>
                <c:pt idx="215">
                  <c:v>-1.607224341542185E-12</c:v>
                </c:pt>
                <c:pt idx="216">
                  <c:v>-1.6139211096319442E-12</c:v>
                </c:pt>
                <c:pt idx="217">
                  <c:v>-1.6206457809220774E-12</c:v>
                </c:pt>
                <c:pt idx="218">
                  <c:v>-1.6273984716759194E-12</c:v>
                </c:pt>
                <c:pt idx="219">
                  <c:v>-1.6341792986412357E-12</c:v>
                </c:pt>
                <c:pt idx="220">
                  <c:v>-1.6409883790522408E-12</c:v>
                </c:pt>
                <c:pt idx="221">
                  <c:v>-1.6478258306316252E-12</c:v>
                </c:pt>
                <c:pt idx="222">
                  <c:v>-1.6546917715925903E-12</c:v>
                </c:pt>
                <c:pt idx="223">
                  <c:v>-1.6615863206408928E-12</c:v>
                </c:pt>
                <c:pt idx="224">
                  <c:v>-1.6685095969768965E-12</c:v>
                </c:pt>
                <c:pt idx="225">
                  <c:v>-1.6754617202976335E-12</c:v>
                </c:pt>
                <c:pt idx="226">
                  <c:v>-1.6824428107988736E-12</c:v>
                </c:pt>
                <c:pt idx="227">
                  <c:v>-1.6894529891772023E-12</c:v>
                </c:pt>
                <c:pt idx="228">
                  <c:v>-1.6964923766321073E-12</c:v>
                </c:pt>
                <c:pt idx="229">
                  <c:v>-1.7035610948680744E-12</c:v>
                </c:pt>
                <c:pt idx="230">
                  <c:v>-1.7106592660966914E-12</c:v>
                </c:pt>
                <c:pt idx="231">
                  <c:v>-1.7177870130387609E-12</c:v>
                </c:pt>
                <c:pt idx="232">
                  <c:v>-1.7249444589264225E-12</c:v>
                </c:pt>
                <c:pt idx="233">
                  <c:v>-1.7321317275052827E-12</c:v>
                </c:pt>
                <c:pt idx="234">
                  <c:v>-1.7393489430365548E-12</c:v>
                </c:pt>
                <c:pt idx="235">
                  <c:v>-1.7465962302992071E-12</c:v>
                </c:pt>
                <c:pt idx="236">
                  <c:v>-1.7538737145921205E-12</c:v>
                </c:pt>
                <c:pt idx="237">
                  <c:v>-1.7611815217362543E-12</c:v>
                </c:pt>
                <c:pt idx="238">
                  <c:v>-1.768519778076822E-12</c:v>
                </c:pt>
                <c:pt idx="239">
                  <c:v>-1.7758886104854754E-12</c:v>
                </c:pt>
                <c:pt idx="240">
                  <c:v>-1.7832881463624982E-12</c:v>
                </c:pt>
                <c:pt idx="241">
                  <c:v>-1.7907185136390085E-12</c:v>
                </c:pt>
                <c:pt idx="242">
                  <c:v>-1.7981798407791712E-12</c:v>
                </c:pt>
                <c:pt idx="243">
                  <c:v>-1.8056722567824178E-12</c:v>
                </c:pt>
                <c:pt idx="244">
                  <c:v>-1.8131958911856777E-12</c:v>
                </c:pt>
                <c:pt idx="245">
                  <c:v>-1.8207508740656179E-12</c:v>
                </c:pt>
                <c:pt idx="246">
                  <c:v>-1.8283373360408913E-12</c:v>
                </c:pt>
                <c:pt idx="247">
                  <c:v>-1.8359554082743951E-12</c:v>
                </c:pt>
                <c:pt idx="248">
                  <c:v>-1.8436052224755382E-12</c:v>
                </c:pt>
                <c:pt idx="249">
                  <c:v>-1.8512869109025197E-12</c:v>
                </c:pt>
                <c:pt idx="250">
                  <c:v>-1.8590006063646136E-12</c:v>
                </c:pt>
                <c:pt idx="251">
                  <c:v>-1.8667464422244662E-12</c:v>
                </c:pt>
                <c:pt idx="252">
                  <c:v>-1.8745245524004016E-12</c:v>
                </c:pt>
                <c:pt idx="253">
                  <c:v>-1.8823350713687367E-12</c:v>
                </c:pt>
                <c:pt idx="254">
                  <c:v>-1.8901781341661064E-12</c:v>
                </c:pt>
                <c:pt idx="255">
                  <c:v>-1.8980538763917986E-12</c:v>
                </c:pt>
                <c:pt idx="256">
                  <c:v>-1.9059624342100978E-12</c:v>
                </c:pt>
                <c:pt idx="257">
                  <c:v>-1.9139039443526401E-12</c:v>
                </c:pt>
                <c:pt idx="258">
                  <c:v>-1.9218785441207761E-12</c:v>
                </c:pt>
                <c:pt idx="259">
                  <c:v>-1.9298863713879461E-12</c:v>
                </c:pt>
                <c:pt idx="260">
                  <c:v>-1.9379275646020624E-12</c:v>
                </c:pt>
                <c:pt idx="261">
                  <c:v>-1.9460022627879042E-12</c:v>
                </c:pt>
                <c:pt idx="262">
                  <c:v>-1.9541106055495204E-12</c:v>
                </c:pt>
                <c:pt idx="263">
                  <c:v>-1.9622527330726434E-12</c:v>
                </c:pt>
                <c:pt idx="264">
                  <c:v>-1.9704287861271126E-12</c:v>
                </c:pt>
                <c:pt idx="265">
                  <c:v>-1.9786389060693088E-12</c:v>
                </c:pt>
                <c:pt idx="266">
                  <c:v>-1.9868832348445975E-12</c:v>
                </c:pt>
                <c:pt idx="267">
                  <c:v>-1.9951619149897834E-12</c:v>
                </c:pt>
                <c:pt idx="268">
                  <c:v>-2.0034750896355742E-12</c:v>
                </c:pt>
                <c:pt idx="269">
                  <c:v>-2.011822902509056E-12</c:v>
                </c:pt>
                <c:pt idx="270">
                  <c:v>-2.0202054979361769E-12</c:v>
                </c:pt>
                <c:pt idx="271">
                  <c:v>-2.0286230208442442E-12</c:v>
                </c:pt>
                <c:pt idx="272">
                  <c:v>-2.0370756167644286E-12</c:v>
                </c:pt>
                <c:pt idx="273">
                  <c:v>-2.0455634318342805E-12</c:v>
                </c:pt>
                <c:pt idx="274">
                  <c:v>-2.0540866128002567E-12</c:v>
                </c:pt>
                <c:pt idx="275">
                  <c:v>-2.0626453070202576E-12</c:v>
                </c:pt>
                <c:pt idx="276">
                  <c:v>-2.0712396624661754E-12</c:v>
                </c:pt>
                <c:pt idx="277">
                  <c:v>-2.0798698277264511E-12</c:v>
                </c:pt>
                <c:pt idx="278">
                  <c:v>-2.0885359520086445E-12</c:v>
                </c:pt>
                <c:pt idx="279">
                  <c:v>-2.097238185142014E-12</c:v>
                </c:pt>
                <c:pt idx="280">
                  <c:v>-2.105976677580106E-12</c:v>
                </c:pt>
                <c:pt idx="281">
                  <c:v>-2.1147515804033564E-12</c:v>
                </c:pt>
                <c:pt idx="282">
                  <c:v>-2.1235630453217036E-12</c:v>
                </c:pt>
                <c:pt idx="283">
                  <c:v>-2.1324112246772106E-12</c:v>
                </c:pt>
                <c:pt idx="284">
                  <c:v>-2.1412962714466991E-12</c:v>
                </c:pt>
                <c:pt idx="285">
                  <c:v>-2.1502183392443938E-12</c:v>
                </c:pt>
                <c:pt idx="286">
                  <c:v>-2.1591775823245788E-12</c:v>
                </c:pt>
                <c:pt idx="287">
                  <c:v>-2.1681741555842644E-12</c:v>
                </c:pt>
                <c:pt idx="288">
                  <c:v>-2.1772082145658654E-12</c:v>
                </c:pt>
                <c:pt idx="289">
                  <c:v>-2.1862799154598899E-12</c:v>
                </c:pt>
                <c:pt idx="290">
                  <c:v>-2.1953894151076393E-12</c:v>
                </c:pt>
                <c:pt idx="291">
                  <c:v>-2.2045368710039212E-12</c:v>
                </c:pt>
                <c:pt idx="292">
                  <c:v>-2.213722441299771E-12</c:v>
                </c:pt>
                <c:pt idx="293">
                  <c:v>-2.2229462848051867E-12</c:v>
                </c:pt>
                <c:pt idx="294">
                  <c:v>-2.2322085609918751E-12</c:v>
                </c:pt>
                <c:pt idx="295">
                  <c:v>-2.241509429996008E-12</c:v>
                </c:pt>
                <c:pt idx="296">
                  <c:v>-2.2508490526209913E-12</c:v>
                </c:pt>
                <c:pt idx="297">
                  <c:v>-2.2602275903402456E-12</c:v>
                </c:pt>
                <c:pt idx="298">
                  <c:v>-2.2696452052999968E-12</c:v>
                </c:pt>
                <c:pt idx="299">
                  <c:v>-2.2791020603220801E-12</c:v>
                </c:pt>
                <c:pt idx="300">
                  <c:v>-2.2885983189067554E-12</c:v>
                </c:pt>
                <c:pt idx="301">
                  <c:v>-2.2981341452355334E-12</c:v>
                </c:pt>
                <c:pt idx="302">
                  <c:v>-2.3077097041740147E-12</c:v>
                </c:pt>
                <c:pt idx="303">
                  <c:v>-2.3173251612747397E-12</c:v>
                </c:pt>
                <c:pt idx="304">
                  <c:v>-2.3269806827800511E-12</c:v>
                </c:pt>
                <c:pt idx="305">
                  <c:v>-2.3366764356249678E-12</c:v>
                </c:pt>
                <c:pt idx="306">
                  <c:v>-2.346412587440072E-12</c:v>
                </c:pt>
                <c:pt idx="307">
                  <c:v>-2.3561893065544058E-12</c:v>
                </c:pt>
                <c:pt idx="308">
                  <c:v>-2.3660067619983825E-12</c:v>
                </c:pt>
                <c:pt idx="309">
                  <c:v>-2.3758651235067092E-12</c:v>
                </c:pt>
                <c:pt idx="310">
                  <c:v>-2.3857645615213205E-12</c:v>
                </c:pt>
                <c:pt idx="311">
                  <c:v>-2.3957052471943259E-12</c:v>
                </c:pt>
                <c:pt idx="312">
                  <c:v>-2.4056873523909689E-12</c:v>
                </c:pt>
                <c:pt idx="313">
                  <c:v>-2.415711049692598E-12</c:v>
                </c:pt>
                <c:pt idx="314">
                  <c:v>-2.4257765123996504E-12</c:v>
                </c:pt>
                <c:pt idx="315">
                  <c:v>-2.4358839145346488E-12</c:v>
                </c:pt>
                <c:pt idx="316">
                  <c:v>-2.4460334308452098E-12</c:v>
                </c:pt>
                <c:pt idx="317">
                  <c:v>-2.456225236807065E-12</c:v>
                </c:pt>
                <c:pt idx="318">
                  <c:v>-2.4664595086270944E-12</c:v>
                </c:pt>
                <c:pt idx="319">
                  <c:v>-2.476736423246374E-12</c:v>
                </c:pt>
                <c:pt idx="320">
                  <c:v>-2.487056158343234E-12</c:v>
                </c:pt>
                <c:pt idx="321">
                  <c:v>-2.4974188923363306E-12</c:v>
                </c:pt>
                <c:pt idx="322">
                  <c:v>-2.507824804387732E-12</c:v>
                </c:pt>
                <c:pt idx="323">
                  <c:v>-2.5182740744060143E-12</c:v>
                </c:pt>
                <c:pt idx="324">
                  <c:v>-2.5287668830493726E-12</c:v>
                </c:pt>
                <c:pt idx="325">
                  <c:v>-2.5393034117287452E-12</c:v>
                </c:pt>
                <c:pt idx="326">
                  <c:v>-2.5498838426109485E-12</c:v>
                </c:pt>
                <c:pt idx="327">
                  <c:v>-2.5605083586218273E-12</c:v>
                </c:pt>
                <c:pt idx="328">
                  <c:v>-2.5711771434494181E-12</c:v>
                </c:pt>
                <c:pt idx="329">
                  <c:v>-2.5818903815471239E-12</c:v>
                </c:pt>
                <c:pt idx="330">
                  <c:v>-2.5926482581369035E-12</c:v>
                </c:pt>
                <c:pt idx="331">
                  <c:v>-2.603450959212474E-12</c:v>
                </c:pt>
                <c:pt idx="332">
                  <c:v>-2.6142986715425259E-12</c:v>
                </c:pt>
                <c:pt idx="333">
                  <c:v>-2.625191582673953E-12</c:v>
                </c:pt>
                <c:pt idx="334">
                  <c:v>-2.6361298809350943E-12</c:v>
                </c:pt>
                <c:pt idx="335">
                  <c:v>-2.6471137554389906E-12</c:v>
                </c:pt>
                <c:pt idx="336">
                  <c:v>-2.6581433960866531E-12</c:v>
                </c:pt>
                <c:pt idx="337">
                  <c:v>-2.6692189935703474E-12</c:v>
                </c:pt>
                <c:pt idx="338">
                  <c:v>-2.6803407393768905E-12</c:v>
                </c:pt>
                <c:pt idx="339">
                  <c:v>-2.691508825790961E-12</c:v>
                </c:pt>
                <c:pt idx="340">
                  <c:v>-2.7027234458984233E-12</c:v>
                </c:pt>
                <c:pt idx="341">
                  <c:v>-2.7139847935896666E-12</c:v>
                </c:pt>
                <c:pt idx="342">
                  <c:v>-2.7252930635629567E-12</c:v>
                </c:pt>
                <c:pt idx="343">
                  <c:v>-2.7366484513278026E-12</c:v>
                </c:pt>
                <c:pt idx="344">
                  <c:v>-2.7480511532083352E-12</c:v>
                </c:pt>
                <c:pt idx="345">
                  <c:v>-2.7595013663467034E-12</c:v>
                </c:pt>
                <c:pt idx="346">
                  <c:v>-2.7709992887064811E-12</c:v>
                </c:pt>
                <c:pt idx="347">
                  <c:v>-2.7825451190760916E-12</c:v>
                </c:pt>
                <c:pt idx="348">
                  <c:v>-2.7941390570722419E-12</c:v>
                </c:pt>
                <c:pt idx="349">
                  <c:v>-2.8057813031433761E-12</c:v>
                </c:pt>
                <c:pt idx="350">
                  <c:v>-2.8174720585731403E-12</c:v>
                </c:pt>
                <c:pt idx="351">
                  <c:v>-2.8292115254838618E-12</c:v>
                </c:pt>
                <c:pt idx="352">
                  <c:v>-2.8409999068400446E-12</c:v>
                </c:pt>
                <c:pt idx="353">
                  <c:v>-2.8528374064518782E-12</c:v>
                </c:pt>
                <c:pt idx="354">
                  <c:v>-2.8647242289787609E-12</c:v>
                </c:pt>
                <c:pt idx="355">
                  <c:v>-2.876660579932839E-12</c:v>
                </c:pt>
                <c:pt idx="356">
                  <c:v>-2.8886466656825591E-12</c:v>
                </c:pt>
                <c:pt idx="357">
                  <c:v>-2.9006826934562364E-12</c:v>
                </c:pt>
                <c:pt idx="358">
                  <c:v>-2.9127688713456373E-12</c:v>
                </c:pt>
                <c:pt idx="359">
                  <c:v>-2.9249054083095774E-12</c:v>
                </c:pt>
              </c:numCache>
            </c:numRef>
          </c:val>
          <c:extLst>
            <c:ext xmlns:c16="http://schemas.microsoft.com/office/drawing/2014/chart" uri="{C3380CC4-5D6E-409C-BE32-E72D297353CC}">
              <c16:uniqueId val="{00000000-8E98-411B-9A0D-7BFA2B441F5C}"/>
            </c:ext>
          </c:extLst>
        </c:ser>
        <c:dLbls>
          <c:showLegendKey val="0"/>
          <c:showVal val="0"/>
          <c:showCatName val="0"/>
          <c:showSerName val="0"/>
          <c:showPercent val="0"/>
          <c:showBubbleSize val="0"/>
        </c:dLbls>
        <c:gapWidth val="150"/>
        <c:axId val="748049760"/>
        <c:axId val="748045496"/>
      </c:barChart>
      <c:lineChart>
        <c:grouping val="standard"/>
        <c:varyColors val="0"/>
        <c:ser>
          <c:idx val="1"/>
          <c:order val="1"/>
          <c:tx>
            <c:strRef>
              <c:f>'Loan 1 (Results A)'!$C$133</c:f>
              <c:strCache>
                <c:ptCount val="1"/>
                <c:pt idx="0">
                  <c:v>Actual </c:v>
                </c:pt>
              </c:strCache>
            </c:strRef>
          </c:tx>
          <c:spPr>
            <a:ln w="28575" cap="rnd">
              <a:solidFill>
                <a:schemeClr val="accent2"/>
              </a:solidFill>
              <a:round/>
            </a:ln>
            <a:effectLst/>
          </c:spPr>
          <c:marker>
            <c:symbol val="none"/>
          </c:marker>
          <c:cat>
            <c:strRef>
              <c:f>'Loan 1 (Results A)'!$D$131:$MY$131</c:f>
              <c:strCache>
                <c:ptCount val="360"/>
                <c:pt idx="0">
                  <c:v>Y0</c:v>
                </c:pt>
                <c:pt idx="59">
                  <c:v>Y5</c:v>
                </c:pt>
                <c:pt idx="119">
                  <c:v>Y10</c:v>
                </c:pt>
                <c:pt idx="179">
                  <c:v>Y15</c:v>
                </c:pt>
                <c:pt idx="239">
                  <c:v>Y20</c:v>
                </c:pt>
                <c:pt idx="299">
                  <c:v>Y25</c:v>
                </c:pt>
                <c:pt idx="359">
                  <c:v>Y30</c:v>
                </c:pt>
              </c:strCache>
            </c:strRef>
          </c:cat>
          <c:val>
            <c:numRef>
              <c:f>'Loan 1 (Results A)'!$D$133:$MY$133</c:f>
              <c:numCache>
                <c:formatCode>#,##0</c:formatCode>
                <c:ptCount val="360"/>
                <c:pt idx="0">
                  <c:v>49812.936519962568</c:v>
                </c:pt>
                <c:pt idx="1">
                  <c:v>49625.093608758303</c:v>
                </c:pt>
                <c:pt idx="2">
                  <c:v>49436.468018757354</c:v>
                </c:pt>
                <c:pt idx="3">
                  <c:v>49247.056488798073</c:v>
                </c:pt>
                <c:pt idx="4">
                  <c:v>49056.855744130633</c:v>
                </c:pt>
                <c:pt idx="5">
                  <c:v>48865.862496360409</c:v>
                </c:pt>
                <c:pt idx="6">
                  <c:v>48674.073443391135</c:v>
                </c:pt>
                <c:pt idx="7">
                  <c:v>48481.485269367826</c:v>
                </c:pt>
                <c:pt idx="8">
                  <c:v>48288.094644619421</c:v>
                </c:pt>
                <c:pt idx="9">
                  <c:v>48093.898225601224</c:v>
                </c:pt>
                <c:pt idx="10">
                  <c:v>47898.892654837131</c:v>
                </c:pt>
                <c:pt idx="11">
                  <c:v>47703.074560861511</c:v>
                </c:pt>
                <c:pt idx="12">
                  <c:v>47506.44055816099</c:v>
                </c:pt>
                <c:pt idx="13">
                  <c:v>47308.987247115896</c:v>
                </c:pt>
                <c:pt idx="14">
                  <c:v>47110.711213941438</c:v>
                </c:pt>
                <c:pt idx="15">
                  <c:v>46911.609030628751</c:v>
                </c:pt>
                <c:pt idx="16">
                  <c:v>46711.677254885595</c:v>
                </c:pt>
                <c:pt idx="17">
                  <c:v>46510.912430076853</c:v>
                </c:pt>
                <c:pt idx="18">
                  <c:v>46309.311085164729</c:v>
                </c:pt>
                <c:pt idx="19">
                  <c:v>46106.869734648804</c:v>
                </c:pt>
                <c:pt idx="20">
                  <c:v>45903.584878505739</c:v>
                </c:pt>
                <c:pt idx="21">
                  <c:v>45699.453002128743</c:v>
                </c:pt>
                <c:pt idx="22">
                  <c:v>45494.470576266838</c:v>
                </c:pt>
                <c:pt idx="23">
                  <c:v>45288.634056963841</c:v>
                </c:pt>
                <c:pt idx="24">
                  <c:v>45081.939885497093</c:v>
                </c:pt>
                <c:pt idx="25">
                  <c:v>44874.384488315896</c:v>
                </c:pt>
                <c:pt idx="26">
                  <c:v>44665.964276979772</c:v>
                </c:pt>
                <c:pt idx="27">
                  <c:v>44456.67564809641</c:v>
                </c:pt>
                <c:pt idx="28">
                  <c:v>44246.514983259374</c:v>
                </c:pt>
                <c:pt idx="29">
                  <c:v>44035.478648985518</c:v>
                </c:pt>
                <c:pt idx="30">
                  <c:v>43823.562996652181</c:v>
                </c:pt>
                <c:pt idx="31">
                  <c:v>43610.764362434129</c:v>
                </c:pt>
                <c:pt idx="32">
                  <c:v>43397.079067240164</c:v>
                </c:pt>
                <c:pt idx="33">
                  <c:v>43182.503416649561</c:v>
                </c:pt>
                <c:pt idx="34">
                  <c:v>42967.033700848166</c:v>
                </c:pt>
                <c:pt idx="35">
                  <c:v>42750.666194564255</c:v>
                </c:pt>
                <c:pt idx="36">
                  <c:v>42533.397157004176</c:v>
                </c:pt>
                <c:pt idx="37">
                  <c:v>42315.222831787592</c:v>
                </c:pt>
                <c:pt idx="38">
                  <c:v>42096.139446882597</c:v>
                </c:pt>
                <c:pt idx="39">
                  <c:v>41876.143214540498</c:v>
                </c:pt>
                <c:pt idx="40">
                  <c:v>41655.230331230312</c:v>
                </c:pt>
                <c:pt idx="41">
                  <c:v>41433.396977573</c:v>
                </c:pt>
                <c:pt idx="42">
                  <c:v>41210.639318275455</c:v>
                </c:pt>
                <c:pt idx="43">
                  <c:v>40986.953502064163</c:v>
                </c:pt>
                <c:pt idx="44">
                  <c:v>40762.335661618657</c:v>
                </c:pt>
                <c:pt idx="45">
                  <c:v>40536.78191350463</c:v>
                </c:pt>
                <c:pt idx="46">
                  <c:v>40310.288358106794</c:v>
                </c:pt>
                <c:pt idx="47">
                  <c:v>40082.851079561464</c:v>
                </c:pt>
                <c:pt idx="48">
                  <c:v>39854.466145688864</c:v>
                </c:pt>
                <c:pt idx="49">
                  <c:v>39625.129607925126</c:v>
                </c:pt>
                <c:pt idx="50">
                  <c:v>39394.837501254042</c:v>
                </c:pt>
                <c:pt idx="51">
                  <c:v>39163.585844138492</c:v>
                </c:pt>
                <c:pt idx="52">
                  <c:v>38931.370638451634</c:v>
                </c:pt>
                <c:pt idx="53">
                  <c:v>38698.187869407746</c:v>
                </c:pt>
                <c:pt idx="54">
                  <c:v>38464.033505492836</c:v>
                </c:pt>
                <c:pt idx="55">
                  <c:v>38228.903498394946</c:v>
                </c:pt>
                <c:pt idx="56">
                  <c:v>37992.793782934161</c:v>
                </c:pt>
                <c:pt idx="57">
                  <c:v>37755.700276992276</c:v>
                </c:pt>
                <c:pt idx="58">
                  <c:v>37517.618881442308</c:v>
                </c:pt>
                <c:pt idx="59">
                  <c:v>37278.545480077541</c:v>
                </c:pt>
                <c:pt idx="60">
                  <c:v>37038.475939540425</c:v>
                </c:pt>
                <c:pt idx="61">
                  <c:v>36797.406109251075</c:v>
                </c:pt>
                <c:pt idx="62">
                  <c:v>36555.331821335516</c:v>
                </c:pt>
                <c:pt idx="63">
                  <c:v>36312.248890553645</c:v>
                </c:pt>
                <c:pt idx="64">
                  <c:v>36068.15311422685</c:v>
                </c:pt>
                <c:pt idx="65">
                  <c:v>35823.040272165352</c:v>
                </c:pt>
                <c:pt idx="66">
                  <c:v>35576.906126595262</c:v>
                </c:pt>
                <c:pt idx="67">
                  <c:v>35329.746422085307</c:v>
                </c:pt>
                <c:pt idx="68">
                  <c:v>35081.556885473226</c:v>
                </c:pt>
                <c:pt idx="69">
                  <c:v>34832.333225791932</c:v>
                </c:pt>
                <c:pt idx="70">
                  <c:v>34582.071134195292</c:v>
                </c:pt>
                <c:pt idx="71">
                  <c:v>34330.766283883662</c:v>
                </c:pt>
                <c:pt idx="72">
                  <c:v>34078.414330029067</c:v>
                </c:pt>
                <c:pt idx="73">
                  <c:v>33825.010909700082</c:v>
                </c:pt>
                <c:pt idx="74">
                  <c:v>33570.551641786398</c:v>
                </c:pt>
                <c:pt idx="75">
                  <c:v>33315.03212692307</c:v>
                </c:pt>
                <c:pt idx="76">
                  <c:v>33058.447947414475</c:v>
                </c:pt>
                <c:pt idx="77">
                  <c:v>32800.794667157934</c:v>
                </c:pt>
                <c:pt idx="78">
                  <c:v>32542.067831566987</c:v>
                </c:pt>
                <c:pt idx="79">
                  <c:v>32282.262967494411</c:v>
                </c:pt>
                <c:pt idx="80">
                  <c:v>32021.375583154866</c:v>
                </c:pt>
                <c:pt idx="81">
                  <c:v>31759.401168047239</c:v>
                </c:pt>
                <c:pt idx="82">
                  <c:v>31496.335192876664</c:v>
                </c:pt>
                <c:pt idx="83">
                  <c:v>31232.173109476211</c:v>
                </c:pt>
                <c:pt idx="84">
                  <c:v>30966.910350728256</c:v>
                </c:pt>
                <c:pt idx="85">
                  <c:v>30700.542330485518</c:v>
                </c:pt>
                <c:pt idx="86">
                  <c:v>30433.06444349177</c:v>
                </c:pt>
                <c:pt idx="87">
                  <c:v>30164.472065302216</c:v>
                </c:pt>
                <c:pt idx="88">
                  <c:v>29894.760552203537</c:v>
                </c:pt>
                <c:pt idx="89">
                  <c:v>29623.925241133613</c:v>
                </c:pt>
                <c:pt idx="90">
                  <c:v>29351.961449600898</c:v>
                </c:pt>
                <c:pt idx="91">
                  <c:v>29078.864475603463</c:v>
                </c:pt>
                <c:pt idx="92">
                  <c:v>28804.629597547704</c:v>
                </c:pt>
                <c:pt idx="93">
                  <c:v>28529.252074166714</c:v>
                </c:pt>
                <c:pt idx="94">
                  <c:v>28252.727144438304</c:v>
                </c:pt>
                <c:pt idx="95">
                  <c:v>27975.050027502693</c:v>
                </c:pt>
                <c:pt idx="96">
                  <c:v>27696.21592257985</c:v>
                </c:pt>
                <c:pt idx="97">
                  <c:v>27416.220008886496</c:v>
                </c:pt>
                <c:pt idx="98">
                  <c:v>27135.057445552753</c:v>
                </c:pt>
                <c:pt idx="99">
                  <c:v>26852.72337153845</c:v>
                </c:pt>
                <c:pt idx="100">
                  <c:v>26569.212905549088</c:v>
                </c:pt>
                <c:pt idx="101">
                  <c:v>26284.521145951439</c:v>
                </c:pt>
                <c:pt idx="102">
                  <c:v>25998.6431706888</c:v>
                </c:pt>
                <c:pt idx="103">
                  <c:v>25711.5740371959</c:v>
                </c:pt>
                <c:pt idx="104">
                  <c:v>25423.308782313445</c:v>
                </c:pt>
                <c:pt idx="105">
                  <c:v>25133.842422202313</c:v>
                </c:pt>
                <c:pt idx="106">
                  <c:v>24843.169952257384</c:v>
                </c:pt>
                <c:pt idx="107">
                  <c:v>24551.286347021018</c:v>
                </c:pt>
                <c:pt idx="108">
                  <c:v>24258.186560096168</c:v>
                </c:pt>
                <c:pt idx="109">
                  <c:v>23963.865524059132</c:v>
                </c:pt>
                <c:pt idx="110">
                  <c:v>23668.318150371942</c:v>
                </c:pt>
                <c:pt idx="111">
                  <c:v>23371.539329294388</c:v>
                </c:pt>
                <c:pt idx="112">
                  <c:v>23073.523929795676</c:v>
                </c:pt>
                <c:pt idx="113">
                  <c:v>22774.26679946572</c:v>
                </c:pt>
                <c:pt idx="114">
                  <c:v>22473.762764426057</c:v>
                </c:pt>
                <c:pt idx="115">
                  <c:v>22172.006629240394</c:v>
                </c:pt>
                <c:pt idx="116">
                  <c:v>21868.993176824792</c:v>
                </c:pt>
                <c:pt idx="117">
                  <c:v>21564.717168357456</c:v>
                </c:pt>
                <c:pt idx="118">
                  <c:v>21259.173343188173</c:v>
                </c:pt>
                <c:pt idx="119">
                  <c:v>20952.356418747353</c:v>
                </c:pt>
                <c:pt idx="120">
                  <c:v>20644.261090454696</c:v>
                </c:pt>
                <c:pt idx="121">
                  <c:v>20334.882031627487</c:v>
                </c:pt>
                <c:pt idx="122">
                  <c:v>20024.213893388496</c:v>
                </c:pt>
                <c:pt idx="123">
                  <c:v>19712.25130457351</c:v>
                </c:pt>
                <c:pt idx="124">
                  <c:v>19398.988871638463</c:v>
                </c:pt>
                <c:pt idx="125">
                  <c:v>19084.421178566186</c:v>
                </c:pt>
                <c:pt idx="126">
                  <c:v>18768.542786772774</c:v>
                </c:pt>
                <c:pt idx="127">
                  <c:v>18451.348235013556</c:v>
                </c:pt>
                <c:pt idx="128">
                  <c:v>18132.832039288674</c:v>
                </c:pt>
                <c:pt idx="129">
                  <c:v>17812.988692748273</c:v>
                </c:pt>
                <c:pt idx="130">
                  <c:v>17491.812665597285</c:v>
                </c:pt>
                <c:pt idx="131">
                  <c:v>17169.298404999834</c:v>
                </c:pt>
                <c:pt idx="132">
                  <c:v>16845.440334983228</c:v>
                </c:pt>
                <c:pt idx="133">
                  <c:v>16520.232856341554</c:v>
                </c:pt>
                <c:pt idx="134">
                  <c:v>16193.670346538871</c:v>
                </c:pt>
                <c:pt idx="135">
                  <c:v>15865.74715961201</c:v>
                </c:pt>
                <c:pt idx="136">
                  <c:v>15536.457626072954</c:v>
                </c:pt>
                <c:pt idx="137">
                  <c:v>15205.796052810818</c:v>
                </c:pt>
                <c:pt idx="138">
                  <c:v>14873.756722993423</c:v>
                </c:pt>
                <c:pt idx="139">
                  <c:v>14540.333895968455</c:v>
                </c:pt>
                <c:pt idx="140">
                  <c:v>14205.521807164218</c:v>
                </c:pt>
                <c:pt idx="141">
                  <c:v>13869.314667989962</c:v>
                </c:pt>
                <c:pt idx="142">
                  <c:v>13531.706665735814</c:v>
                </c:pt>
                <c:pt idx="143">
                  <c:v>13192.691963472273</c:v>
                </c:pt>
                <c:pt idx="144">
                  <c:v>12852.264699949301</c:v>
                </c:pt>
                <c:pt idx="145">
                  <c:v>12510.418989494983</c:v>
                </c:pt>
                <c:pt idx="146">
                  <c:v>12167.148921913773</c:v>
                </c:pt>
                <c:pt idx="147">
                  <c:v>11822.448562384307</c:v>
                </c:pt>
                <c:pt idx="148">
                  <c:v>11476.311951356802</c:v>
                </c:pt>
                <c:pt idx="149">
                  <c:v>11128.733104450015</c:v>
                </c:pt>
                <c:pt idx="150">
                  <c:v>10779.706012347784</c:v>
                </c:pt>
                <c:pt idx="151">
                  <c:v>10429.224640695127</c:v>
                </c:pt>
                <c:pt idx="152">
                  <c:v>10077.282929993917</c:v>
                </c:pt>
                <c:pt idx="153">
                  <c:v>9723.8747954981191</c:v>
                </c:pt>
                <c:pt idx="154">
                  <c:v>9368.9941271085881</c:v>
                </c:pt>
                <c:pt idx="155">
                  <c:v>9012.634789267433</c:v>
                </c:pt>
                <c:pt idx="156">
                  <c:v>8654.7906208519416</c:v>
                </c:pt>
                <c:pt idx="157">
                  <c:v>8295.4554350680519</c:v>
                </c:pt>
                <c:pt idx="158">
                  <c:v>7934.6230193433939</c:v>
                </c:pt>
                <c:pt idx="159">
                  <c:v>7572.2871352198845</c:v>
                </c:pt>
                <c:pt idx="160">
                  <c:v>7208.4415182458597</c:v>
                </c:pt>
                <c:pt idx="161">
                  <c:v>6843.0798778677772</c:v>
                </c:pt>
                <c:pt idx="162">
                  <c:v>6476.1958973214514</c:v>
                </c:pt>
                <c:pt idx="163">
                  <c:v>6107.7832335228495</c:v>
                </c:pt>
                <c:pt idx="164">
                  <c:v>5737.8355169584202</c:v>
                </c:pt>
                <c:pt idx="165">
                  <c:v>5366.3463515749727</c:v>
                </c:pt>
                <c:pt idx="166">
                  <c:v>4993.3093146690926</c:v>
                </c:pt>
                <c:pt idx="167">
                  <c:v>4618.717956776105</c:v>
                </c:pt>
                <c:pt idx="168">
                  <c:v>4242.5658015585641</c:v>
                </c:pt>
                <c:pt idx="169">
                  <c:v>3864.8463456942832</c:v>
                </c:pt>
                <c:pt idx="170">
                  <c:v>3485.5530587639014</c:v>
                </c:pt>
                <c:pt idx="171">
                  <c:v>3104.6793831379755</c:v>
                </c:pt>
                <c:pt idx="172">
                  <c:v>2722.2187338636081</c:v>
                </c:pt>
                <c:pt idx="173">
                  <c:v>2338.1644985505995</c:v>
                </c:pt>
                <c:pt idx="174">
                  <c:v>1952.5100372571164</c:v>
                </c:pt>
                <c:pt idx="175">
                  <c:v>1565.2486823749089</c:v>
                </c:pt>
                <c:pt idx="176">
                  <c:v>1176.3737385140289</c:v>
                </c:pt>
                <c:pt idx="177">
                  <c:v>785.87848238706295</c:v>
                </c:pt>
                <c:pt idx="178">
                  <c:v>393.75616269289804</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numCache>
            </c:numRef>
          </c:val>
          <c:smooth val="0"/>
          <c:extLst>
            <c:ext xmlns:c16="http://schemas.microsoft.com/office/drawing/2014/chart" uri="{C3380CC4-5D6E-409C-BE32-E72D297353CC}">
              <c16:uniqueId val="{00000001-8E98-411B-9A0D-7BFA2B441F5C}"/>
            </c:ext>
          </c:extLst>
        </c:ser>
        <c:dLbls>
          <c:showLegendKey val="0"/>
          <c:showVal val="0"/>
          <c:showCatName val="0"/>
          <c:showSerName val="0"/>
          <c:showPercent val="0"/>
          <c:showBubbleSize val="0"/>
        </c:dLbls>
        <c:marker val="1"/>
        <c:smooth val="0"/>
        <c:axId val="748049760"/>
        <c:axId val="748045496"/>
      </c:lineChart>
      <c:catAx>
        <c:axId val="7480497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48045496"/>
        <c:crosses val="autoZero"/>
        <c:auto val="1"/>
        <c:lblAlgn val="ctr"/>
        <c:lblOffset val="100"/>
        <c:noMultiLvlLbl val="0"/>
      </c:catAx>
      <c:valAx>
        <c:axId val="748045496"/>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4804976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lumMod val="95000"/>
      </a:schemeClr>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AU" b="1"/>
              <a:t>20-Year Chart</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'Loan 1 Graphs'!$A$678</c:f>
              <c:strCache>
                <c:ptCount val="1"/>
                <c:pt idx="0">
                  <c:v>Outstanding Principal</c:v>
                </c:pt>
              </c:strCache>
            </c:strRef>
          </c:tx>
          <c:spPr>
            <a:solidFill>
              <a:schemeClr val="accent1"/>
            </a:solidFill>
            <a:ln>
              <a:noFill/>
            </a:ln>
            <a:effectLst/>
          </c:spPr>
          <c:invertIfNegative val="0"/>
          <c:dPt>
            <c:idx val="69"/>
            <c:invertIfNegative val="0"/>
            <c:bubble3D val="0"/>
            <c:extLst>
              <c:ext xmlns:c16="http://schemas.microsoft.com/office/drawing/2014/chart" uri="{C3380CC4-5D6E-409C-BE32-E72D297353CC}">
                <c16:uniqueId val="{00000002-1237-4510-A176-FF47AD5533BC}"/>
              </c:ext>
            </c:extLst>
          </c:dPt>
          <c:cat>
            <c:strRef>
              <c:f>'Loan 1 Graphs'!$B$677:$IG$677</c:f>
              <c:strCache>
                <c:ptCount val="240"/>
                <c:pt idx="0">
                  <c:v>Y0</c:v>
                </c:pt>
                <c:pt idx="59">
                  <c:v>Y5</c:v>
                </c:pt>
                <c:pt idx="119">
                  <c:v>Y10</c:v>
                </c:pt>
                <c:pt idx="179">
                  <c:v>Y15</c:v>
                </c:pt>
                <c:pt idx="239">
                  <c:v>Y20</c:v>
                </c:pt>
              </c:strCache>
            </c:strRef>
          </c:cat>
          <c:val>
            <c:numRef>
              <c:f>'Loan 1 Graphs'!$B$678:$IG$678</c:f>
              <c:numCache>
                <c:formatCode>#,##0</c:formatCode>
                <c:ptCount val="240"/>
                <c:pt idx="0">
                  <c:v>49812.936519962568</c:v>
                </c:pt>
                <c:pt idx="1">
                  <c:v>49625.093608758303</c:v>
                </c:pt>
                <c:pt idx="2">
                  <c:v>49436.468018757354</c:v>
                </c:pt>
                <c:pt idx="3">
                  <c:v>49247.056488798073</c:v>
                </c:pt>
                <c:pt idx="4">
                  <c:v>49056.855744130633</c:v>
                </c:pt>
                <c:pt idx="5">
                  <c:v>48865.862496360409</c:v>
                </c:pt>
                <c:pt idx="6">
                  <c:v>48674.073443391135</c:v>
                </c:pt>
                <c:pt idx="7">
                  <c:v>48481.485269367826</c:v>
                </c:pt>
                <c:pt idx="8">
                  <c:v>48288.094644619421</c:v>
                </c:pt>
                <c:pt idx="9">
                  <c:v>48093.898225601224</c:v>
                </c:pt>
                <c:pt idx="10">
                  <c:v>47898.892654837131</c:v>
                </c:pt>
                <c:pt idx="11">
                  <c:v>47703.074560861511</c:v>
                </c:pt>
                <c:pt idx="12">
                  <c:v>47506.44055816099</c:v>
                </c:pt>
                <c:pt idx="13">
                  <c:v>47308.987247115896</c:v>
                </c:pt>
                <c:pt idx="14">
                  <c:v>47110.711213941438</c:v>
                </c:pt>
                <c:pt idx="15">
                  <c:v>46911.609030628751</c:v>
                </c:pt>
                <c:pt idx="16">
                  <c:v>46711.677254885595</c:v>
                </c:pt>
                <c:pt idx="17">
                  <c:v>46510.912430076853</c:v>
                </c:pt>
                <c:pt idx="18">
                  <c:v>46309.311085164729</c:v>
                </c:pt>
                <c:pt idx="19">
                  <c:v>46106.869734648804</c:v>
                </c:pt>
                <c:pt idx="20">
                  <c:v>45903.584878505739</c:v>
                </c:pt>
                <c:pt idx="21">
                  <c:v>45699.453002128743</c:v>
                </c:pt>
                <c:pt idx="22">
                  <c:v>45494.470576266838</c:v>
                </c:pt>
                <c:pt idx="23">
                  <c:v>45288.634056963841</c:v>
                </c:pt>
                <c:pt idx="24">
                  <c:v>45081.939885497093</c:v>
                </c:pt>
                <c:pt idx="25">
                  <c:v>44874.384488315896</c:v>
                </c:pt>
                <c:pt idx="26">
                  <c:v>44665.964276979772</c:v>
                </c:pt>
                <c:pt idx="27">
                  <c:v>44456.67564809641</c:v>
                </c:pt>
                <c:pt idx="28">
                  <c:v>44246.514983259374</c:v>
                </c:pt>
                <c:pt idx="29">
                  <c:v>44035.478648985518</c:v>
                </c:pt>
                <c:pt idx="30">
                  <c:v>43823.562996652181</c:v>
                </c:pt>
                <c:pt idx="31">
                  <c:v>43610.764362434129</c:v>
                </c:pt>
                <c:pt idx="32">
                  <c:v>43397.079067240164</c:v>
                </c:pt>
                <c:pt idx="33">
                  <c:v>43182.503416649561</c:v>
                </c:pt>
                <c:pt idx="34">
                  <c:v>42967.033700848166</c:v>
                </c:pt>
                <c:pt idx="35">
                  <c:v>42750.666194564255</c:v>
                </c:pt>
                <c:pt idx="36">
                  <c:v>42533.397157004176</c:v>
                </c:pt>
                <c:pt idx="37">
                  <c:v>42315.222831787592</c:v>
                </c:pt>
                <c:pt idx="38">
                  <c:v>42096.139446882597</c:v>
                </c:pt>
                <c:pt idx="39">
                  <c:v>41876.143214540498</c:v>
                </c:pt>
                <c:pt idx="40">
                  <c:v>41655.230331230312</c:v>
                </c:pt>
                <c:pt idx="41">
                  <c:v>41433.396977573</c:v>
                </c:pt>
                <c:pt idx="42">
                  <c:v>41210.639318275455</c:v>
                </c:pt>
                <c:pt idx="43">
                  <c:v>40986.953502064163</c:v>
                </c:pt>
                <c:pt idx="44">
                  <c:v>40762.335661618657</c:v>
                </c:pt>
                <c:pt idx="45">
                  <c:v>40536.78191350463</c:v>
                </c:pt>
                <c:pt idx="46">
                  <c:v>40310.288358106794</c:v>
                </c:pt>
                <c:pt idx="47">
                  <c:v>40082.851079561464</c:v>
                </c:pt>
                <c:pt idx="48">
                  <c:v>39854.466145688864</c:v>
                </c:pt>
                <c:pt idx="49">
                  <c:v>39625.129607925126</c:v>
                </c:pt>
                <c:pt idx="50">
                  <c:v>39394.837501254042</c:v>
                </c:pt>
                <c:pt idx="51">
                  <c:v>39163.585844138492</c:v>
                </c:pt>
                <c:pt idx="52">
                  <c:v>38931.370638451634</c:v>
                </c:pt>
                <c:pt idx="53">
                  <c:v>38698.187869407746</c:v>
                </c:pt>
                <c:pt idx="54">
                  <c:v>38464.033505492836</c:v>
                </c:pt>
                <c:pt idx="55">
                  <c:v>38228.903498394946</c:v>
                </c:pt>
                <c:pt idx="56">
                  <c:v>37992.793782934161</c:v>
                </c:pt>
                <c:pt idx="57">
                  <c:v>37755.700276992276</c:v>
                </c:pt>
                <c:pt idx="58">
                  <c:v>37517.618881442308</c:v>
                </c:pt>
                <c:pt idx="59">
                  <c:v>37278.545480077541</c:v>
                </c:pt>
                <c:pt idx="60">
                  <c:v>37038.475939540425</c:v>
                </c:pt>
                <c:pt idx="61">
                  <c:v>36797.406109251075</c:v>
                </c:pt>
                <c:pt idx="62">
                  <c:v>36555.331821335516</c:v>
                </c:pt>
                <c:pt idx="63">
                  <c:v>36312.248890553645</c:v>
                </c:pt>
                <c:pt idx="64">
                  <c:v>36068.15311422685</c:v>
                </c:pt>
                <c:pt idx="65">
                  <c:v>35823.040272165352</c:v>
                </c:pt>
                <c:pt idx="66">
                  <c:v>35576.906126595262</c:v>
                </c:pt>
                <c:pt idx="67">
                  <c:v>35329.746422085307</c:v>
                </c:pt>
                <c:pt idx="68">
                  <c:v>35081.556885473226</c:v>
                </c:pt>
                <c:pt idx="69">
                  <c:v>34832.333225791932</c:v>
                </c:pt>
                <c:pt idx="70">
                  <c:v>34582.071134195292</c:v>
                </c:pt>
                <c:pt idx="71">
                  <c:v>34330.766283883662</c:v>
                </c:pt>
                <c:pt idx="72">
                  <c:v>34078.414330029067</c:v>
                </c:pt>
                <c:pt idx="73">
                  <c:v>33825.010909700082</c:v>
                </c:pt>
                <c:pt idx="74">
                  <c:v>33570.551641786398</c:v>
                </c:pt>
                <c:pt idx="75">
                  <c:v>33315.03212692307</c:v>
                </c:pt>
                <c:pt idx="76">
                  <c:v>33058.447947414475</c:v>
                </c:pt>
                <c:pt idx="77">
                  <c:v>32800.794667157934</c:v>
                </c:pt>
                <c:pt idx="78">
                  <c:v>32542.067831566987</c:v>
                </c:pt>
                <c:pt idx="79">
                  <c:v>32282.262967494411</c:v>
                </c:pt>
                <c:pt idx="80">
                  <c:v>32021.375583154866</c:v>
                </c:pt>
                <c:pt idx="81">
                  <c:v>31759.401168047239</c:v>
                </c:pt>
                <c:pt idx="82">
                  <c:v>31496.335192876664</c:v>
                </c:pt>
                <c:pt idx="83">
                  <c:v>31232.173109476211</c:v>
                </c:pt>
                <c:pt idx="84">
                  <c:v>30966.910350728256</c:v>
                </c:pt>
                <c:pt idx="85">
                  <c:v>30700.542330485518</c:v>
                </c:pt>
                <c:pt idx="86">
                  <c:v>30433.06444349177</c:v>
                </c:pt>
                <c:pt idx="87">
                  <c:v>30164.472065302216</c:v>
                </c:pt>
                <c:pt idx="88">
                  <c:v>29894.760552203537</c:v>
                </c:pt>
                <c:pt idx="89">
                  <c:v>29623.925241133613</c:v>
                </c:pt>
                <c:pt idx="90">
                  <c:v>29351.961449600898</c:v>
                </c:pt>
                <c:pt idx="91">
                  <c:v>29078.864475603463</c:v>
                </c:pt>
                <c:pt idx="92">
                  <c:v>28804.629597547704</c:v>
                </c:pt>
                <c:pt idx="93">
                  <c:v>28529.252074166714</c:v>
                </c:pt>
                <c:pt idx="94">
                  <c:v>28252.727144438304</c:v>
                </c:pt>
                <c:pt idx="95">
                  <c:v>27975.050027502693</c:v>
                </c:pt>
                <c:pt idx="96">
                  <c:v>27696.21592257985</c:v>
                </c:pt>
                <c:pt idx="97">
                  <c:v>27416.220008886496</c:v>
                </c:pt>
                <c:pt idx="98">
                  <c:v>27135.057445552753</c:v>
                </c:pt>
                <c:pt idx="99">
                  <c:v>26852.72337153845</c:v>
                </c:pt>
                <c:pt idx="100">
                  <c:v>26569.212905549088</c:v>
                </c:pt>
                <c:pt idx="101">
                  <c:v>26284.521145951439</c:v>
                </c:pt>
                <c:pt idx="102">
                  <c:v>25998.6431706888</c:v>
                </c:pt>
                <c:pt idx="103">
                  <c:v>25711.5740371959</c:v>
                </c:pt>
                <c:pt idx="104">
                  <c:v>25423.308782313445</c:v>
                </c:pt>
                <c:pt idx="105">
                  <c:v>25133.842422202313</c:v>
                </c:pt>
                <c:pt idx="106">
                  <c:v>24843.169952257384</c:v>
                </c:pt>
                <c:pt idx="107">
                  <c:v>24551.286347021018</c:v>
                </c:pt>
                <c:pt idx="108">
                  <c:v>24258.186560096168</c:v>
                </c:pt>
                <c:pt idx="109">
                  <c:v>23963.865524059132</c:v>
                </c:pt>
                <c:pt idx="110">
                  <c:v>23668.318150371942</c:v>
                </c:pt>
                <c:pt idx="111">
                  <c:v>23371.539329294388</c:v>
                </c:pt>
                <c:pt idx="112">
                  <c:v>23073.523929795676</c:v>
                </c:pt>
                <c:pt idx="113">
                  <c:v>22774.26679946572</c:v>
                </c:pt>
                <c:pt idx="114">
                  <c:v>22473.762764426057</c:v>
                </c:pt>
                <c:pt idx="115">
                  <c:v>22172.006629240394</c:v>
                </c:pt>
                <c:pt idx="116">
                  <c:v>21868.993176824792</c:v>
                </c:pt>
                <c:pt idx="117">
                  <c:v>21564.717168357456</c:v>
                </c:pt>
                <c:pt idx="118">
                  <c:v>21259.173343188173</c:v>
                </c:pt>
                <c:pt idx="119">
                  <c:v>20952.356418747353</c:v>
                </c:pt>
                <c:pt idx="120">
                  <c:v>20644.261090454696</c:v>
                </c:pt>
                <c:pt idx="121">
                  <c:v>20334.882031627487</c:v>
                </c:pt>
                <c:pt idx="122">
                  <c:v>20024.213893388496</c:v>
                </c:pt>
                <c:pt idx="123">
                  <c:v>19712.25130457351</c:v>
                </c:pt>
                <c:pt idx="124">
                  <c:v>19398.988871638463</c:v>
                </c:pt>
                <c:pt idx="125">
                  <c:v>19084.421178566186</c:v>
                </c:pt>
                <c:pt idx="126">
                  <c:v>18768.542786772774</c:v>
                </c:pt>
                <c:pt idx="127">
                  <c:v>18451.348235013556</c:v>
                </c:pt>
                <c:pt idx="128">
                  <c:v>18132.832039288674</c:v>
                </c:pt>
                <c:pt idx="129">
                  <c:v>17812.988692748273</c:v>
                </c:pt>
                <c:pt idx="130">
                  <c:v>17491.812665597285</c:v>
                </c:pt>
                <c:pt idx="131">
                  <c:v>17169.298404999834</c:v>
                </c:pt>
                <c:pt idx="132">
                  <c:v>16845.440334983228</c:v>
                </c:pt>
                <c:pt idx="133">
                  <c:v>16520.232856341554</c:v>
                </c:pt>
                <c:pt idx="134">
                  <c:v>16193.670346538871</c:v>
                </c:pt>
                <c:pt idx="135">
                  <c:v>15865.74715961201</c:v>
                </c:pt>
                <c:pt idx="136">
                  <c:v>15536.457626072954</c:v>
                </c:pt>
                <c:pt idx="137">
                  <c:v>15205.796052810818</c:v>
                </c:pt>
                <c:pt idx="138">
                  <c:v>14873.756722993423</c:v>
                </c:pt>
                <c:pt idx="139">
                  <c:v>14540.333895968455</c:v>
                </c:pt>
                <c:pt idx="140">
                  <c:v>14205.521807164218</c:v>
                </c:pt>
                <c:pt idx="141">
                  <c:v>13869.314667989962</c:v>
                </c:pt>
                <c:pt idx="142">
                  <c:v>13531.706665735814</c:v>
                </c:pt>
                <c:pt idx="143">
                  <c:v>13192.691963472273</c:v>
                </c:pt>
                <c:pt idx="144">
                  <c:v>12852.264699949301</c:v>
                </c:pt>
                <c:pt idx="145">
                  <c:v>12510.418989494983</c:v>
                </c:pt>
                <c:pt idx="146">
                  <c:v>12167.148921913773</c:v>
                </c:pt>
                <c:pt idx="147">
                  <c:v>11822.448562384307</c:v>
                </c:pt>
                <c:pt idx="148">
                  <c:v>11476.311951356802</c:v>
                </c:pt>
                <c:pt idx="149">
                  <c:v>11128.733104450015</c:v>
                </c:pt>
                <c:pt idx="150">
                  <c:v>10779.706012347784</c:v>
                </c:pt>
                <c:pt idx="151">
                  <c:v>10429.224640695127</c:v>
                </c:pt>
                <c:pt idx="152">
                  <c:v>10077.282929993917</c:v>
                </c:pt>
                <c:pt idx="153">
                  <c:v>9723.8747954981191</c:v>
                </c:pt>
                <c:pt idx="154">
                  <c:v>9368.9941271085881</c:v>
                </c:pt>
                <c:pt idx="155">
                  <c:v>9012.634789267433</c:v>
                </c:pt>
                <c:pt idx="156">
                  <c:v>8654.7906208519416</c:v>
                </c:pt>
                <c:pt idx="157">
                  <c:v>8295.4554350680519</c:v>
                </c:pt>
                <c:pt idx="158">
                  <c:v>7934.6230193433939</c:v>
                </c:pt>
                <c:pt idx="159">
                  <c:v>7572.2871352198845</c:v>
                </c:pt>
                <c:pt idx="160">
                  <c:v>7208.4415182458597</c:v>
                </c:pt>
                <c:pt idx="161">
                  <c:v>6843.0798778677772</c:v>
                </c:pt>
                <c:pt idx="162">
                  <c:v>6476.1958973214514</c:v>
                </c:pt>
                <c:pt idx="163">
                  <c:v>6107.7832335228495</c:v>
                </c:pt>
                <c:pt idx="164">
                  <c:v>5737.8355169584202</c:v>
                </c:pt>
                <c:pt idx="165">
                  <c:v>5366.3463515749727</c:v>
                </c:pt>
                <c:pt idx="166">
                  <c:v>4993.3093146690926</c:v>
                </c:pt>
                <c:pt idx="167">
                  <c:v>4618.717956776105</c:v>
                </c:pt>
                <c:pt idx="168">
                  <c:v>4242.5658015585641</c:v>
                </c:pt>
                <c:pt idx="169">
                  <c:v>3864.8463456942832</c:v>
                </c:pt>
                <c:pt idx="170">
                  <c:v>3485.5530587639014</c:v>
                </c:pt>
                <c:pt idx="171">
                  <c:v>3104.6793831379755</c:v>
                </c:pt>
                <c:pt idx="172">
                  <c:v>2722.2187338636081</c:v>
                </c:pt>
                <c:pt idx="173">
                  <c:v>2338.1644985505995</c:v>
                </c:pt>
                <c:pt idx="174">
                  <c:v>1952.5100372571164</c:v>
                </c:pt>
                <c:pt idx="175">
                  <c:v>1565.2486823749089</c:v>
                </c:pt>
                <c:pt idx="176">
                  <c:v>1176.3737385140289</c:v>
                </c:pt>
                <c:pt idx="177">
                  <c:v>785.87848238706295</c:v>
                </c:pt>
                <c:pt idx="178">
                  <c:v>393.75616269289804</c:v>
                </c:pt>
                <c:pt idx="179">
                  <c:v>-1.3837819778927951E-12</c:v>
                </c:pt>
                <c:pt idx="180">
                  <c:v>-1.389547736134015E-12</c:v>
                </c:pt>
                <c:pt idx="181">
                  <c:v>-1.3953375183679067E-12</c:v>
                </c:pt>
                <c:pt idx="182">
                  <c:v>-1.4011514246944397E-12</c:v>
                </c:pt>
                <c:pt idx="183">
                  <c:v>-1.4069895556306665E-12</c:v>
                </c:pt>
                <c:pt idx="184">
                  <c:v>-1.412852012112461E-12</c:v>
                </c:pt>
                <c:pt idx="185">
                  <c:v>-1.4187388954962629E-12</c:v>
                </c:pt>
                <c:pt idx="186">
                  <c:v>-1.4246503075608306E-12</c:v>
                </c:pt>
                <c:pt idx="187">
                  <c:v>-1.4305863505090008E-12</c:v>
                </c:pt>
                <c:pt idx="188">
                  <c:v>-1.436547126969455E-12</c:v>
                </c:pt>
                <c:pt idx="189">
                  <c:v>-1.4425327399984943E-12</c:v>
                </c:pt>
                <c:pt idx="190">
                  <c:v>-1.4485432930818213E-12</c:v>
                </c:pt>
                <c:pt idx="191">
                  <c:v>-1.4545788901363288E-12</c:v>
                </c:pt>
                <c:pt idx="192">
                  <c:v>-1.460639635511897E-12</c:v>
                </c:pt>
                <c:pt idx="193">
                  <c:v>-1.4667256339931965E-12</c:v>
                </c:pt>
                <c:pt idx="194">
                  <c:v>-1.4728369908015015E-12</c:v>
                </c:pt>
                <c:pt idx="195">
                  <c:v>-1.4789738115965078E-12</c:v>
                </c:pt>
                <c:pt idx="196">
                  <c:v>-1.4851362024781599E-12</c:v>
                </c:pt>
                <c:pt idx="197">
                  <c:v>-1.4913242699884857E-12</c:v>
                </c:pt>
                <c:pt idx="198">
                  <c:v>-1.4975381211134376E-12</c:v>
                </c:pt>
                <c:pt idx="199">
                  <c:v>-1.5037778632847436E-12</c:v>
                </c:pt>
                <c:pt idx="200">
                  <c:v>-1.5100436043817635E-12</c:v>
                </c:pt>
                <c:pt idx="201">
                  <c:v>-1.5163354527333541E-12</c:v>
                </c:pt>
                <c:pt idx="202">
                  <c:v>-1.5226535171197431E-12</c:v>
                </c:pt>
                <c:pt idx="203">
                  <c:v>-1.5289979067744087E-12</c:v>
                </c:pt>
                <c:pt idx="204">
                  <c:v>-1.5353687313859688E-12</c:v>
                </c:pt>
                <c:pt idx="205">
                  <c:v>-1.5417661011000771E-12</c:v>
                </c:pt>
                <c:pt idx="206">
                  <c:v>-1.5481901265213275E-12</c:v>
                </c:pt>
                <c:pt idx="207">
                  <c:v>-1.5546409187151664E-12</c:v>
                </c:pt>
                <c:pt idx="208">
                  <c:v>-1.5611185892098129E-12</c:v>
                </c:pt>
                <c:pt idx="209">
                  <c:v>-1.5676232499981871E-12</c:v>
                </c:pt>
                <c:pt idx="210">
                  <c:v>-1.5741550135398462E-12</c:v>
                </c:pt>
                <c:pt idx="211">
                  <c:v>-1.5807139927629289E-12</c:v>
                </c:pt>
                <c:pt idx="212">
                  <c:v>-1.5873003010661079E-12</c:v>
                </c:pt>
                <c:pt idx="213">
                  <c:v>-1.5939140523205499E-12</c:v>
                </c:pt>
                <c:pt idx="214">
                  <c:v>-1.6005553608718855E-12</c:v>
                </c:pt>
                <c:pt idx="215">
                  <c:v>-1.607224341542185E-12</c:v>
                </c:pt>
                <c:pt idx="216">
                  <c:v>-1.6139211096319442E-12</c:v>
                </c:pt>
                <c:pt idx="217">
                  <c:v>-1.6206457809220774E-12</c:v>
                </c:pt>
                <c:pt idx="218">
                  <c:v>-1.6273984716759194E-12</c:v>
                </c:pt>
                <c:pt idx="219">
                  <c:v>-1.6341792986412357E-12</c:v>
                </c:pt>
                <c:pt idx="220">
                  <c:v>-1.6409883790522408E-12</c:v>
                </c:pt>
                <c:pt idx="221">
                  <c:v>-1.6478258306316252E-12</c:v>
                </c:pt>
                <c:pt idx="222">
                  <c:v>-1.6546917715925903E-12</c:v>
                </c:pt>
                <c:pt idx="223">
                  <c:v>-1.6615863206408928E-12</c:v>
                </c:pt>
                <c:pt idx="224">
                  <c:v>-1.6685095969768965E-12</c:v>
                </c:pt>
                <c:pt idx="225">
                  <c:v>-1.6754617202976335E-12</c:v>
                </c:pt>
                <c:pt idx="226">
                  <c:v>-1.6824428107988736E-12</c:v>
                </c:pt>
                <c:pt idx="227">
                  <c:v>-1.6894529891772023E-12</c:v>
                </c:pt>
                <c:pt idx="228">
                  <c:v>-1.6964923766321073E-12</c:v>
                </c:pt>
                <c:pt idx="229">
                  <c:v>-1.7035610948680744E-12</c:v>
                </c:pt>
                <c:pt idx="230">
                  <c:v>-1.7106592660966914E-12</c:v>
                </c:pt>
                <c:pt idx="231">
                  <c:v>-1.7177870130387609E-12</c:v>
                </c:pt>
                <c:pt idx="232">
                  <c:v>-1.7249444589264225E-12</c:v>
                </c:pt>
                <c:pt idx="233">
                  <c:v>-1.7321317275052827E-12</c:v>
                </c:pt>
                <c:pt idx="234">
                  <c:v>-1.7393489430365548E-12</c:v>
                </c:pt>
                <c:pt idx="235">
                  <c:v>-1.7465962302992071E-12</c:v>
                </c:pt>
                <c:pt idx="236">
                  <c:v>-1.7538737145921205E-12</c:v>
                </c:pt>
                <c:pt idx="237">
                  <c:v>-1.7611815217362543E-12</c:v>
                </c:pt>
                <c:pt idx="238">
                  <c:v>-1.768519778076822E-12</c:v>
                </c:pt>
                <c:pt idx="239">
                  <c:v>-1.7758886104854754E-12</c:v>
                </c:pt>
              </c:numCache>
            </c:numRef>
          </c:val>
          <c:extLst>
            <c:ext xmlns:c16="http://schemas.microsoft.com/office/drawing/2014/chart" uri="{C3380CC4-5D6E-409C-BE32-E72D297353CC}">
              <c16:uniqueId val="{00000000-1237-4510-A176-FF47AD5533BC}"/>
            </c:ext>
          </c:extLst>
        </c:ser>
        <c:dLbls>
          <c:showLegendKey val="0"/>
          <c:showVal val="0"/>
          <c:showCatName val="0"/>
          <c:showSerName val="0"/>
          <c:showPercent val="0"/>
          <c:showBubbleSize val="0"/>
        </c:dLbls>
        <c:gapWidth val="150"/>
        <c:axId val="716014904"/>
        <c:axId val="467353816"/>
      </c:barChart>
      <c:lineChart>
        <c:grouping val="standard"/>
        <c:varyColors val="0"/>
        <c:ser>
          <c:idx val="1"/>
          <c:order val="1"/>
          <c:tx>
            <c:strRef>
              <c:f>'Loan 1 Graphs'!$A$679</c:f>
              <c:strCache>
                <c:ptCount val="1"/>
                <c:pt idx="0">
                  <c:v>Actual </c:v>
                </c:pt>
              </c:strCache>
            </c:strRef>
          </c:tx>
          <c:spPr>
            <a:ln w="28575" cap="rnd">
              <a:solidFill>
                <a:schemeClr val="accent2"/>
              </a:solidFill>
              <a:round/>
            </a:ln>
            <a:effectLst/>
          </c:spPr>
          <c:marker>
            <c:symbol val="none"/>
          </c:marker>
          <c:cat>
            <c:strRef>
              <c:f>'Loan 1 Graphs'!$B$677:$IG$677</c:f>
              <c:strCache>
                <c:ptCount val="240"/>
                <c:pt idx="0">
                  <c:v>Y0</c:v>
                </c:pt>
                <c:pt idx="59">
                  <c:v>Y5</c:v>
                </c:pt>
                <c:pt idx="119">
                  <c:v>Y10</c:v>
                </c:pt>
                <c:pt idx="179">
                  <c:v>Y15</c:v>
                </c:pt>
                <c:pt idx="239">
                  <c:v>Y20</c:v>
                </c:pt>
              </c:strCache>
            </c:strRef>
          </c:cat>
          <c:val>
            <c:numRef>
              <c:f>'Loan 1 Graphs'!$B$679:$IG$679</c:f>
              <c:numCache>
                <c:formatCode>#,##0</c:formatCode>
                <c:ptCount val="240"/>
                <c:pt idx="0">
                  <c:v>49812.936519962568</c:v>
                </c:pt>
                <c:pt idx="1">
                  <c:v>49625.093608758303</c:v>
                </c:pt>
                <c:pt idx="2">
                  <c:v>49436.468018757354</c:v>
                </c:pt>
                <c:pt idx="3">
                  <c:v>49247.056488798073</c:v>
                </c:pt>
                <c:pt idx="4">
                  <c:v>49056.855744130633</c:v>
                </c:pt>
                <c:pt idx="5">
                  <c:v>48865.862496360409</c:v>
                </c:pt>
                <c:pt idx="6">
                  <c:v>48674.073443391135</c:v>
                </c:pt>
                <c:pt idx="7">
                  <c:v>48481.485269367826</c:v>
                </c:pt>
                <c:pt idx="8">
                  <c:v>48288.094644619421</c:v>
                </c:pt>
                <c:pt idx="9">
                  <c:v>48093.898225601224</c:v>
                </c:pt>
                <c:pt idx="10">
                  <c:v>47898.892654837131</c:v>
                </c:pt>
                <c:pt idx="11">
                  <c:v>47703.074560861511</c:v>
                </c:pt>
                <c:pt idx="12">
                  <c:v>47506.44055816099</c:v>
                </c:pt>
                <c:pt idx="13">
                  <c:v>47308.987247115896</c:v>
                </c:pt>
                <c:pt idx="14">
                  <c:v>47110.711213941438</c:v>
                </c:pt>
                <c:pt idx="15">
                  <c:v>46911.609030628751</c:v>
                </c:pt>
                <c:pt idx="16">
                  <c:v>46711.677254885595</c:v>
                </c:pt>
                <c:pt idx="17">
                  <c:v>46510.912430076853</c:v>
                </c:pt>
                <c:pt idx="18">
                  <c:v>46309.311085164729</c:v>
                </c:pt>
                <c:pt idx="19">
                  <c:v>46106.869734648804</c:v>
                </c:pt>
                <c:pt idx="20">
                  <c:v>45903.584878505739</c:v>
                </c:pt>
                <c:pt idx="21">
                  <c:v>45699.453002128743</c:v>
                </c:pt>
                <c:pt idx="22">
                  <c:v>45494.470576266838</c:v>
                </c:pt>
                <c:pt idx="23">
                  <c:v>45288.634056963841</c:v>
                </c:pt>
                <c:pt idx="24">
                  <c:v>45081.939885497093</c:v>
                </c:pt>
                <c:pt idx="25">
                  <c:v>44874.384488315896</c:v>
                </c:pt>
                <c:pt idx="26">
                  <c:v>44665.964276979772</c:v>
                </c:pt>
                <c:pt idx="27">
                  <c:v>44456.67564809641</c:v>
                </c:pt>
                <c:pt idx="28">
                  <c:v>44246.514983259374</c:v>
                </c:pt>
                <c:pt idx="29">
                  <c:v>44035.478648985518</c:v>
                </c:pt>
                <c:pt idx="30">
                  <c:v>43823.562996652181</c:v>
                </c:pt>
                <c:pt idx="31">
                  <c:v>43610.764362434129</c:v>
                </c:pt>
                <c:pt idx="32">
                  <c:v>43397.079067240164</c:v>
                </c:pt>
                <c:pt idx="33">
                  <c:v>43182.503416649561</c:v>
                </c:pt>
                <c:pt idx="34">
                  <c:v>42967.033700848166</c:v>
                </c:pt>
                <c:pt idx="35">
                  <c:v>42750.666194564255</c:v>
                </c:pt>
                <c:pt idx="36">
                  <c:v>42533.397157004176</c:v>
                </c:pt>
                <c:pt idx="37">
                  <c:v>42315.222831787592</c:v>
                </c:pt>
                <c:pt idx="38">
                  <c:v>42096.139446882597</c:v>
                </c:pt>
                <c:pt idx="39">
                  <c:v>41876.143214540498</c:v>
                </c:pt>
                <c:pt idx="40">
                  <c:v>41655.230331230312</c:v>
                </c:pt>
                <c:pt idx="41">
                  <c:v>41433.396977573</c:v>
                </c:pt>
                <c:pt idx="42">
                  <c:v>41210.639318275455</c:v>
                </c:pt>
                <c:pt idx="43">
                  <c:v>40986.953502064163</c:v>
                </c:pt>
                <c:pt idx="44">
                  <c:v>40762.335661618657</c:v>
                </c:pt>
                <c:pt idx="45">
                  <c:v>40536.78191350463</c:v>
                </c:pt>
                <c:pt idx="46">
                  <c:v>40310.288358106794</c:v>
                </c:pt>
                <c:pt idx="47">
                  <c:v>40082.851079561464</c:v>
                </c:pt>
                <c:pt idx="48">
                  <c:v>39854.466145688864</c:v>
                </c:pt>
                <c:pt idx="49">
                  <c:v>39625.129607925126</c:v>
                </c:pt>
                <c:pt idx="50">
                  <c:v>39394.837501254042</c:v>
                </c:pt>
                <c:pt idx="51">
                  <c:v>39163.585844138492</c:v>
                </c:pt>
                <c:pt idx="52">
                  <c:v>38931.370638451634</c:v>
                </c:pt>
                <c:pt idx="53">
                  <c:v>38698.187869407746</c:v>
                </c:pt>
                <c:pt idx="54">
                  <c:v>38464.033505492836</c:v>
                </c:pt>
                <c:pt idx="55">
                  <c:v>38228.903498394946</c:v>
                </c:pt>
                <c:pt idx="56">
                  <c:v>37992.793782934161</c:v>
                </c:pt>
                <c:pt idx="57">
                  <c:v>37755.700276992276</c:v>
                </c:pt>
                <c:pt idx="58">
                  <c:v>37517.618881442308</c:v>
                </c:pt>
                <c:pt idx="59">
                  <c:v>37278.545480077541</c:v>
                </c:pt>
                <c:pt idx="60">
                  <c:v>37038.475939540425</c:v>
                </c:pt>
                <c:pt idx="61">
                  <c:v>36797.406109251075</c:v>
                </c:pt>
                <c:pt idx="62">
                  <c:v>36555.331821335516</c:v>
                </c:pt>
                <c:pt idx="63">
                  <c:v>36312.248890553645</c:v>
                </c:pt>
                <c:pt idx="64">
                  <c:v>36068.15311422685</c:v>
                </c:pt>
                <c:pt idx="65">
                  <c:v>35823.040272165352</c:v>
                </c:pt>
                <c:pt idx="66">
                  <c:v>35576.906126595262</c:v>
                </c:pt>
                <c:pt idx="67">
                  <c:v>35329.746422085307</c:v>
                </c:pt>
                <c:pt idx="68">
                  <c:v>35081.556885473226</c:v>
                </c:pt>
                <c:pt idx="69">
                  <c:v>34832.333225791932</c:v>
                </c:pt>
                <c:pt idx="70">
                  <c:v>34582.071134195292</c:v>
                </c:pt>
                <c:pt idx="71">
                  <c:v>34330.766283883662</c:v>
                </c:pt>
                <c:pt idx="72">
                  <c:v>34078.414330029067</c:v>
                </c:pt>
                <c:pt idx="73">
                  <c:v>33825.010909700082</c:v>
                </c:pt>
                <c:pt idx="74">
                  <c:v>33570.551641786398</c:v>
                </c:pt>
                <c:pt idx="75">
                  <c:v>33315.03212692307</c:v>
                </c:pt>
                <c:pt idx="76">
                  <c:v>33058.447947414475</c:v>
                </c:pt>
                <c:pt idx="77">
                  <c:v>32800.794667157934</c:v>
                </c:pt>
                <c:pt idx="78">
                  <c:v>32542.067831566987</c:v>
                </c:pt>
                <c:pt idx="79">
                  <c:v>32282.262967494411</c:v>
                </c:pt>
                <c:pt idx="80">
                  <c:v>32021.375583154866</c:v>
                </c:pt>
                <c:pt idx="81">
                  <c:v>31759.401168047239</c:v>
                </c:pt>
                <c:pt idx="82">
                  <c:v>31496.335192876664</c:v>
                </c:pt>
                <c:pt idx="83">
                  <c:v>31232.173109476211</c:v>
                </c:pt>
                <c:pt idx="84">
                  <c:v>30966.910350728256</c:v>
                </c:pt>
                <c:pt idx="85">
                  <c:v>30700.542330485518</c:v>
                </c:pt>
                <c:pt idx="86">
                  <c:v>30433.06444349177</c:v>
                </c:pt>
                <c:pt idx="87">
                  <c:v>30164.472065302216</c:v>
                </c:pt>
                <c:pt idx="88">
                  <c:v>29894.760552203537</c:v>
                </c:pt>
                <c:pt idx="89">
                  <c:v>29623.925241133613</c:v>
                </c:pt>
                <c:pt idx="90">
                  <c:v>29351.961449600898</c:v>
                </c:pt>
                <c:pt idx="91">
                  <c:v>29078.864475603463</c:v>
                </c:pt>
                <c:pt idx="92">
                  <c:v>28804.629597547704</c:v>
                </c:pt>
                <c:pt idx="93">
                  <c:v>28529.252074166714</c:v>
                </c:pt>
                <c:pt idx="94">
                  <c:v>28252.727144438304</c:v>
                </c:pt>
                <c:pt idx="95">
                  <c:v>27975.050027502693</c:v>
                </c:pt>
                <c:pt idx="96">
                  <c:v>27696.21592257985</c:v>
                </c:pt>
                <c:pt idx="97">
                  <c:v>27416.220008886496</c:v>
                </c:pt>
                <c:pt idx="98">
                  <c:v>27135.057445552753</c:v>
                </c:pt>
                <c:pt idx="99">
                  <c:v>26852.72337153845</c:v>
                </c:pt>
                <c:pt idx="100">
                  <c:v>26569.212905549088</c:v>
                </c:pt>
                <c:pt idx="101">
                  <c:v>26284.521145951439</c:v>
                </c:pt>
                <c:pt idx="102">
                  <c:v>25998.6431706888</c:v>
                </c:pt>
                <c:pt idx="103">
                  <c:v>25711.5740371959</c:v>
                </c:pt>
                <c:pt idx="104">
                  <c:v>25423.308782313445</c:v>
                </c:pt>
                <c:pt idx="105">
                  <c:v>25133.842422202313</c:v>
                </c:pt>
                <c:pt idx="106">
                  <c:v>24843.169952257384</c:v>
                </c:pt>
                <c:pt idx="107">
                  <c:v>24551.286347021018</c:v>
                </c:pt>
                <c:pt idx="108">
                  <c:v>24258.186560096168</c:v>
                </c:pt>
                <c:pt idx="109">
                  <c:v>23963.865524059132</c:v>
                </c:pt>
                <c:pt idx="110">
                  <c:v>23668.318150371942</c:v>
                </c:pt>
                <c:pt idx="111">
                  <c:v>23371.539329294388</c:v>
                </c:pt>
                <c:pt idx="112">
                  <c:v>23073.523929795676</c:v>
                </c:pt>
                <c:pt idx="113">
                  <c:v>22774.26679946572</c:v>
                </c:pt>
                <c:pt idx="114">
                  <c:v>22473.762764426057</c:v>
                </c:pt>
                <c:pt idx="115">
                  <c:v>22172.006629240394</c:v>
                </c:pt>
                <c:pt idx="116">
                  <c:v>21868.993176824792</c:v>
                </c:pt>
                <c:pt idx="117">
                  <c:v>21564.717168357456</c:v>
                </c:pt>
                <c:pt idx="118">
                  <c:v>21259.173343188173</c:v>
                </c:pt>
                <c:pt idx="119">
                  <c:v>20952.356418747353</c:v>
                </c:pt>
                <c:pt idx="120">
                  <c:v>20644.261090454696</c:v>
                </c:pt>
                <c:pt idx="121">
                  <c:v>20334.882031627487</c:v>
                </c:pt>
                <c:pt idx="122">
                  <c:v>20024.213893388496</c:v>
                </c:pt>
                <c:pt idx="123">
                  <c:v>19712.25130457351</c:v>
                </c:pt>
                <c:pt idx="124">
                  <c:v>19398.988871638463</c:v>
                </c:pt>
                <c:pt idx="125">
                  <c:v>19084.421178566186</c:v>
                </c:pt>
                <c:pt idx="126">
                  <c:v>18768.542786772774</c:v>
                </c:pt>
                <c:pt idx="127">
                  <c:v>18451.348235013556</c:v>
                </c:pt>
                <c:pt idx="128">
                  <c:v>18132.832039288674</c:v>
                </c:pt>
                <c:pt idx="129">
                  <c:v>17812.988692748273</c:v>
                </c:pt>
                <c:pt idx="130">
                  <c:v>17491.812665597285</c:v>
                </c:pt>
                <c:pt idx="131">
                  <c:v>17169.298404999834</c:v>
                </c:pt>
                <c:pt idx="132">
                  <c:v>16845.440334983228</c:v>
                </c:pt>
                <c:pt idx="133">
                  <c:v>16520.232856341554</c:v>
                </c:pt>
                <c:pt idx="134">
                  <c:v>16193.670346538871</c:v>
                </c:pt>
                <c:pt idx="135">
                  <c:v>15865.74715961201</c:v>
                </c:pt>
                <c:pt idx="136">
                  <c:v>15536.457626072954</c:v>
                </c:pt>
                <c:pt idx="137">
                  <c:v>15205.796052810818</c:v>
                </c:pt>
                <c:pt idx="138">
                  <c:v>14873.756722993423</c:v>
                </c:pt>
                <c:pt idx="139">
                  <c:v>14540.333895968455</c:v>
                </c:pt>
                <c:pt idx="140">
                  <c:v>14205.521807164218</c:v>
                </c:pt>
                <c:pt idx="141">
                  <c:v>13869.314667989962</c:v>
                </c:pt>
                <c:pt idx="142">
                  <c:v>13531.706665735814</c:v>
                </c:pt>
                <c:pt idx="143">
                  <c:v>13192.691963472273</c:v>
                </c:pt>
                <c:pt idx="144">
                  <c:v>12852.264699949301</c:v>
                </c:pt>
                <c:pt idx="145">
                  <c:v>12510.418989494983</c:v>
                </c:pt>
                <c:pt idx="146">
                  <c:v>12167.148921913773</c:v>
                </c:pt>
                <c:pt idx="147">
                  <c:v>11822.448562384307</c:v>
                </c:pt>
                <c:pt idx="148">
                  <c:v>11476.311951356802</c:v>
                </c:pt>
                <c:pt idx="149">
                  <c:v>11128.733104450015</c:v>
                </c:pt>
                <c:pt idx="150">
                  <c:v>10779.706012347784</c:v>
                </c:pt>
                <c:pt idx="151">
                  <c:v>10429.224640695127</c:v>
                </c:pt>
                <c:pt idx="152">
                  <c:v>10077.282929993917</c:v>
                </c:pt>
                <c:pt idx="153">
                  <c:v>9723.8747954981191</c:v>
                </c:pt>
                <c:pt idx="154">
                  <c:v>9368.9941271085881</c:v>
                </c:pt>
                <c:pt idx="155">
                  <c:v>9012.634789267433</c:v>
                </c:pt>
                <c:pt idx="156">
                  <c:v>8654.7906208519416</c:v>
                </c:pt>
                <c:pt idx="157">
                  <c:v>8295.4554350680519</c:v>
                </c:pt>
                <c:pt idx="158">
                  <c:v>7934.6230193433939</c:v>
                </c:pt>
                <c:pt idx="159">
                  <c:v>7572.2871352198845</c:v>
                </c:pt>
                <c:pt idx="160">
                  <c:v>7208.4415182458597</c:v>
                </c:pt>
                <c:pt idx="161">
                  <c:v>6843.0798778677772</c:v>
                </c:pt>
                <c:pt idx="162">
                  <c:v>6476.1958973214514</c:v>
                </c:pt>
                <c:pt idx="163">
                  <c:v>6107.7832335228495</c:v>
                </c:pt>
                <c:pt idx="164">
                  <c:v>5737.8355169584202</c:v>
                </c:pt>
                <c:pt idx="165">
                  <c:v>5366.3463515749727</c:v>
                </c:pt>
                <c:pt idx="166">
                  <c:v>4993.3093146690926</c:v>
                </c:pt>
                <c:pt idx="167">
                  <c:v>4618.717956776105</c:v>
                </c:pt>
                <c:pt idx="168">
                  <c:v>4242.5658015585641</c:v>
                </c:pt>
                <c:pt idx="169">
                  <c:v>3864.8463456942832</c:v>
                </c:pt>
                <c:pt idx="170">
                  <c:v>3485.5530587639014</c:v>
                </c:pt>
                <c:pt idx="171">
                  <c:v>3104.6793831379755</c:v>
                </c:pt>
                <c:pt idx="172">
                  <c:v>2722.2187338636081</c:v>
                </c:pt>
                <c:pt idx="173">
                  <c:v>2338.1644985505995</c:v>
                </c:pt>
                <c:pt idx="174">
                  <c:v>1952.5100372571164</c:v>
                </c:pt>
                <c:pt idx="175">
                  <c:v>1565.2486823749089</c:v>
                </c:pt>
                <c:pt idx="176">
                  <c:v>1176.3737385140289</c:v>
                </c:pt>
                <c:pt idx="177">
                  <c:v>785.87848238706295</c:v>
                </c:pt>
                <c:pt idx="178">
                  <c:v>393.75616269289804</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numCache>
            </c:numRef>
          </c:val>
          <c:smooth val="0"/>
          <c:extLst>
            <c:ext xmlns:c16="http://schemas.microsoft.com/office/drawing/2014/chart" uri="{C3380CC4-5D6E-409C-BE32-E72D297353CC}">
              <c16:uniqueId val="{00000001-1237-4510-A176-FF47AD5533BC}"/>
            </c:ext>
          </c:extLst>
        </c:ser>
        <c:dLbls>
          <c:showLegendKey val="0"/>
          <c:showVal val="0"/>
          <c:showCatName val="0"/>
          <c:showSerName val="0"/>
          <c:showPercent val="0"/>
          <c:showBubbleSize val="0"/>
        </c:dLbls>
        <c:marker val="1"/>
        <c:smooth val="0"/>
        <c:axId val="716014904"/>
        <c:axId val="467353816"/>
      </c:lineChart>
      <c:catAx>
        <c:axId val="71601490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67353816"/>
        <c:crosses val="autoZero"/>
        <c:auto val="1"/>
        <c:lblAlgn val="ctr"/>
        <c:lblOffset val="100"/>
        <c:noMultiLvlLbl val="0"/>
      </c:catAx>
      <c:valAx>
        <c:axId val="467353816"/>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1601490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lumMod val="95000"/>
      </a:schemeClr>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AU" b="1"/>
              <a:t>30-Year Chart</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'Loan 1 Graphs'!$A$685</c:f>
              <c:strCache>
                <c:ptCount val="1"/>
                <c:pt idx="0">
                  <c:v>Outstanding Principal</c:v>
                </c:pt>
              </c:strCache>
            </c:strRef>
          </c:tx>
          <c:spPr>
            <a:solidFill>
              <a:schemeClr val="accent1"/>
            </a:solidFill>
            <a:ln>
              <a:noFill/>
            </a:ln>
            <a:effectLst/>
          </c:spPr>
          <c:invertIfNegative val="0"/>
          <c:cat>
            <c:strRef>
              <c:f>'Loan 1 Graphs'!$B$684:$MW$684</c:f>
              <c:strCache>
                <c:ptCount val="360"/>
                <c:pt idx="0">
                  <c:v>Y0</c:v>
                </c:pt>
                <c:pt idx="59">
                  <c:v>Y5</c:v>
                </c:pt>
                <c:pt idx="119">
                  <c:v>Y10</c:v>
                </c:pt>
                <c:pt idx="179">
                  <c:v>Y15</c:v>
                </c:pt>
                <c:pt idx="239">
                  <c:v>Y20</c:v>
                </c:pt>
                <c:pt idx="299">
                  <c:v>Y25</c:v>
                </c:pt>
                <c:pt idx="359">
                  <c:v>Y30</c:v>
                </c:pt>
              </c:strCache>
            </c:strRef>
          </c:cat>
          <c:val>
            <c:numRef>
              <c:f>'Loan 1 Graphs'!$B$685:$MW$685</c:f>
              <c:numCache>
                <c:formatCode>#,##0</c:formatCode>
                <c:ptCount val="360"/>
                <c:pt idx="0">
                  <c:v>49812.936519962568</c:v>
                </c:pt>
                <c:pt idx="1">
                  <c:v>49625.093608758303</c:v>
                </c:pt>
                <c:pt idx="2">
                  <c:v>49436.468018757354</c:v>
                </c:pt>
                <c:pt idx="3">
                  <c:v>49247.056488798073</c:v>
                </c:pt>
                <c:pt idx="4">
                  <c:v>49056.855744130633</c:v>
                </c:pt>
                <c:pt idx="5">
                  <c:v>48865.862496360409</c:v>
                </c:pt>
                <c:pt idx="6">
                  <c:v>48674.073443391135</c:v>
                </c:pt>
                <c:pt idx="7">
                  <c:v>48481.485269367826</c:v>
                </c:pt>
                <c:pt idx="8">
                  <c:v>48288.094644619421</c:v>
                </c:pt>
                <c:pt idx="9">
                  <c:v>48093.898225601224</c:v>
                </c:pt>
                <c:pt idx="10">
                  <c:v>47898.892654837131</c:v>
                </c:pt>
                <c:pt idx="11">
                  <c:v>47703.074560861511</c:v>
                </c:pt>
                <c:pt idx="12">
                  <c:v>47506.44055816099</c:v>
                </c:pt>
                <c:pt idx="13">
                  <c:v>47308.987247115896</c:v>
                </c:pt>
                <c:pt idx="14">
                  <c:v>47110.711213941438</c:v>
                </c:pt>
                <c:pt idx="15">
                  <c:v>46911.609030628751</c:v>
                </c:pt>
                <c:pt idx="16">
                  <c:v>46711.677254885595</c:v>
                </c:pt>
                <c:pt idx="17">
                  <c:v>46510.912430076853</c:v>
                </c:pt>
                <c:pt idx="18">
                  <c:v>46309.311085164729</c:v>
                </c:pt>
                <c:pt idx="19">
                  <c:v>46106.869734648804</c:v>
                </c:pt>
                <c:pt idx="20">
                  <c:v>45903.584878505739</c:v>
                </c:pt>
                <c:pt idx="21">
                  <c:v>45699.453002128743</c:v>
                </c:pt>
                <c:pt idx="22">
                  <c:v>45494.470576266838</c:v>
                </c:pt>
                <c:pt idx="23">
                  <c:v>45288.634056963841</c:v>
                </c:pt>
                <c:pt idx="24">
                  <c:v>45081.939885497093</c:v>
                </c:pt>
                <c:pt idx="25">
                  <c:v>44874.384488315896</c:v>
                </c:pt>
                <c:pt idx="26">
                  <c:v>44665.964276979772</c:v>
                </c:pt>
                <c:pt idx="27">
                  <c:v>44456.67564809641</c:v>
                </c:pt>
                <c:pt idx="28">
                  <c:v>44246.514983259374</c:v>
                </c:pt>
                <c:pt idx="29">
                  <c:v>44035.478648985518</c:v>
                </c:pt>
                <c:pt idx="30">
                  <c:v>43823.562996652181</c:v>
                </c:pt>
                <c:pt idx="31">
                  <c:v>43610.764362434129</c:v>
                </c:pt>
                <c:pt idx="32">
                  <c:v>43397.079067240164</c:v>
                </c:pt>
                <c:pt idx="33">
                  <c:v>43182.503416649561</c:v>
                </c:pt>
                <c:pt idx="34">
                  <c:v>42967.033700848166</c:v>
                </c:pt>
                <c:pt idx="35">
                  <c:v>42750.666194564255</c:v>
                </c:pt>
                <c:pt idx="36">
                  <c:v>42533.397157004176</c:v>
                </c:pt>
                <c:pt idx="37">
                  <c:v>42315.222831787592</c:v>
                </c:pt>
                <c:pt idx="38">
                  <c:v>42096.139446882597</c:v>
                </c:pt>
                <c:pt idx="39">
                  <c:v>41876.143214540498</c:v>
                </c:pt>
                <c:pt idx="40">
                  <c:v>41655.230331230312</c:v>
                </c:pt>
                <c:pt idx="41">
                  <c:v>41433.396977573</c:v>
                </c:pt>
                <c:pt idx="42">
                  <c:v>41210.639318275455</c:v>
                </c:pt>
                <c:pt idx="43">
                  <c:v>40986.953502064163</c:v>
                </c:pt>
                <c:pt idx="44">
                  <c:v>40762.335661618657</c:v>
                </c:pt>
                <c:pt idx="45">
                  <c:v>40536.78191350463</c:v>
                </c:pt>
                <c:pt idx="46">
                  <c:v>40310.288358106794</c:v>
                </c:pt>
                <c:pt idx="47">
                  <c:v>40082.851079561464</c:v>
                </c:pt>
                <c:pt idx="48">
                  <c:v>39854.466145688864</c:v>
                </c:pt>
                <c:pt idx="49">
                  <c:v>39625.129607925126</c:v>
                </c:pt>
                <c:pt idx="50">
                  <c:v>39394.837501254042</c:v>
                </c:pt>
                <c:pt idx="51">
                  <c:v>39163.585844138492</c:v>
                </c:pt>
                <c:pt idx="52">
                  <c:v>38931.370638451634</c:v>
                </c:pt>
                <c:pt idx="53">
                  <c:v>38698.187869407746</c:v>
                </c:pt>
                <c:pt idx="54">
                  <c:v>38464.033505492836</c:v>
                </c:pt>
                <c:pt idx="55">
                  <c:v>38228.903498394946</c:v>
                </c:pt>
                <c:pt idx="56">
                  <c:v>37992.793782934161</c:v>
                </c:pt>
                <c:pt idx="57">
                  <c:v>37755.700276992276</c:v>
                </c:pt>
                <c:pt idx="58">
                  <c:v>37517.618881442308</c:v>
                </c:pt>
                <c:pt idx="59">
                  <c:v>37278.545480077541</c:v>
                </c:pt>
                <c:pt idx="60">
                  <c:v>37038.475939540425</c:v>
                </c:pt>
                <c:pt idx="61">
                  <c:v>36797.406109251075</c:v>
                </c:pt>
                <c:pt idx="62">
                  <c:v>36555.331821335516</c:v>
                </c:pt>
                <c:pt idx="63">
                  <c:v>36312.248890553645</c:v>
                </c:pt>
                <c:pt idx="64">
                  <c:v>36068.15311422685</c:v>
                </c:pt>
                <c:pt idx="65">
                  <c:v>35823.040272165352</c:v>
                </c:pt>
                <c:pt idx="66">
                  <c:v>35576.906126595262</c:v>
                </c:pt>
                <c:pt idx="67">
                  <c:v>35329.746422085307</c:v>
                </c:pt>
                <c:pt idx="68">
                  <c:v>35081.556885473226</c:v>
                </c:pt>
                <c:pt idx="69">
                  <c:v>34832.333225791932</c:v>
                </c:pt>
                <c:pt idx="70">
                  <c:v>34582.071134195292</c:v>
                </c:pt>
                <c:pt idx="71">
                  <c:v>34330.766283883662</c:v>
                </c:pt>
                <c:pt idx="72">
                  <c:v>34078.414330029067</c:v>
                </c:pt>
                <c:pt idx="73">
                  <c:v>33825.010909700082</c:v>
                </c:pt>
                <c:pt idx="74">
                  <c:v>33570.551641786398</c:v>
                </c:pt>
                <c:pt idx="75">
                  <c:v>33315.03212692307</c:v>
                </c:pt>
                <c:pt idx="76">
                  <c:v>33058.447947414475</c:v>
                </c:pt>
                <c:pt idx="77">
                  <c:v>32800.794667157934</c:v>
                </c:pt>
                <c:pt idx="78">
                  <c:v>32542.067831566987</c:v>
                </c:pt>
                <c:pt idx="79">
                  <c:v>32282.262967494411</c:v>
                </c:pt>
                <c:pt idx="80">
                  <c:v>32021.375583154866</c:v>
                </c:pt>
                <c:pt idx="81">
                  <c:v>31759.401168047239</c:v>
                </c:pt>
                <c:pt idx="82">
                  <c:v>31496.335192876664</c:v>
                </c:pt>
                <c:pt idx="83">
                  <c:v>31232.173109476211</c:v>
                </c:pt>
                <c:pt idx="84">
                  <c:v>30966.910350728256</c:v>
                </c:pt>
                <c:pt idx="85">
                  <c:v>30700.542330485518</c:v>
                </c:pt>
                <c:pt idx="86">
                  <c:v>30433.06444349177</c:v>
                </c:pt>
                <c:pt idx="87">
                  <c:v>30164.472065302216</c:v>
                </c:pt>
                <c:pt idx="88">
                  <c:v>29894.760552203537</c:v>
                </c:pt>
                <c:pt idx="89">
                  <c:v>29623.925241133613</c:v>
                </c:pt>
                <c:pt idx="90">
                  <c:v>29351.961449600898</c:v>
                </c:pt>
                <c:pt idx="91">
                  <c:v>29078.864475603463</c:v>
                </c:pt>
                <c:pt idx="92">
                  <c:v>28804.629597547704</c:v>
                </c:pt>
                <c:pt idx="93">
                  <c:v>28529.252074166714</c:v>
                </c:pt>
                <c:pt idx="94">
                  <c:v>28252.727144438304</c:v>
                </c:pt>
                <c:pt idx="95">
                  <c:v>27975.050027502693</c:v>
                </c:pt>
                <c:pt idx="96">
                  <c:v>27696.21592257985</c:v>
                </c:pt>
                <c:pt idx="97">
                  <c:v>27416.220008886496</c:v>
                </c:pt>
                <c:pt idx="98">
                  <c:v>27135.057445552753</c:v>
                </c:pt>
                <c:pt idx="99">
                  <c:v>26852.72337153845</c:v>
                </c:pt>
                <c:pt idx="100">
                  <c:v>26569.212905549088</c:v>
                </c:pt>
                <c:pt idx="101">
                  <c:v>26284.521145951439</c:v>
                </c:pt>
                <c:pt idx="102">
                  <c:v>25998.6431706888</c:v>
                </c:pt>
                <c:pt idx="103">
                  <c:v>25711.5740371959</c:v>
                </c:pt>
                <c:pt idx="104">
                  <c:v>25423.308782313445</c:v>
                </c:pt>
                <c:pt idx="105">
                  <c:v>25133.842422202313</c:v>
                </c:pt>
                <c:pt idx="106">
                  <c:v>24843.169952257384</c:v>
                </c:pt>
                <c:pt idx="107">
                  <c:v>24551.286347021018</c:v>
                </c:pt>
                <c:pt idx="108">
                  <c:v>24258.186560096168</c:v>
                </c:pt>
                <c:pt idx="109">
                  <c:v>23963.865524059132</c:v>
                </c:pt>
                <c:pt idx="110">
                  <c:v>23668.318150371942</c:v>
                </c:pt>
                <c:pt idx="111">
                  <c:v>23371.539329294388</c:v>
                </c:pt>
                <c:pt idx="112">
                  <c:v>23073.523929795676</c:v>
                </c:pt>
                <c:pt idx="113">
                  <c:v>22774.26679946572</c:v>
                </c:pt>
                <c:pt idx="114">
                  <c:v>22473.762764426057</c:v>
                </c:pt>
                <c:pt idx="115">
                  <c:v>22172.006629240394</c:v>
                </c:pt>
                <c:pt idx="116">
                  <c:v>21868.993176824792</c:v>
                </c:pt>
                <c:pt idx="117">
                  <c:v>21564.717168357456</c:v>
                </c:pt>
                <c:pt idx="118">
                  <c:v>21259.173343188173</c:v>
                </c:pt>
                <c:pt idx="119">
                  <c:v>20952.356418747353</c:v>
                </c:pt>
                <c:pt idx="120">
                  <c:v>20644.261090454696</c:v>
                </c:pt>
                <c:pt idx="121">
                  <c:v>20334.882031627487</c:v>
                </c:pt>
                <c:pt idx="122">
                  <c:v>20024.213893388496</c:v>
                </c:pt>
                <c:pt idx="123">
                  <c:v>19712.25130457351</c:v>
                </c:pt>
                <c:pt idx="124">
                  <c:v>19398.988871638463</c:v>
                </c:pt>
                <c:pt idx="125">
                  <c:v>19084.421178566186</c:v>
                </c:pt>
                <c:pt idx="126">
                  <c:v>18768.542786772774</c:v>
                </c:pt>
                <c:pt idx="127">
                  <c:v>18451.348235013556</c:v>
                </c:pt>
                <c:pt idx="128">
                  <c:v>18132.832039288674</c:v>
                </c:pt>
                <c:pt idx="129">
                  <c:v>17812.988692748273</c:v>
                </c:pt>
                <c:pt idx="130">
                  <c:v>17491.812665597285</c:v>
                </c:pt>
                <c:pt idx="131">
                  <c:v>17169.298404999834</c:v>
                </c:pt>
                <c:pt idx="132">
                  <c:v>16845.440334983228</c:v>
                </c:pt>
                <c:pt idx="133">
                  <c:v>16520.232856341554</c:v>
                </c:pt>
                <c:pt idx="134">
                  <c:v>16193.670346538871</c:v>
                </c:pt>
                <c:pt idx="135">
                  <c:v>15865.74715961201</c:v>
                </c:pt>
                <c:pt idx="136">
                  <c:v>15536.457626072954</c:v>
                </c:pt>
                <c:pt idx="137">
                  <c:v>15205.796052810818</c:v>
                </c:pt>
                <c:pt idx="138">
                  <c:v>14873.756722993423</c:v>
                </c:pt>
                <c:pt idx="139">
                  <c:v>14540.333895968455</c:v>
                </c:pt>
                <c:pt idx="140">
                  <c:v>14205.521807164218</c:v>
                </c:pt>
                <c:pt idx="141">
                  <c:v>13869.314667989962</c:v>
                </c:pt>
                <c:pt idx="142">
                  <c:v>13531.706665735814</c:v>
                </c:pt>
                <c:pt idx="143">
                  <c:v>13192.691963472273</c:v>
                </c:pt>
                <c:pt idx="144">
                  <c:v>12852.264699949301</c:v>
                </c:pt>
                <c:pt idx="145">
                  <c:v>12510.418989494983</c:v>
                </c:pt>
                <c:pt idx="146">
                  <c:v>12167.148921913773</c:v>
                </c:pt>
                <c:pt idx="147">
                  <c:v>11822.448562384307</c:v>
                </c:pt>
                <c:pt idx="148">
                  <c:v>11476.311951356802</c:v>
                </c:pt>
                <c:pt idx="149">
                  <c:v>11128.733104450015</c:v>
                </c:pt>
                <c:pt idx="150">
                  <c:v>10779.706012347784</c:v>
                </c:pt>
                <c:pt idx="151">
                  <c:v>10429.224640695127</c:v>
                </c:pt>
                <c:pt idx="152">
                  <c:v>10077.282929993917</c:v>
                </c:pt>
                <c:pt idx="153">
                  <c:v>9723.8747954981191</c:v>
                </c:pt>
                <c:pt idx="154">
                  <c:v>9368.9941271085881</c:v>
                </c:pt>
                <c:pt idx="155">
                  <c:v>9012.634789267433</c:v>
                </c:pt>
                <c:pt idx="156">
                  <c:v>8654.7906208519416</c:v>
                </c:pt>
                <c:pt idx="157">
                  <c:v>8295.4554350680519</c:v>
                </c:pt>
                <c:pt idx="158">
                  <c:v>7934.6230193433939</c:v>
                </c:pt>
                <c:pt idx="159">
                  <c:v>7572.2871352198845</c:v>
                </c:pt>
                <c:pt idx="160">
                  <c:v>7208.4415182458597</c:v>
                </c:pt>
                <c:pt idx="161">
                  <c:v>6843.0798778677772</c:v>
                </c:pt>
                <c:pt idx="162">
                  <c:v>6476.1958973214514</c:v>
                </c:pt>
                <c:pt idx="163">
                  <c:v>6107.7832335228495</c:v>
                </c:pt>
                <c:pt idx="164">
                  <c:v>5737.8355169584202</c:v>
                </c:pt>
                <c:pt idx="165">
                  <c:v>5366.3463515749727</c:v>
                </c:pt>
                <c:pt idx="166">
                  <c:v>4993.3093146690926</c:v>
                </c:pt>
                <c:pt idx="167">
                  <c:v>4618.717956776105</c:v>
                </c:pt>
                <c:pt idx="168">
                  <c:v>4242.5658015585641</c:v>
                </c:pt>
                <c:pt idx="169">
                  <c:v>3864.8463456942832</c:v>
                </c:pt>
                <c:pt idx="170">
                  <c:v>3485.5530587639014</c:v>
                </c:pt>
                <c:pt idx="171">
                  <c:v>3104.6793831379755</c:v>
                </c:pt>
                <c:pt idx="172">
                  <c:v>2722.2187338636081</c:v>
                </c:pt>
                <c:pt idx="173">
                  <c:v>2338.1644985505995</c:v>
                </c:pt>
                <c:pt idx="174">
                  <c:v>1952.5100372571164</c:v>
                </c:pt>
                <c:pt idx="175">
                  <c:v>1565.2486823749089</c:v>
                </c:pt>
                <c:pt idx="176">
                  <c:v>1176.3737385140289</c:v>
                </c:pt>
                <c:pt idx="177">
                  <c:v>785.87848238706295</c:v>
                </c:pt>
                <c:pt idx="178">
                  <c:v>393.75616269289804</c:v>
                </c:pt>
                <c:pt idx="179">
                  <c:v>-1.3837819778927951E-12</c:v>
                </c:pt>
                <c:pt idx="180">
                  <c:v>-1.389547736134015E-12</c:v>
                </c:pt>
                <c:pt idx="181">
                  <c:v>-1.3953375183679067E-12</c:v>
                </c:pt>
                <c:pt idx="182">
                  <c:v>-1.4011514246944397E-12</c:v>
                </c:pt>
                <c:pt idx="183">
                  <c:v>-1.4069895556306665E-12</c:v>
                </c:pt>
                <c:pt idx="184">
                  <c:v>-1.412852012112461E-12</c:v>
                </c:pt>
                <c:pt idx="185">
                  <c:v>-1.4187388954962629E-12</c:v>
                </c:pt>
                <c:pt idx="186">
                  <c:v>-1.4246503075608306E-12</c:v>
                </c:pt>
                <c:pt idx="187">
                  <c:v>-1.4305863505090008E-12</c:v>
                </c:pt>
                <c:pt idx="188">
                  <c:v>-1.436547126969455E-12</c:v>
                </c:pt>
                <c:pt idx="189">
                  <c:v>-1.4425327399984943E-12</c:v>
                </c:pt>
                <c:pt idx="190">
                  <c:v>-1.4485432930818213E-12</c:v>
                </c:pt>
                <c:pt idx="191">
                  <c:v>-1.4545788901363288E-12</c:v>
                </c:pt>
                <c:pt idx="192">
                  <c:v>-1.460639635511897E-12</c:v>
                </c:pt>
                <c:pt idx="193">
                  <c:v>-1.4667256339931965E-12</c:v>
                </c:pt>
                <c:pt idx="194">
                  <c:v>-1.4728369908015015E-12</c:v>
                </c:pt>
                <c:pt idx="195">
                  <c:v>-1.4789738115965078E-12</c:v>
                </c:pt>
                <c:pt idx="196">
                  <c:v>-1.4851362024781599E-12</c:v>
                </c:pt>
                <c:pt idx="197">
                  <c:v>-1.4913242699884857E-12</c:v>
                </c:pt>
                <c:pt idx="198">
                  <c:v>-1.4975381211134376E-12</c:v>
                </c:pt>
                <c:pt idx="199">
                  <c:v>-1.5037778632847436E-12</c:v>
                </c:pt>
                <c:pt idx="200">
                  <c:v>-1.5100436043817635E-12</c:v>
                </c:pt>
                <c:pt idx="201">
                  <c:v>-1.5163354527333541E-12</c:v>
                </c:pt>
                <c:pt idx="202">
                  <c:v>-1.5226535171197431E-12</c:v>
                </c:pt>
                <c:pt idx="203">
                  <c:v>-1.5289979067744087E-12</c:v>
                </c:pt>
                <c:pt idx="204">
                  <c:v>-1.5353687313859688E-12</c:v>
                </c:pt>
                <c:pt idx="205">
                  <c:v>-1.5417661011000771E-12</c:v>
                </c:pt>
                <c:pt idx="206">
                  <c:v>-1.5481901265213275E-12</c:v>
                </c:pt>
                <c:pt idx="207">
                  <c:v>-1.5546409187151664E-12</c:v>
                </c:pt>
                <c:pt idx="208">
                  <c:v>-1.5611185892098129E-12</c:v>
                </c:pt>
                <c:pt idx="209">
                  <c:v>-1.5676232499981871E-12</c:v>
                </c:pt>
                <c:pt idx="210">
                  <c:v>-1.5741550135398462E-12</c:v>
                </c:pt>
                <c:pt idx="211">
                  <c:v>-1.5807139927629289E-12</c:v>
                </c:pt>
                <c:pt idx="212">
                  <c:v>-1.5873003010661079E-12</c:v>
                </c:pt>
                <c:pt idx="213">
                  <c:v>-1.5939140523205499E-12</c:v>
                </c:pt>
                <c:pt idx="214">
                  <c:v>-1.6005553608718855E-12</c:v>
                </c:pt>
                <c:pt idx="215">
                  <c:v>-1.607224341542185E-12</c:v>
                </c:pt>
                <c:pt idx="216">
                  <c:v>-1.6139211096319442E-12</c:v>
                </c:pt>
                <c:pt idx="217">
                  <c:v>-1.6206457809220774E-12</c:v>
                </c:pt>
                <c:pt idx="218">
                  <c:v>-1.6273984716759194E-12</c:v>
                </c:pt>
                <c:pt idx="219">
                  <c:v>-1.6341792986412357E-12</c:v>
                </c:pt>
                <c:pt idx="220">
                  <c:v>-1.6409883790522408E-12</c:v>
                </c:pt>
                <c:pt idx="221">
                  <c:v>-1.6478258306316252E-12</c:v>
                </c:pt>
                <c:pt idx="222">
                  <c:v>-1.6546917715925903E-12</c:v>
                </c:pt>
                <c:pt idx="223">
                  <c:v>-1.6615863206408928E-12</c:v>
                </c:pt>
                <c:pt idx="224">
                  <c:v>-1.6685095969768965E-12</c:v>
                </c:pt>
                <c:pt idx="225">
                  <c:v>-1.6754617202976335E-12</c:v>
                </c:pt>
                <c:pt idx="226">
                  <c:v>-1.6824428107988736E-12</c:v>
                </c:pt>
                <c:pt idx="227">
                  <c:v>-1.6894529891772023E-12</c:v>
                </c:pt>
                <c:pt idx="228">
                  <c:v>-1.6964923766321073E-12</c:v>
                </c:pt>
                <c:pt idx="229">
                  <c:v>-1.7035610948680744E-12</c:v>
                </c:pt>
                <c:pt idx="230">
                  <c:v>-1.7106592660966914E-12</c:v>
                </c:pt>
                <c:pt idx="231">
                  <c:v>-1.7177870130387609E-12</c:v>
                </c:pt>
                <c:pt idx="232">
                  <c:v>-1.7249444589264225E-12</c:v>
                </c:pt>
                <c:pt idx="233">
                  <c:v>-1.7321317275052827E-12</c:v>
                </c:pt>
                <c:pt idx="234">
                  <c:v>-1.7393489430365548E-12</c:v>
                </c:pt>
                <c:pt idx="235">
                  <c:v>-1.7465962302992071E-12</c:v>
                </c:pt>
                <c:pt idx="236">
                  <c:v>-1.7538737145921205E-12</c:v>
                </c:pt>
                <c:pt idx="237">
                  <c:v>-1.7611815217362543E-12</c:v>
                </c:pt>
                <c:pt idx="238">
                  <c:v>-1.768519778076822E-12</c:v>
                </c:pt>
                <c:pt idx="239">
                  <c:v>-1.7758886104854754E-12</c:v>
                </c:pt>
                <c:pt idx="240">
                  <c:v>-1.7832881463624982E-12</c:v>
                </c:pt>
                <c:pt idx="241">
                  <c:v>-1.7907185136390085E-12</c:v>
                </c:pt>
                <c:pt idx="242">
                  <c:v>-1.7981798407791712E-12</c:v>
                </c:pt>
                <c:pt idx="243">
                  <c:v>-1.8056722567824178E-12</c:v>
                </c:pt>
                <c:pt idx="244">
                  <c:v>-1.8131958911856777E-12</c:v>
                </c:pt>
                <c:pt idx="245">
                  <c:v>-1.8207508740656179E-12</c:v>
                </c:pt>
                <c:pt idx="246">
                  <c:v>-1.8283373360408913E-12</c:v>
                </c:pt>
                <c:pt idx="247">
                  <c:v>-1.8359554082743951E-12</c:v>
                </c:pt>
                <c:pt idx="248">
                  <c:v>-1.8436052224755382E-12</c:v>
                </c:pt>
                <c:pt idx="249">
                  <c:v>-1.8512869109025197E-12</c:v>
                </c:pt>
                <c:pt idx="250">
                  <c:v>-1.8590006063646136E-12</c:v>
                </c:pt>
                <c:pt idx="251">
                  <c:v>-1.8667464422244662E-12</c:v>
                </c:pt>
                <c:pt idx="252">
                  <c:v>-1.8745245524004016E-12</c:v>
                </c:pt>
                <c:pt idx="253">
                  <c:v>-1.8823350713687367E-12</c:v>
                </c:pt>
                <c:pt idx="254">
                  <c:v>-1.8901781341661064E-12</c:v>
                </c:pt>
                <c:pt idx="255">
                  <c:v>-1.8980538763917986E-12</c:v>
                </c:pt>
                <c:pt idx="256">
                  <c:v>-1.9059624342100978E-12</c:v>
                </c:pt>
                <c:pt idx="257">
                  <c:v>-1.9139039443526401E-12</c:v>
                </c:pt>
                <c:pt idx="258">
                  <c:v>-1.9218785441207761E-12</c:v>
                </c:pt>
                <c:pt idx="259">
                  <c:v>-1.9298863713879461E-12</c:v>
                </c:pt>
                <c:pt idx="260">
                  <c:v>-1.9379275646020624E-12</c:v>
                </c:pt>
                <c:pt idx="261">
                  <c:v>-1.9460022627879042E-12</c:v>
                </c:pt>
                <c:pt idx="262">
                  <c:v>-1.9541106055495204E-12</c:v>
                </c:pt>
                <c:pt idx="263">
                  <c:v>-1.9622527330726434E-12</c:v>
                </c:pt>
                <c:pt idx="264">
                  <c:v>-1.9704287861271126E-12</c:v>
                </c:pt>
                <c:pt idx="265">
                  <c:v>-1.9786389060693088E-12</c:v>
                </c:pt>
                <c:pt idx="266">
                  <c:v>-1.9868832348445975E-12</c:v>
                </c:pt>
                <c:pt idx="267">
                  <c:v>-1.9951619149897834E-12</c:v>
                </c:pt>
                <c:pt idx="268">
                  <c:v>-2.0034750896355742E-12</c:v>
                </c:pt>
                <c:pt idx="269">
                  <c:v>-2.011822902509056E-12</c:v>
                </c:pt>
                <c:pt idx="270">
                  <c:v>-2.0202054979361769E-12</c:v>
                </c:pt>
                <c:pt idx="271">
                  <c:v>-2.0286230208442442E-12</c:v>
                </c:pt>
                <c:pt idx="272">
                  <c:v>-2.0370756167644286E-12</c:v>
                </c:pt>
                <c:pt idx="273">
                  <c:v>-2.0455634318342805E-12</c:v>
                </c:pt>
                <c:pt idx="274">
                  <c:v>-2.0540866128002567E-12</c:v>
                </c:pt>
                <c:pt idx="275">
                  <c:v>-2.0626453070202576E-12</c:v>
                </c:pt>
                <c:pt idx="276">
                  <c:v>-2.0712396624661754E-12</c:v>
                </c:pt>
                <c:pt idx="277">
                  <c:v>-2.0798698277264511E-12</c:v>
                </c:pt>
                <c:pt idx="278">
                  <c:v>-2.0885359520086445E-12</c:v>
                </c:pt>
                <c:pt idx="279">
                  <c:v>-2.097238185142014E-12</c:v>
                </c:pt>
                <c:pt idx="280">
                  <c:v>-2.105976677580106E-12</c:v>
                </c:pt>
                <c:pt idx="281">
                  <c:v>-2.1147515804033564E-12</c:v>
                </c:pt>
                <c:pt idx="282">
                  <c:v>-2.1235630453217036E-12</c:v>
                </c:pt>
                <c:pt idx="283">
                  <c:v>-2.1324112246772106E-12</c:v>
                </c:pt>
                <c:pt idx="284">
                  <c:v>-2.1412962714466991E-12</c:v>
                </c:pt>
                <c:pt idx="285">
                  <c:v>-2.1502183392443938E-12</c:v>
                </c:pt>
                <c:pt idx="286">
                  <c:v>-2.1591775823245788E-12</c:v>
                </c:pt>
                <c:pt idx="287">
                  <c:v>-2.1681741555842644E-12</c:v>
                </c:pt>
                <c:pt idx="288">
                  <c:v>-2.1772082145658654E-12</c:v>
                </c:pt>
                <c:pt idx="289">
                  <c:v>-2.1862799154598899E-12</c:v>
                </c:pt>
                <c:pt idx="290">
                  <c:v>-2.1953894151076393E-12</c:v>
                </c:pt>
                <c:pt idx="291">
                  <c:v>-2.2045368710039212E-12</c:v>
                </c:pt>
                <c:pt idx="292">
                  <c:v>-2.213722441299771E-12</c:v>
                </c:pt>
                <c:pt idx="293">
                  <c:v>-2.2229462848051867E-12</c:v>
                </c:pt>
                <c:pt idx="294">
                  <c:v>-2.2322085609918751E-12</c:v>
                </c:pt>
                <c:pt idx="295">
                  <c:v>-2.241509429996008E-12</c:v>
                </c:pt>
                <c:pt idx="296">
                  <c:v>-2.2508490526209913E-12</c:v>
                </c:pt>
                <c:pt idx="297">
                  <c:v>-2.2602275903402456E-12</c:v>
                </c:pt>
                <c:pt idx="298">
                  <c:v>-2.2696452052999968E-12</c:v>
                </c:pt>
                <c:pt idx="299">
                  <c:v>-2.2791020603220801E-12</c:v>
                </c:pt>
                <c:pt idx="300">
                  <c:v>-2.2885983189067554E-12</c:v>
                </c:pt>
                <c:pt idx="301">
                  <c:v>-2.2981341452355334E-12</c:v>
                </c:pt>
                <c:pt idx="302">
                  <c:v>-2.3077097041740147E-12</c:v>
                </c:pt>
                <c:pt idx="303">
                  <c:v>-2.3173251612747397E-12</c:v>
                </c:pt>
                <c:pt idx="304">
                  <c:v>-2.3269806827800511E-12</c:v>
                </c:pt>
                <c:pt idx="305">
                  <c:v>-2.3366764356249678E-12</c:v>
                </c:pt>
                <c:pt idx="306">
                  <c:v>-2.346412587440072E-12</c:v>
                </c:pt>
                <c:pt idx="307">
                  <c:v>-2.3561893065544058E-12</c:v>
                </c:pt>
                <c:pt idx="308">
                  <c:v>-2.3660067619983825E-12</c:v>
                </c:pt>
                <c:pt idx="309">
                  <c:v>-2.3758651235067092E-12</c:v>
                </c:pt>
                <c:pt idx="310">
                  <c:v>-2.3857645615213205E-12</c:v>
                </c:pt>
                <c:pt idx="311">
                  <c:v>-2.3957052471943259E-12</c:v>
                </c:pt>
                <c:pt idx="312">
                  <c:v>-2.4056873523909689E-12</c:v>
                </c:pt>
                <c:pt idx="313">
                  <c:v>-2.415711049692598E-12</c:v>
                </c:pt>
                <c:pt idx="314">
                  <c:v>-2.4257765123996504E-12</c:v>
                </c:pt>
                <c:pt idx="315">
                  <c:v>-2.4358839145346488E-12</c:v>
                </c:pt>
                <c:pt idx="316">
                  <c:v>-2.4460334308452098E-12</c:v>
                </c:pt>
                <c:pt idx="317">
                  <c:v>-2.456225236807065E-12</c:v>
                </c:pt>
                <c:pt idx="318">
                  <c:v>-2.4664595086270944E-12</c:v>
                </c:pt>
                <c:pt idx="319">
                  <c:v>-2.476736423246374E-12</c:v>
                </c:pt>
                <c:pt idx="320">
                  <c:v>-2.487056158343234E-12</c:v>
                </c:pt>
                <c:pt idx="321">
                  <c:v>-2.4974188923363306E-12</c:v>
                </c:pt>
                <c:pt idx="322">
                  <c:v>-2.507824804387732E-12</c:v>
                </c:pt>
                <c:pt idx="323">
                  <c:v>-2.5182740744060143E-12</c:v>
                </c:pt>
                <c:pt idx="324">
                  <c:v>-2.5287668830493726E-12</c:v>
                </c:pt>
                <c:pt idx="325">
                  <c:v>-2.5393034117287452E-12</c:v>
                </c:pt>
                <c:pt idx="326">
                  <c:v>-2.5498838426109485E-12</c:v>
                </c:pt>
                <c:pt idx="327">
                  <c:v>-2.5605083586218273E-12</c:v>
                </c:pt>
                <c:pt idx="328">
                  <c:v>-2.5711771434494181E-12</c:v>
                </c:pt>
                <c:pt idx="329">
                  <c:v>-2.5818903815471239E-12</c:v>
                </c:pt>
                <c:pt idx="330">
                  <c:v>-2.5926482581369035E-12</c:v>
                </c:pt>
                <c:pt idx="331">
                  <c:v>-2.603450959212474E-12</c:v>
                </c:pt>
                <c:pt idx="332">
                  <c:v>-2.6142986715425259E-12</c:v>
                </c:pt>
                <c:pt idx="333">
                  <c:v>-2.625191582673953E-12</c:v>
                </c:pt>
                <c:pt idx="334">
                  <c:v>-2.6361298809350943E-12</c:v>
                </c:pt>
                <c:pt idx="335">
                  <c:v>-2.6471137554389906E-12</c:v>
                </c:pt>
                <c:pt idx="336">
                  <c:v>-2.6581433960866531E-12</c:v>
                </c:pt>
                <c:pt idx="337">
                  <c:v>-2.6692189935703474E-12</c:v>
                </c:pt>
                <c:pt idx="338">
                  <c:v>-2.6803407393768905E-12</c:v>
                </c:pt>
                <c:pt idx="339">
                  <c:v>-2.691508825790961E-12</c:v>
                </c:pt>
                <c:pt idx="340">
                  <c:v>-2.7027234458984233E-12</c:v>
                </c:pt>
                <c:pt idx="341">
                  <c:v>-2.7139847935896666E-12</c:v>
                </c:pt>
                <c:pt idx="342">
                  <c:v>-2.7252930635629567E-12</c:v>
                </c:pt>
                <c:pt idx="343">
                  <c:v>-2.7366484513278026E-12</c:v>
                </c:pt>
                <c:pt idx="344">
                  <c:v>-2.7480511532083352E-12</c:v>
                </c:pt>
                <c:pt idx="345">
                  <c:v>-2.7595013663467034E-12</c:v>
                </c:pt>
                <c:pt idx="346">
                  <c:v>-2.7709992887064811E-12</c:v>
                </c:pt>
                <c:pt idx="347">
                  <c:v>-2.7825451190760916E-12</c:v>
                </c:pt>
                <c:pt idx="348">
                  <c:v>-2.7941390570722419E-12</c:v>
                </c:pt>
                <c:pt idx="349">
                  <c:v>-2.8057813031433761E-12</c:v>
                </c:pt>
                <c:pt idx="350">
                  <c:v>-2.8174720585731403E-12</c:v>
                </c:pt>
                <c:pt idx="351">
                  <c:v>-2.8292115254838618E-12</c:v>
                </c:pt>
                <c:pt idx="352">
                  <c:v>-2.8409999068400446E-12</c:v>
                </c:pt>
                <c:pt idx="353">
                  <c:v>-2.8528374064518782E-12</c:v>
                </c:pt>
                <c:pt idx="354">
                  <c:v>-2.8647242289787609E-12</c:v>
                </c:pt>
                <c:pt idx="355">
                  <c:v>-2.876660579932839E-12</c:v>
                </c:pt>
                <c:pt idx="356">
                  <c:v>-2.8886466656825591E-12</c:v>
                </c:pt>
                <c:pt idx="357">
                  <c:v>-2.9006826934562364E-12</c:v>
                </c:pt>
                <c:pt idx="358">
                  <c:v>-2.9127688713456373E-12</c:v>
                </c:pt>
                <c:pt idx="359">
                  <c:v>-2.9249054083095774E-12</c:v>
                </c:pt>
              </c:numCache>
            </c:numRef>
          </c:val>
          <c:extLst>
            <c:ext xmlns:c16="http://schemas.microsoft.com/office/drawing/2014/chart" uri="{C3380CC4-5D6E-409C-BE32-E72D297353CC}">
              <c16:uniqueId val="{00000000-72DC-424B-9708-B34BF950D118}"/>
            </c:ext>
          </c:extLst>
        </c:ser>
        <c:dLbls>
          <c:showLegendKey val="0"/>
          <c:showVal val="0"/>
          <c:showCatName val="0"/>
          <c:showSerName val="0"/>
          <c:showPercent val="0"/>
          <c:showBubbleSize val="0"/>
        </c:dLbls>
        <c:gapWidth val="150"/>
        <c:axId val="903831824"/>
        <c:axId val="903832152"/>
      </c:barChart>
      <c:lineChart>
        <c:grouping val="standard"/>
        <c:varyColors val="0"/>
        <c:ser>
          <c:idx val="1"/>
          <c:order val="1"/>
          <c:tx>
            <c:strRef>
              <c:f>'Loan 1 Graphs'!$A$686</c:f>
              <c:strCache>
                <c:ptCount val="1"/>
                <c:pt idx="0">
                  <c:v>Actual </c:v>
                </c:pt>
              </c:strCache>
            </c:strRef>
          </c:tx>
          <c:spPr>
            <a:ln w="28575" cap="rnd">
              <a:solidFill>
                <a:schemeClr val="accent2"/>
              </a:solidFill>
              <a:round/>
            </a:ln>
            <a:effectLst/>
          </c:spPr>
          <c:marker>
            <c:symbol val="none"/>
          </c:marker>
          <c:cat>
            <c:strRef>
              <c:f>'Loan 1 Graphs'!$B$684:$MW$684</c:f>
              <c:strCache>
                <c:ptCount val="360"/>
                <c:pt idx="0">
                  <c:v>Y0</c:v>
                </c:pt>
                <c:pt idx="59">
                  <c:v>Y5</c:v>
                </c:pt>
                <c:pt idx="119">
                  <c:v>Y10</c:v>
                </c:pt>
                <c:pt idx="179">
                  <c:v>Y15</c:v>
                </c:pt>
                <c:pt idx="239">
                  <c:v>Y20</c:v>
                </c:pt>
                <c:pt idx="299">
                  <c:v>Y25</c:v>
                </c:pt>
                <c:pt idx="359">
                  <c:v>Y30</c:v>
                </c:pt>
              </c:strCache>
            </c:strRef>
          </c:cat>
          <c:val>
            <c:numRef>
              <c:f>'Loan 1 Graphs'!$B$686:$MW$686</c:f>
              <c:numCache>
                <c:formatCode>#,##0</c:formatCode>
                <c:ptCount val="360"/>
                <c:pt idx="0">
                  <c:v>49812.936519962568</c:v>
                </c:pt>
                <c:pt idx="1">
                  <c:v>49625.093608758303</c:v>
                </c:pt>
                <c:pt idx="2">
                  <c:v>49436.468018757354</c:v>
                </c:pt>
                <c:pt idx="3">
                  <c:v>49247.056488798073</c:v>
                </c:pt>
                <c:pt idx="4">
                  <c:v>49056.855744130633</c:v>
                </c:pt>
                <c:pt idx="5">
                  <c:v>48865.862496360409</c:v>
                </c:pt>
                <c:pt idx="6">
                  <c:v>48674.073443391135</c:v>
                </c:pt>
                <c:pt idx="7">
                  <c:v>48481.485269367826</c:v>
                </c:pt>
                <c:pt idx="8">
                  <c:v>48288.094644619421</c:v>
                </c:pt>
                <c:pt idx="9">
                  <c:v>48093.898225601224</c:v>
                </c:pt>
                <c:pt idx="10">
                  <c:v>47898.892654837131</c:v>
                </c:pt>
                <c:pt idx="11">
                  <c:v>47703.074560861511</c:v>
                </c:pt>
                <c:pt idx="12">
                  <c:v>47506.44055816099</c:v>
                </c:pt>
                <c:pt idx="13">
                  <c:v>47308.987247115896</c:v>
                </c:pt>
                <c:pt idx="14">
                  <c:v>47110.711213941438</c:v>
                </c:pt>
                <c:pt idx="15">
                  <c:v>46911.609030628751</c:v>
                </c:pt>
                <c:pt idx="16">
                  <c:v>46711.677254885595</c:v>
                </c:pt>
                <c:pt idx="17">
                  <c:v>46510.912430076853</c:v>
                </c:pt>
                <c:pt idx="18">
                  <c:v>46309.311085164729</c:v>
                </c:pt>
                <c:pt idx="19">
                  <c:v>46106.869734648804</c:v>
                </c:pt>
                <c:pt idx="20">
                  <c:v>45903.584878505739</c:v>
                </c:pt>
                <c:pt idx="21">
                  <c:v>45699.453002128743</c:v>
                </c:pt>
                <c:pt idx="22">
                  <c:v>45494.470576266838</c:v>
                </c:pt>
                <c:pt idx="23">
                  <c:v>45288.634056963841</c:v>
                </c:pt>
                <c:pt idx="24">
                  <c:v>45081.939885497093</c:v>
                </c:pt>
                <c:pt idx="25">
                  <c:v>44874.384488315896</c:v>
                </c:pt>
                <c:pt idx="26">
                  <c:v>44665.964276979772</c:v>
                </c:pt>
                <c:pt idx="27">
                  <c:v>44456.67564809641</c:v>
                </c:pt>
                <c:pt idx="28">
                  <c:v>44246.514983259374</c:v>
                </c:pt>
                <c:pt idx="29">
                  <c:v>44035.478648985518</c:v>
                </c:pt>
                <c:pt idx="30">
                  <c:v>43823.562996652181</c:v>
                </c:pt>
                <c:pt idx="31">
                  <c:v>43610.764362434129</c:v>
                </c:pt>
                <c:pt idx="32">
                  <c:v>43397.079067240164</c:v>
                </c:pt>
                <c:pt idx="33">
                  <c:v>43182.503416649561</c:v>
                </c:pt>
                <c:pt idx="34">
                  <c:v>42967.033700848166</c:v>
                </c:pt>
                <c:pt idx="35">
                  <c:v>42750.666194564255</c:v>
                </c:pt>
                <c:pt idx="36">
                  <c:v>42533.397157004176</c:v>
                </c:pt>
                <c:pt idx="37">
                  <c:v>42315.222831787592</c:v>
                </c:pt>
                <c:pt idx="38">
                  <c:v>42096.139446882597</c:v>
                </c:pt>
                <c:pt idx="39">
                  <c:v>41876.143214540498</c:v>
                </c:pt>
                <c:pt idx="40">
                  <c:v>41655.230331230312</c:v>
                </c:pt>
                <c:pt idx="41">
                  <c:v>41433.396977573</c:v>
                </c:pt>
                <c:pt idx="42">
                  <c:v>41210.639318275455</c:v>
                </c:pt>
                <c:pt idx="43">
                  <c:v>40986.953502064163</c:v>
                </c:pt>
                <c:pt idx="44">
                  <c:v>40762.335661618657</c:v>
                </c:pt>
                <c:pt idx="45">
                  <c:v>40536.78191350463</c:v>
                </c:pt>
                <c:pt idx="46">
                  <c:v>40310.288358106794</c:v>
                </c:pt>
                <c:pt idx="47">
                  <c:v>40082.851079561464</c:v>
                </c:pt>
                <c:pt idx="48">
                  <c:v>39854.466145688864</c:v>
                </c:pt>
                <c:pt idx="49">
                  <c:v>39625.129607925126</c:v>
                </c:pt>
                <c:pt idx="50">
                  <c:v>39394.837501254042</c:v>
                </c:pt>
                <c:pt idx="51">
                  <c:v>39163.585844138492</c:v>
                </c:pt>
                <c:pt idx="52">
                  <c:v>38931.370638451634</c:v>
                </c:pt>
                <c:pt idx="53">
                  <c:v>38698.187869407746</c:v>
                </c:pt>
                <c:pt idx="54">
                  <c:v>38464.033505492836</c:v>
                </c:pt>
                <c:pt idx="55">
                  <c:v>38228.903498394946</c:v>
                </c:pt>
                <c:pt idx="56">
                  <c:v>37992.793782934161</c:v>
                </c:pt>
                <c:pt idx="57">
                  <c:v>37755.700276992276</c:v>
                </c:pt>
                <c:pt idx="58">
                  <c:v>37517.618881442308</c:v>
                </c:pt>
                <c:pt idx="59">
                  <c:v>37278.545480077541</c:v>
                </c:pt>
                <c:pt idx="60">
                  <c:v>37038.475939540425</c:v>
                </c:pt>
                <c:pt idx="61">
                  <c:v>36797.406109251075</c:v>
                </c:pt>
                <c:pt idx="62">
                  <c:v>36555.331821335516</c:v>
                </c:pt>
                <c:pt idx="63">
                  <c:v>36312.248890553645</c:v>
                </c:pt>
                <c:pt idx="64">
                  <c:v>36068.15311422685</c:v>
                </c:pt>
                <c:pt idx="65">
                  <c:v>35823.040272165352</c:v>
                </c:pt>
                <c:pt idx="66">
                  <c:v>35576.906126595262</c:v>
                </c:pt>
                <c:pt idx="67">
                  <c:v>35329.746422085307</c:v>
                </c:pt>
                <c:pt idx="68">
                  <c:v>35081.556885473226</c:v>
                </c:pt>
                <c:pt idx="69">
                  <c:v>34832.333225791932</c:v>
                </c:pt>
                <c:pt idx="70">
                  <c:v>34582.071134195292</c:v>
                </c:pt>
                <c:pt idx="71">
                  <c:v>34330.766283883662</c:v>
                </c:pt>
                <c:pt idx="72">
                  <c:v>34078.414330029067</c:v>
                </c:pt>
                <c:pt idx="73">
                  <c:v>33825.010909700082</c:v>
                </c:pt>
                <c:pt idx="74">
                  <c:v>33570.551641786398</c:v>
                </c:pt>
                <c:pt idx="75">
                  <c:v>33315.03212692307</c:v>
                </c:pt>
                <c:pt idx="76">
                  <c:v>33058.447947414475</c:v>
                </c:pt>
                <c:pt idx="77">
                  <c:v>32800.794667157934</c:v>
                </c:pt>
                <c:pt idx="78">
                  <c:v>32542.067831566987</c:v>
                </c:pt>
                <c:pt idx="79">
                  <c:v>32282.262967494411</c:v>
                </c:pt>
                <c:pt idx="80">
                  <c:v>32021.375583154866</c:v>
                </c:pt>
                <c:pt idx="81">
                  <c:v>31759.401168047239</c:v>
                </c:pt>
                <c:pt idx="82">
                  <c:v>31496.335192876664</c:v>
                </c:pt>
                <c:pt idx="83">
                  <c:v>31232.173109476211</c:v>
                </c:pt>
                <c:pt idx="84">
                  <c:v>30966.910350728256</c:v>
                </c:pt>
                <c:pt idx="85">
                  <c:v>30700.542330485518</c:v>
                </c:pt>
                <c:pt idx="86">
                  <c:v>30433.06444349177</c:v>
                </c:pt>
                <c:pt idx="87">
                  <c:v>30164.472065302216</c:v>
                </c:pt>
                <c:pt idx="88">
                  <c:v>29894.760552203537</c:v>
                </c:pt>
                <c:pt idx="89">
                  <c:v>29623.925241133613</c:v>
                </c:pt>
                <c:pt idx="90">
                  <c:v>29351.961449600898</c:v>
                </c:pt>
                <c:pt idx="91">
                  <c:v>29078.864475603463</c:v>
                </c:pt>
                <c:pt idx="92">
                  <c:v>28804.629597547704</c:v>
                </c:pt>
                <c:pt idx="93">
                  <c:v>28529.252074166714</c:v>
                </c:pt>
                <c:pt idx="94">
                  <c:v>28252.727144438304</c:v>
                </c:pt>
                <c:pt idx="95">
                  <c:v>27975.050027502693</c:v>
                </c:pt>
                <c:pt idx="96">
                  <c:v>27696.21592257985</c:v>
                </c:pt>
                <c:pt idx="97">
                  <c:v>27416.220008886496</c:v>
                </c:pt>
                <c:pt idx="98">
                  <c:v>27135.057445552753</c:v>
                </c:pt>
                <c:pt idx="99">
                  <c:v>26852.72337153845</c:v>
                </c:pt>
                <c:pt idx="100">
                  <c:v>26569.212905549088</c:v>
                </c:pt>
                <c:pt idx="101">
                  <c:v>26284.521145951439</c:v>
                </c:pt>
                <c:pt idx="102">
                  <c:v>25998.6431706888</c:v>
                </c:pt>
                <c:pt idx="103">
                  <c:v>25711.5740371959</c:v>
                </c:pt>
                <c:pt idx="104">
                  <c:v>25423.308782313445</c:v>
                </c:pt>
                <c:pt idx="105">
                  <c:v>25133.842422202313</c:v>
                </c:pt>
                <c:pt idx="106">
                  <c:v>24843.169952257384</c:v>
                </c:pt>
                <c:pt idx="107">
                  <c:v>24551.286347021018</c:v>
                </c:pt>
                <c:pt idx="108">
                  <c:v>24258.186560096168</c:v>
                </c:pt>
                <c:pt idx="109">
                  <c:v>23963.865524059132</c:v>
                </c:pt>
                <c:pt idx="110">
                  <c:v>23668.318150371942</c:v>
                </c:pt>
                <c:pt idx="111">
                  <c:v>23371.539329294388</c:v>
                </c:pt>
                <c:pt idx="112">
                  <c:v>23073.523929795676</c:v>
                </c:pt>
                <c:pt idx="113">
                  <c:v>22774.26679946572</c:v>
                </c:pt>
                <c:pt idx="114">
                  <c:v>22473.762764426057</c:v>
                </c:pt>
                <c:pt idx="115">
                  <c:v>22172.006629240394</c:v>
                </c:pt>
                <c:pt idx="116">
                  <c:v>21868.993176824792</c:v>
                </c:pt>
                <c:pt idx="117">
                  <c:v>21564.717168357456</c:v>
                </c:pt>
                <c:pt idx="118">
                  <c:v>21259.173343188173</c:v>
                </c:pt>
                <c:pt idx="119">
                  <c:v>20952.356418747353</c:v>
                </c:pt>
                <c:pt idx="120">
                  <c:v>20644.261090454696</c:v>
                </c:pt>
                <c:pt idx="121">
                  <c:v>20334.882031627487</c:v>
                </c:pt>
                <c:pt idx="122">
                  <c:v>20024.213893388496</c:v>
                </c:pt>
                <c:pt idx="123">
                  <c:v>19712.25130457351</c:v>
                </c:pt>
                <c:pt idx="124">
                  <c:v>19398.988871638463</c:v>
                </c:pt>
                <c:pt idx="125">
                  <c:v>19084.421178566186</c:v>
                </c:pt>
                <c:pt idx="126">
                  <c:v>18768.542786772774</c:v>
                </c:pt>
                <c:pt idx="127">
                  <c:v>18451.348235013556</c:v>
                </c:pt>
                <c:pt idx="128">
                  <c:v>18132.832039288674</c:v>
                </c:pt>
                <c:pt idx="129">
                  <c:v>17812.988692748273</c:v>
                </c:pt>
                <c:pt idx="130">
                  <c:v>17491.812665597285</c:v>
                </c:pt>
                <c:pt idx="131">
                  <c:v>17169.298404999834</c:v>
                </c:pt>
                <c:pt idx="132">
                  <c:v>16845.440334983228</c:v>
                </c:pt>
                <c:pt idx="133">
                  <c:v>16520.232856341554</c:v>
                </c:pt>
                <c:pt idx="134">
                  <c:v>16193.670346538871</c:v>
                </c:pt>
                <c:pt idx="135">
                  <c:v>15865.74715961201</c:v>
                </c:pt>
                <c:pt idx="136">
                  <c:v>15536.457626072954</c:v>
                </c:pt>
                <c:pt idx="137">
                  <c:v>15205.796052810818</c:v>
                </c:pt>
                <c:pt idx="138">
                  <c:v>14873.756722993423</c:v>
                </c:pt>
                <c:pt idx="139">
                  <c:v>14540.333895968455</c:v>
                </c:pt>
                <c:pt idx="140">
                  <c:v>14205.521807164218</c:v>
                </c:pt>
                <c:pt idx="141">
                  <c:v>13869.314667989962</c:v>
                </c:pt>
                <c:pt idx="142">
                  <c:v>13531.706665735814</c:v>
                </c:pt>
                <c:pt idx="143">
                  <c:v>13192.691963472273</c:v>
                </c:pt>
                <c:pt idx="144">
                  <c:v>12852.264699949301</c:v>
                </c:pt>
                <c:pt idx="145">
                  <c:v>12510.418989494983</c:v>
                </c:pt>
                <c:pt idx="146">
                  <c:v>12167.148921913773</c:v>
                </c:pt>
                <c:pt idx="147">
                  <c:v>11822.448562384307</c:v>
                </c:pt>
                <c:pt idx="148">
                  <c:v>11476.311951356802</c:v>
                </c:pt>
                <c:pt idx="149">
                  <c:v>11128.733104450015</c:v>
                </c:pt>
                <c:pt idx="150">
                  <c:v>10779.706012347784</c:v>
                </c:pt>
                <c:pt idx="151">
                  <c:v>10429.224640695127</c:v>
                </c:pt>
                <c:pt idx="152">
                  <c:v>10077.282929993917</c:v>
                </c:pt>
                <c:pt idx="153">
                  <c:v>9723.8747954981191</c:v>
                </c:pt>
                <c:pt idx="154">
                  <c:v>9368.9941271085881</c:v>
                </c:pt>
                <c:pt idx="155">
                  <c:v>9012.634789267433</c:v>
                </c:pt>
                <c:pt idx="156">
                  <c:v>8654.7906208519416</c:v>
                </c:pt>
                <c:pt idx="157">
                  <c:v>8295.4554350680519</c:v>
                </c:pt>
                <c:pt idx="158">
                  <c:v>7934.6230193433939</c:v>
                </c:pt>
                <c:pt idx="159">
                  <c:v>7572.2871352198845</c:v>
                </c:pt>
                <c:pt idx="160">
                  <c:v>7208.4415182458597</c:v>
                </c:pt>
                <c:pt idx="161">
                  <c:v>6843.0798778677772</c:v>
                </c:pt>
                <c:pt idx="162">
                  <c:v>6476.1958973214514</c:v>
                </c:pt>
                <c:pt idx="163">
                  <c:v>6107.7832335228495</c:v>
                </c:pt>
                <c:pt idx="164">
                  <c:v>5737.8355169584202</c:v>
                </c:pt>
                <c:pt idx="165">
                  <c:v>5366.3463515749727</c:v>
                </c:pt>
                <c:pt idx="166">
                  <c:v>4993.3093146690926</c:v>
                </c:pt>
                <c:pt idx="167">
                  <c:v>4618.717956776105</c:v>
                </c:pt>
                <c:pt idx="168">
                  <c:v>4242.5658015585641</c:v>
                </c:pt>
                <c:pt idx="169">
                  <c:v>3864.8463456942832</c:v>
                </c:pt>
                <c:pt idx="170">
                  <c:v>3485.5530587639014</c:v>
                </c:pt>
                <c:pt idx="171">
                  <c:v>3104.6793831379755</c:v>
                </c:pt>
                <c:pt idx="172">
                  <c:v>2722.2187338636081</c:v>
                </c:pt>
                <c:pt idx="173">
                  <c:v>2338.1644985505995</c:v>
                </c:pt>
                <c:pt idx="174">
                  <c:v>1952.5100372571164</c:v>
                </c:pt>
                <c:pt idx="175">
                  <c:v>1565.2486823749089</c:v>
                </c:pt>
                <c:pt idx="176">
                  <c:v>1176.3737385140289</c:v>
                </c:pt>
                <c:pt idx="177">
                  <c:v>785.87848238706295</c:v>
                </c:pt>
                <c:pt idx="178">
                  <c:v>393.75616269289804</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numCache>
            </c:numRef>
          </c:val>
          <c:smooth val="0"/>
          <c:extLst>
            <c:ext xmlns:c16="http://schemas.microsoft.com/office/drawing/2014/chart" uri="{C3380CC4-5D6E-409C-BE32-E72D297353CC}">
              <c16:uniqueId val="{00000001-72DC-424B-9708-B34BF950D118}"/>
            </c:ext>
          </c:extLst>
        </c:ser>
        <c:dLbls>
          <c:showLegendKey val="0"/>
          <c:showVal val="0"/>
          <c:showCatName val="0"/>
          <c:showSerName val="0"/>
          <c:showPercent val="0"/>
          <c:showBubbleSize val="0"/>
        </c:dLbls>
        <c:marker val="1"/>
        <c:smooth val="0"/>
        <c:axId val="903831824"/>
        <c:axId val="903832152"/>
      </c:lineChart>
      <c:catAx>
        <c:axId val="90383182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03832152"/>
        <c:crosses val="autoZero"/>
        <c:auto val="1"/>
        <c:lblAlgn val="ctr"/>
        <c:lblOffset val="100"/>
        <c:noMultiLvlLbl val="0"/>
      </c:catAx>
      <c:valAx>
        <c:axId val="90383215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0383182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lumMod val="95000"/>
      </a:schemeClr>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1"/>
              <a:t>30-Year Chart</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1968164539777355"/>
          <c:y val="0.11962614474920505"/>
          <c:w val="0.84350619965607743"/>
          <c:h val="0.58332345606525748"/>
        </c:manualLayout>
      </c:layout>
      <c:barChart>
        <c:barDir val="col"/>
        <c:grouping val="clustered"/>
        <c:varyColors val="0"/>
        <c:ser>
          <c:idx val="0"/>
          <c:order val="0"/>
          <c:tx>
            <c:strRef>
              <c:f>'Loan 2 (Results A)'!$C$132</c:f>
              <c:strCache>
                <c:ptCount val="1"/>
                <c:pt idx="0">
                  <c:v>Outstanding Principal</c:v>
                </c:pt>
              </c:strCache>
            </c:strRef>
          </c:tx>
          <c:spPr>
            <a:solidFill>
              <a:schemeClr val="accent1"/>
            </a:solidFill>
            <a:ln>
              <a:noFill/>
            </a:ln>
            <a:effectLst/>
          </c:spPr>
          <c:invertIfNegative val="0"/>
          <c:cat>
            <c:strRef>
              <c:f>'Loan 2 (Results A)'!$D$131:$MY$131</c:f>
              <c:strCache>
                <c:ptCount val="360"/>
                <c:pt idx="0">
                  <c:v>Y0</c:v>
                </c:pt>
                <c:pt idx="59">
                  <c:v>Y5</c:v>
                </c:pt>
                <c:pt idx="119">
                  <c:v>Y10</c:v>
                </c:pt>
                <c:pt idx="179">
                  <c:v>Y15</c:v>
                </c:pt>
                <c:pt idx="239">
                  <c:v>Y20</c:v>
                </c:pt>
                <c:pt idx="299">
                  <c:v>Y25</c:v>
                </c:pt>
                <c:pt idx="359">
                  <c:v>Y30</c:v>
                </c:pt>
              </c:strCache>
            </c:strRef>
          </c:cat>
          <c:val>
            <c:numRef>
              <c:f>'Loan 2 (Results A)'!$D$132:$MY$132</c:f>
              <c:numCache>
                <c:formatCode>#,##0</c:formatCode>
                <c:ptCount val="36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numCache>
            </c:numRef>
          </c:val>
          <c:extLst>
            <c:ext xmlns:c16="http://schemas.microsoft.com/office/drawing/2014/chart" uri="{C3380CC4-5D6E-409C-BE32-E72D297353CC}">
              <c16:uniqueId val="{00000000-9A2E-48BC-8CF1-282ABF4606D7}"/>
            </c:ext>
          </c:extLst>
        </c:ser>
        <c:dLbls>
          <c:showLegendKey val="0"/>
          <c:showVal val="0"/>
          <c:showCatName val="0"/>
          <c:showSerName val="0"/>
          <c:showPercent val="0"/>
          <c:showBubbleSize val="0"/>
        </c:dLbls>
        <c:gapWidth val="150"/>
        <c:axId val="748049760"/>
        <c:axId val="748045496"/>
      </c:barChart>
      <c:lineChart>
        <c:grouping val="standard"/>
        <c:varyColors val="0"/>
        <c:ser>
          <c:idx val="1"/>
          <c:order val="1"/>
          <c:tx>
            <c:strRef>
              <c:f>'Loan 2 (Results A)'!$C$133</c:f>
              <c:strCache>
                <c:ptCount val="1"/>
                <c:pt idx="0">
                  <c:v>Actual </c:v>
                </c:pt>
              </c:strCache>
            </c:strRef>
          </c:tx>
          <c:spPr>
            <a:ln w="28575" cap="rnd">
              <a:solidFill>
                <a:schemeClr val="accent2"/>
              </a:solidFill>
              <a:round/>
            </a:ln>
            <a:effectLst/>
          </c:spPr>
          <c:marker>
            <c:symbol val="none"/>
          </c:marker>
          <c:cat>
            <c:strRef>
              <c:f>'Loan 2 (Results A)'!$D$131:$MY$131</c:f>
              <c:strCache>
                <c:ptCount val="360"/>
                <c:pt idx="0">
                  <c:v>Y0</c:v>
                </c:pt>
                <c:pt idx="59">
                  <c:v>Y5</c:v>
                </c:pt>
                <c:pt idx="119">
                  <c:v>Y10</c:v>
                </c:pt>
                <c:pt idx="179">
                  <c:v>Y15</c:v>
                </c:pt>
                <c:pt idx="239">
                  <c:v>Y20</c:v>
                </c:pt>
                <c:pt idx="299">
                  <c:v>Y25</c:v>
                </c:pt>
                <c:pt idx="359">
                  <c:v>Y30</c:v>
                </c:pt>
              </c:strCache>
            </c:strRef>
          </c:cat>
          <c:val>
            <c:numRef>
              <c:f>'Loan 2 (Results A)'!$D$133:$MY$133</c:f>
              <c:numCache>
                <c:formatCode>#,##0</c:formatCode>
                <c:ptCount val="36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numCache>
            </c:numRef>
          </c:val>
          <c:smooth val="0"/>
          <c:extLst>
            <c:ext xmlns:c16="http://schemas.microsoft.com/office/drawing/2014/chart" uri="{C3380CC4-5D6E-409C-BE32-E72D297353CC}">
              <c16:uniqueId val="{00000001-9A2E-48BC-8CF1-282ABF4606D7}"/>
            </c:ext>
          </c:extLst>
        </c:ser>
        <c:dLbls>
          <c:showLegendKey val="0"/>
          <c:showVal val="0"/>
          <c:showCatName val="0"/>
          <c:showSerName val="0"/>
          <c:showPercent val="0"/>
          <c:showBubbleSize val="0"/>
        </c:dLbls>
        <c:marker val="1"/>
        <c:smooth val="0"/>
        <c:axId val="748049760"/>
        <c:axId val="748045496"/>
      </c:lineChart>
      <c:catAx>
        <c:axId val="7480497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48045496"/>
        <c:crosses val="autoZero"/>
        <c:auto val="1"/>
        <c:lblAlgn val="ctr"/>
        <c:lblOffset val="100"/>
        <c:noMultiLvlLbl val="0"/>
      </c:catAx>
      <c:valAx>
        <c:axId val="748045496"/>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4804976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lumMod val="95000"/>
      </a:schemeClr>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AU" b="1"/>
              <a:t>15-Year Chart</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3453432970560208"/>
          <c:y val="0.12446036923083857"/>
          <c:w val="0.84437155546639475"/>
          <c:h val="0.58631744656843099"/>
        </c:manualLayout>
      </c:layout>
      <c:barChart>
        <c:barDir val="col"/>
        <c:grouping val="clustered"/>
        <c:varyColors val="0"/>
        <c:ser>
          <c:idx val="0"/>
          <c:order val="0"/>
          <c:tx>
            <c:strRef>
              <c:f>'Loan 2 (Results A)'!$C$132</c:f>
              <c:strCache>
                <c:ptCount val="1"/>
                <c:pt idx="0">
                  <c:v>Outstanding Principal</c:v>
                </c:pt>
              </c:strCache>
            </c:strRef>
          </c:tx>
          <c:spPr>
            <a:solidFill>
              <a:schemeClr val="accent1"/>
            </a:solidFill>
            <a:ln>
              <a:noFill/>
            </a:ln>
            <a:effectLst/>
          </c:spPr>
          <c:invertIfNegative val="0"/>
          <c:cat>
            <c:strRef>
              <c:f>'Loan 2 (Results A)'!$D$131:$GA$131</c:f>
              <c:strCache>
                <c:ptCount val="180"/>
                <c:pt idx="0">
                  <c:v>Y0</c:v>
                </c:pt>
                <c:pt idx="59">
                  <c:v>Y5</c:v>
                </c:pt>
                <c:pt idx="119">
                  <c:v>Y10</c:v>
                </c:pt>
                <c:pt idx="179">
                  <c:v>Y15</c:v>
                </c:pt>
              </c:strCache>
            </c:strRef>
          </c:cat>
          <c:val>
            <c:numRef>
              <c:f>'Loan 2 (Results A)'!$D$132:$GA$132</c:f>
              <c:numCache>
                <c:formatCode>#,##0</c:formatCode>
                <c:ptCount val="18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numCache>
            </c:numRef>
          </c:val>
          <c:extLst>
            <c:ext xmlns:c16="http://schemas.microsoft.com/office/drawing/2014/chart" uri="{C3380CC4-5D6E-409C-BE32-E72D297353CC}">
              <c16:uniqueId val="{00000000-38F8-4963-A264-EF297951248F}"/>
            </c:ext>
          </c:extLst>
        </c:ser>
        <c:dLbls>
          <c:showLegendKey val="0"/>
          <c:showVal val="0"/>
          <c:showCatName val="0"/>
          <c:showSerName val="0"/>
          <c:showPercent val="0"/>
          <c:showBubbleSize val="0"/>
        </c:dLbls>
        <c:gapWidth val="150"/>
        <c:axId val="736318600"/>
        <c:axId val="736317288"/>
      </c:barChart>
      <c:lineChart>
        <c:grouping val="standard"/>
        <c:varyColors val="0"/>
        <c:ser>
          <c:idx val="1"/>
          <c:order val="1"/>
          <c:tx>
            <c:strRef>
              <c:f>'Loan 2 (Results A)'!$C$133</c:f>
              <c:strCache>
                <c:ptCount val="1"/>
                <c:pt idx="0">
                  <c:v>Actual </c:v>
                </c:pt>
              </c:strCache>
            </c:strRef>
          </c:tx>
          <c:spPr>
            <a:ln w="28575" cap="rnd">
              <a:solidFill>
                <a:schemeClr val="accent2"/>
              </a:solidFill>
              <a:round/>
            </a:ln>
            <a:effectLst/>
          </c:spPr>
          <c:marker>
            <c:symbol val="none"/>
          </c:marker>
          <c:cat>
            <c:strRef>
              <c:f>'Loan 2 (Results A)'!$D$131:$GA$131</c:f>
              <c:strCache>
                <c:ptCount val="180"/>
                <c:pt idx="0">
                  <c:v>Y0</c:v>
                </c:pt>
                <c:pt idx="59">
                  <c:v>Y5</c:v>
                </c:pt>
                <c:pt idx="119">
                  <c:v>Y10</c:v>
                </c:pt>
                <c:pt idx="179">
                  <c:v>Y15</c:v>
                </c:pt>
              </c:strCache>
            </c:strRef>
          </c:cat>
          <c:val>
            <c:numRef>
              <c:f>'Loan 2 (Results A)'!$D$133:$GA$133</c:f>
              <c:numCache>
                <c:formatCode>#,##0</c:formatCode>
                <c:ptCount val="18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numCache>
            </c:numRef>
          </c:val>
          <c:smooth val="0"/>
          <c:extLst>
            <c:ext xmlns:c16="http://schemas.microsoft.com/office/drawing/2014/chart" uri="{C3380CC4-5D6E-409C-BE32-E72D297353CC}">
              <c16:uniqueId val="{00000001-38F8-4963-A264-EF297951248F}"/>
            </c:ext>
          </c:extLst>
        </c:ser>
        <c:dLbls>
          <c:showLegendKey val="0"/>
          <c:showVal val="0"/>
          <c:showCatName val="0"/>
          <c:showSerName val="0"/>
          <c:showPercent val="0"/>
          <c:showBubbleSize val="0"/>
        </c:dLbls>
        <c:marker val="1"/>
        <c:smooth val="0"/>
        <c:axId val="736318600"/>
        <c:axId val="736317288"/>
      </c:lineChart>
      <c:catAx>
        <c:axId val="7363186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36317288"/>
        <c:crosses val="autoZero"/>
        <c:auto val="1"/>
        <c:lblAlgn val="ctr"/>
        <c:lblOffset val="100"/>
        <c:noMultiLvlLbl val="0"/>
      </c:catAx>
      <c:valAx>
        <c:axId val="73631728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3631860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lumMod val="95000"/>
      </a:schemeClr>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AU" b="1"/>
              <a:t>10-Year</a:t>
            </a:r>
            <a:r>
              <a:rPr lang="en-AU" b="1" baseline="0"/>
              <a:t>  Chart</a:t>
            </a:r>
            <a:endParaRPr lang="en-AU" b="1"/>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'Loan 2 (Results A)'!$C$132</c:f>
              <c:strCache>
                <c:ptCount val="1"/>
                <c:pt idx="0">
                  <c:v>Outstanding Principal</c:v>
                </c:pt>
              </c:strCache>
            </c:strRef>
          </c:tx>
          <c:spPr>
            <a:solidFill>
              <a:schemeClr val="accent1"/>
            </a:solidFill>
            <a:ln>
              <a:noFill/>
            </a:ln>
            <a:effectLst/>
          </c:spPr>
          <c:invertIfNegative val="0"/>
          <c:cat>
            <c:strRef>
              <c:f>'Loan 2 (Results A)'!$D$131:$DS$131</c:f>
              <c:strCache>
                <c:ptCount val="120"/>
                <c:pt idx="0">
                  <c:v>Y0</c:v>
                </c:pt>
                <c:pt idx="59">
                  <c:v>Y5</c:v>
                </c:pt>
                <c:pt idx="119">
                  <c:v>Y10</c:v>
                </c:pt>
              </c:strCache>
            </c:strRef>
          </c:cat>
          <c:val>
            <c:numRef>
              <c:f>'Loan 2 (Results A)'!$D$132:$DS$132</c:f>
              <c:numCache>
                <c:formatCode>#,##0</c:formatCode>
                <c:ptCount val="1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numCache>
            </c:numRef>
          </c:val>
          <c:extLst>
            <c:ext xmlns:c16="http://schemas.microsoft.com/office/drawing/2014/chart" uri="{C3380CC4-5D6E-409C-BE32-E72D297353CC}">
              <c16:uniqueId val="{00000000-5ACB-4648-BAFC-5C0F98FDA8D2}"/>
            </c:ext>
          </c:extLst>
        </c:ser>
        <c:dLbls>
          <c:showLegendKey val="0"/>
          <c:showVal val="0"/>
          <c:showCatName val="0"/>
          <c:showSerName val="0"/>
          <c:showPercent val="0"/>
          <c:showBubbleSize val="0"/>
        </c:dLbls>
        <c:gapWidth val="150"/>
        <c:axId val="786669984"/>
        <c:axId val="786670640"/>
      </c:barChart>
      <c:lineChart>
        <c:grouping val="standard"/>
        <c:varyColors val="0"/>
        <c:ser>
          <c:idx val="1"/>
          <c:order val="1"/>
          <c:tx>
            <c:strRef>
              <c:f>'Loan 2 (Results A)'!$C$133</c:f>
              <c:strCache>
                <c:ptCount val="1"/>
                <c:pt idx="0">
                  <c:v>Actual </c:v>
                </c:pt>
              </c:strCache>
            </c:strRef>
          </c:tx>
          <c:spPr>
            <a:ln w="28575" cap="rnd">
              <a:solidFill>
                <a:schemeClr val="accent2"/>
              </a:solidFill>
              <a:round/>
            </a:ln>
            <a:effectLst/>
          </c:spPr>
          <c:marker>
            <c:symbol val="none"/>
          </c:marker>
          <c:cat>
            <c:strRef>
              <c:f>'Loan 2 (Results A)'!$D$131:$DS$131</c:f>
              <c:strCache>
                <c:ptCount val="120"/>
                <c:pt idx="0">
                  <c:v>Y0</c:v>
                </c:pt>
                <c:pt idx="59">
                  <c:v>Y5</c:v>
                </c:pt>
                <c:pt idx="119">
                  <c:v>Y10</c:v>
                </c:pt>
              </c:strCache>
            </c:strRef>
          </c:cat>
          <c:val>
            <c:numRef>
              <c:f>'Loan 2 (Results A)'!$D$133:$DS$133</c:f>
              <c:numCache>
                <c:formatCode>#,##0</c:formatCode>
                <c:ptCount val="1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numCache>
            </c:numRef>
          </c:val>
          <c:smooth val="0"/>
          <c:extLst>
            <c:ext xmlns:c16="http://schemas.microsoft.com/office/drawing/2014/chart" uri="{C3380CC4-5D6E-409C-BE32-E72D297353CC}">
              <c16:uniqueId val="{00000001-5ACB-4648-BAFC-5C0F98FDA8D2}"/>
            </c:ext>
          </c:extLst>
        </c:ser>
        <c:dLbls>
          <c:showLegendKey val="0"/>
          <c:showVal val="0"/>
          <c:showCatName val="0"/>
          <c:showSerName val="0"/>
          <c:showPercent val="0"/>
          <c:showBubbleSize val="0"/>
        </c:dLbls>
        <c:marker val="1"/>
        <c:smooth val="0"/>
        <c:axId val="786669984"/>
        <c:axId val="786670640"/>
      </c:lineChart>
      <c:catAx>
        <c:axId val="7866699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86670640"/>
        <c:crosses val="autoZero"/>
        <c:auto val="1"/>
        <c:lblAlgn val="ctr"/>
        <c:lblOffset val="100"/>
        <c:noMultiLvlLbl val="0"/>
      </c:catAx>
      <c:valAx>
        <c:axId val="78667064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8666998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lumMod val="95000"/>
      </a:schemeClr>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AU" b="1"/>
              <a:t>20-Year Chart</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'Loan 2 (Results A)'!$C$132</c:f>
              <c:strCache>
                <c:ptCount val="1"/>
                <c:pt idx="0">
                  <c:v>Outstanding Principal</c:v>
                </c:pt>
              </c:strCache>
            </c:strRef>
          </c:tx>
          <c:spPr>
            <a:solidFill>
              <a:schemeClr val="accent1"/>
            </a:solidFill>
            <a:ln>
              <a:noFill/>
            </a:ln>
            <a:effectLst/>
          </c:spPr>
          <c:invertIfNegative val="0"/>
          <c:cat>
            <c:strRef>
              <c:f>'Loan 2 (Results A)'!$D$131:$II$131</c:f>
              <c:strCache>
                <c:ptCount val="240"/>
                <c:pt idx="0">
                  <c:v>Y0</c:v>
                </c:pt>
                <c:pt idx="59">
                  <c:v>Y5</c:v>
                </c:pt>
                <c:pt idx="119">
                  <c:v>Y10</c:v>
                </c:pt>
                <c:pt idx="179">
                  <c:v>Y15</c:v>
                </c:pt>
                <c:pt idx="239">
                  <c:v>Y20</c:v>
                </c:pt>
              </c:strCache>
            </c:strRef>
          </c:cat>
          <c:val>
            <c:numRef>
              <c:f>'Loan 2 (Results A)'!$D$132:$II$132</c:f>
              <c:numCache>
                <c:formatCode>#,##0</c:formatCode>
                <c:ptCount val="24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numCache>
            </c:numRef>
          </c:val>
          <c:extLst>
            <c:ext xmlns:c16="http://schemas.microsoft.com/office/drawing/2014/chart" uri="{C3380CC4-5D6E-409C-BE32-E72D297353CC}">
              <c16:uniqueId val="{00000000-3E1D-450C-8290-B85B26B39C07}"/>
            </c:ext>
          </c:extLst>
        </c:ser>
        <c:dLbls>
          <c:showLegendKey val="0"/>
          <c:showVal val="0"/>
          <c:showCatName val="0"/>
          <c:showSerName val="0"/>
          <c:showPercent val="0"/>
          <c:showBubbleSize val="0"/>
        </c:dLbls>
        <c:gapWidth val="150"/>
        <c:axId val="806578008"/>
        <c:axId val="806578664"/>
      </c:barChart>
      <c:lineChart>
        <c:grouping val="standard"/>
        <c:varyColors val="0"/>
        <c:ser>
          <c:idx val="1"/>
          <c:order val="1"/>
          <c:tx>
            <c:strRef>
              <c:f>'Loan 2 (Results A)'!$C$133</c:f>
              <c:strCache>
                <c:ptCount val="1"/>
                <c:pt idx="0">
                  <c:v>Actual </c:v>
                </c:pt>
              </c:strCache>
            </c:strRef>
          </c:tx>
          <c:spPr>
            <a:ln w="28575" cap="rnd">
              <a:solidFill>
                <a:schemeClr val="accent2"/>
              </a:solidFill>
              <a:round/>
            </a:ln>
            <a:effectLst/>
          </c:spPr>
          <c:marker>
            <c:symbol val="none"/>
          </c:marker>
          <c:cat>
            <c:strRef>
              <c:f>'Loan 2 (Results A)'!$D$131:$II$131</c:f>
              <c:strCache>
                <c:ptCount val="240"/>
                <c:pt idx="0">
                  <c:v>Y0</c:v>
                </c:pt>
                <c:pt idx="59">
                  <c:v>Y5</c:v>
                </c:pt>
                <c:pt idx="119">
                  <c:v>Y10</c:v>
                </c:pt>
                <c:pt idx="179">
                  <c:v>Y15</c:v>
                </c:pt>
                <c:pt idx="239">
                  <c:v>Y20</c:v>
                </c:pt>
              </c:strCache>
            </c:strRef>
          </c:cat>
          <c:val>
            <c:numRef>
              <c:f>'Loan 2 (Results A)'!$D$133:$II$133</c:f>
              <c:numCache>
                <c:formatCode>#,##0</c:formatCode>
                <c:ptCount val="24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numCache>
            </c:numRef>
          </c:val>
          <c:smooth val="0"/>
          <c:extLst>
            <c:ext xmlns:c16="http://schemas.microsoft.com/office/drawing/2014/chart" uri="{C3380CC4-5D6E-409C-BE32-E72D297353CC}">
              <c16:uniqueId val="{00000001-3E1D-450C-8290-B85B26B39C07}"/>
            </c:ext>
          </c:extLst>
        </c:ser>
        <c:dLbls>
          <c:showLegendKey val="0"/>
          <c:showVal val="0"/>
          <c:showCatName val="0"/>
          <c:showSerName val="0"/>
          <c:showPercent val="0"/>
          <c:showBubbleSize val="0"/>
        </c:dLbls>
        <c:marker val="1"/>
        <c:smooth val="0"/>
        <c:axId val="806578008"/>
        <c:axId val="806578664"/>
      </c:lineChart>
      <c:catAx>
        <c:axId val="80657800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06578664"/>
        <c:crosses val="autoZero"/>
        <c:auto val="1"/>
        <c:lblAlgn val="ctr"/>
        <c:lblOffset val="100"/>
        <c:noMultiLvlLbl val="0"/>
      </c:catAx>
      <c:valAx>
        <c:axId val="80657866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0657800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lumMod val="95000"/>
      </a:schemeClr>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1"/>
              <a:t>30-Year Chart</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1968164539777355"/>
          <c:y val="0.11962614474920505"/>
          <c:w val="0.84350619965607743"/>
          <c:h val="0.58332345606525748"/>
        </c:manualLayout>
      </c:layout>
      <c:barChart>
        <c:barDir val="col"/>
        <c:grouping val="clustered"/>
        <c:varyColors val="0"/>
        <c:ser>
          <c:idx val="0"/>
          <c:order val="0"/>
          <c:tx>
            <c:strRef>
              <c:f>'Loan 2 (Results B)'!$C$130</c:f>
              <c:strCache>
                <c:ptCount val="1"/>
                <c:pt idx="0">
                  <c:v>Outstanding Principal</c:v>
                </c:pt>
              </c:strCache>
            </c:strRef>
          </c:tx>
          <c:spPr>
            <a:solidFill>
              <a:schemeClr val="accent1"/>
            </a:solidFill>
            <a:ln>
              <a:noFill/>
            </a:ln>
            <a:effectLst/>
          </c:spPr>
          <c:invertIfNegative val="0"/>
          <c:cat>
            <c:strRef>
              <c:f>'Loan 2 (Results B)'!$D$129:$MV$129</c:f>
              <c:strCache>
                <c:ptCount val="357"/>
                <c:pt idx="0">
                  <c:v>Y0</c:v>
                </c:pt>
                <c:pt idx="59">
                  <c:v>Y5</c:v>
                </c:pt>
                <c:pt idx="119">
                  <c:v>Y10</c:v>
                </c:pt>
                <c:pt idx="179">
                  <c:v>Y15</c:v>
                </c:pt>
                <c:pt idx="239">
                  <c:v>Y20</c:v>
                </c:pt>
                <c:pt idx="299">
                  <c:v>Y25</c:v>
                </c:pt>
                <c:pt idx="356">
                  <c:v>Y30</c:v>
                </c:pt>
              </c:strCache>
            </c:strRef>
          </c:cat>
          <c:val>
            <c:numRef>
              <c:f>'Loan 2 (Results B)'!$D$130:$MV$130</c:f>
              <c:numCache>
                <c:formatCode>#,##0</c:formatCode>
                <c:ptCount val="35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numCache>
            </c:numRef>
          </c:val>
          <c:extLst>
            <c:ext xmlns:c16="http://schemas.microsoft.com/office/drawing/2014/chart" uri="{C3380CC4-5D6E-409C-BE32-E72D297353CC}">
              <c16:uniqueId val="{00000000-97CA-4B0A-B28D-D8284B5E1E79}"/>
            </c:ext>
          </c:extLst>
        </c:ser>
        <c:dLbls>
          <c:showLegendKey val="0"/>
          <c:showVal val="0"/>
          <c:showCatName val="0"/>
          <c:showSerName val="0"/>
          <c:showPercent val="0"/>
          <c:showBubbleSize val="0"/>
        </c:dLbls>
        <c:gapWidth val="150"/>
        <c:axId val="748049760"/>
        <c:axId val="748045496"/>
      </c:barChart>
      <c:lineChart>
        <c:grouping val="standard"/>
        <c:varyColors val="0"/>
        <c:ser>
          <c:idx val="1"/>
          <c:order val="1"/>
          <c:tx>
            <c:strRef>
              <c:f>'Loan 2 (Results B)'!$C$131</c:f>
              <c:strCache>
                <c:ptCount val="1"/>
                <c:pt idx="0">
                  <c:v>Actual </c:v>
                </c:pt>
              </c:strCache>
            </c:strRef>
          </c:tx>
          <c:spPr>
            <a:ln w="28575" cap="rnd">
              <a:solidFill>
                <a:schemeClr val="accent2"/>
              </a:solidFill>
              <a:round/>
            </a:ln>
            <a:effectLst/>
          </c:spPr>
          <c:marker>
            <c:symbol val="none"/>
          </c:marker>
          <c:cat>
            <c:strRef>
              <c:f>'Loan 2 (Results B)'!$D$129:$MV$129</c:f>
              <c:strCache>
                <c:ptCount val="357"/>
                <c:pt idx="0">
                  <c:v>Y0</c:v>
                </c:pt>
                <c:pt idx="59">
                  <c:v>Y5</c:v>
                </c:pt>
                <c:pt idx="119">
                  <c:v>Y10</c:v>
                </c:pt>
                <c:pt idx="179">
                  <c:v>Y15</c:v>
                </c:pt>
                <c:pt idx="239">
                  <c:v>Y20</c:v>
                </c:pt>
                <c:pt idx="299">
                  <c:v>Y25</c:v>
                </c:pt>
                <c:pt idx="356">
                  <c:v>Y30</c:v>
                </c:pt>
              </c:strCache>
            </c:strRef>
          </c:cat>
          <c:val>
            <c:numRef>
              <c:f>'Loan 2 (Results B)'!$D$131:$MV$131</c:f>
              <c:numCache>
                <c:formatCode>#,##0</c:formatCode>
                <c:ptCount val="35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numCache>
            </c:numRef>
          </c:val>
          <c:smooth val="0"/>
          <c:extLst>
            <c:ext xmlns:c16="http://schemas.microsoft.com/office/drawing/2014/chart" uri="{C3380CC4-5D6E-409C-BE32-E72D297353CC}">
              <c16:uniqueId val="{00000001-97CA-4B0A-B28D-D8284B5E1E79}"/>
            </c:ext>
          </c:extLst>
        </c:ser>
        <c:dLbls>
          <c:showLegendKey val="0"/>
          <c:showVal val="0"/>
          <c:showCatName val="0"/>
          <c:showSerName val="0"/>
          <c:showPercent val="0"/>
          <c:showBubbleSize val="0"/>
        </c:dLbls>
        <c:marker val="1"/>
        <c:smooth val="0"/>
        <c:axId val="748049760"/>
        <c:axId val="748045496"/>
      </c:lineChart>
      <c:catAx>
        <c:axId val="7480497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48045496"/>
        <c:crosses val="autoZero"/>
        <c:auto val="1"/>
        <c:lblAlgn val="ctr"/>
        <c:lblOffset val="100"/>
        <c:noMultiLvlLbl val="0"/>
      </c:catAx>
      <c:valAx>
        <c:axId val="748045496"/>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4804976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lumMod val="95000"/>
      </a:schemeClr>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AU" b="1"/>
              <a:t>10-Year</a:t>
            </a:r>
            <a:r>
              <a:rPr lang="en-AU" b="1" baseline="0"/>
              <a:t> Chart</a:t>
            </a:r>
            <a:endParaRPr lang="en-AU" b="1"/>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'Loan 2 (Results B)'!$C$130</c:f>
              <c:strCache>
                <c:ptCount val="1"/>
                <c:pt idx="0">
                  <c:v>Outstanding Principal</c:v>
                </c:pt>
              </c:strCache>
            </c:strRef>
          </c:tx>
          <c:spPr>
            <a:solidFill>
              <a:schemeClr val="accent1"/>
            </a:solidFill>
            <a:ln>
              <a:noFill/>
            </a:ln>
            <a:effectLst/>
          </c:spPr>
          <c:invertIfNegative val="0"/>
          <c:cat>
            <c:strRef>
              <c:f>'Loan 2 (Results B)'!$D$129:$DS$129</c:f>
              <c:strCache>
                <c:ptCount val="120"/>
                <c:pt idx="0">
                  <c:v>Y0</c:v>
                </c:pt>
                <c:pt idx="59">
                  <c:v>Y5</c:v>
                </c:pt>
                <c:pt idx="119">
                  <c:v>Y10</c:v>
                </c:pt>
              </c:strCache>
            </c:strRef>
          </c:cat>
          <c:val>
            <c:numRef>
              <c:f>'Loan 2 (Results B)'!$D$130:$DS$130</c:f>
              <c:numCache>
                <c:formatCode>#,##0</c:formatCode>
                <c:ptCount val="1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numCache>
            </c:numRef>
          </c:val>
          <c:extLst>
            <c:ext xmlns:c16="http://schemas.microsoft.com/office/drawing/2014/chart" uri="{C3380CC4-5D6E-409C-BE32-E72D297353CC}">
              <c16:uniqueId val="{00000000-26F5-4B78-99AB-775EE18F5221}"/>
            </c:ext>
          </c:extLst>
        </c:ser>
        <c:dLbls>
          <c:showLegendKey val="0"/>
          <c:showVal val="0"/>
          <c:showCatName val="0"/>
          <c:showSerName val="0"/>
          <c:showPercent val="0"/>
          <c:showBubbleSize val="0"/>
        </c:dLbls>
        <c:gapWidth val="150"/>
        <c:axId val="760104872"/>
        <c:axId val="760106840"/>
      </c:barChart>
      <c:lineChart>
        <c:grouping val="standard"/>
        <c:varyColors val="0"/>
        <c:ser>
          <c:idx val="1"/>
          <c:order val="1"/>
          <c:tx>
            <c:strRef>
              <c:f>'Loan 2 (Results B)'!$C$131</c:f>
              <c:strCache>
                <c:ptCount val="1"/>
                <c:pt idx="0">
                  <c:v>Actual </c:v>
                </c:pt>
              </c:strCache>
            </c:strRef>
          </c:tx>
          <c:spPr>
            <a:ln w="28575" cap="rnd">
              <a:solidFill>
                <a:schemeClr val="accent2"/>
              </a:solidFill>
              <a:round/>
            </a:ln>
            <a:effectLst/>
          </c:spPr>
          <c:marker>
            <c:symbol val="none"/>
          </c:marker>
          <c:cat>
            <c:strRef>
              <c:f>'Loan 2 (Results B)'!$D$129:$DS$129</c:f>
              <c:strCache>
                <c:ptCount val="120"/>
                <c:pt idx="0">
                  <c:v>Y0</c:v>
                </c:pt>
                <c:pt idx="59">
                  <c:v>Y5</c:v>
                </c:pt>
                <c:pt idx="119">
                  <c:v>Y10</c:v>
                </c:pt>
              </c:strCache>
            </c:strRef>
          </c:cat>
          <c:val>
            <c:numRef>
              <c:f>'Loan 2 (Results B)'!$D$131:$DS$131</c:f>
              <c:numCache>
                <c:formatCode>#,##0</c:formatCode>
                <c:ptCount val="1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numCache>
            </c:numRef>
          </c:val>
          <c:smooth val="0"/>
          <c:extLst>
            <c:ext xmlns:c16="http://schemas.microsoft.com/office/drawing/2014/chart" uri="{C3380CC4-5D6E-409C-BE32-E72D297353CC}">
              <c16:uniqueId val="{00000001-26F5-4B78-99AB-775EE18F5221}"/>
            </c:ext>
          </c:extLst>
        </c:ser>
        <c:dLbls>
          <c:showLegendKey val="0"/>
          <c:showVal val="0"/>
          <c:showCatName val="0"/>
          <c:showSerName val="0"/>
          <c:showPercent val="0"/>
          <c:showBubbleSize val="0"/>
        </c:dLbls>
        <c:marker val="1"/>
        <c:smooth val="0"/>
        <c:axId val="760104872"/>
        <c:axId val="760106840"/>
      </c:lineChart>
      <c:catAx>
        <c:axId val="7601048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60106840"/>
        <c:crosses val="autoZero"/>
        <c:auto val="1"/>
        <c:lblAlgn val="ctr"/>
        <c:lblOffset val="100"/>
        <c:noMultiLvlLbl val="0"/>
      </c:catAx>
      <c:valAx>
        <c:axId val="76010684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6010487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lumMod val="95000"/>
      </a:schemeClr>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AU" b="1"/>
              <a:t>20-Year Chart</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'Loan 2 (Results B)'!$C$130</c:f>
              <c:strCache>
                <c:ptCount val="1"/>
                <c:pt idx="0">
                  <c:v>Outstanding Principal</c:v>
                </c:pt>
              </c:strCache>
            </c:strRef>
          </c:tx>
          <c:spPr>
            <a:solidFill>
              <a:schemeClr val="accent1"/>
            </a:solidFill>
            <a:ln>
              <a:noFill/>
            </a:ln>
            <a:effectLst/>
          </c:spPr>
          <c:invertIfNegative val="0"/>
          <c:cat>
            <c:strRef>
              <c:f>'Loan 2 (Results B)'!$D$129:$II$129</c:f>
              <c:strCache>
                <c:ptCount val="240"/>
                <c:pt idx="0">
                  <c:v>Y0</c:v>
                </c:pt>
                <c:pt idx="59">
                  <c:v>Y5</c:v>
                </c:pt>
                <c:pt idx="119">
                  <c:v>Y10</c:v>
                </c:pt>
                <c:pt idx="179">
                  <c:v>Y15</c:v>
                </c:pt>
                <c:pt idx="239">
                  <c:v>Y20</c:v>
                </c:pt>
              </c:strCache>
            </c:strRef>
          </c:cat>
          <c:val>
            <c:numRef>
              <c:f>'Loan 2 (Results B)'!$D$130:$II$130</c:f>
              <c:numCache>
                <c:formatCode>#,##0</c:formatCode>
                <c:ptCount val="24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numCache>
            </c:numRef>
          </c:val>
          <c:extLst>
            <c:ext xmlns:c16="http://schemas.microsoft.com/office/drawing/2014/chart" uri="{C3380CC4-5D6E-409C-BE32-E72D297353CC}">
              <c16:uniqueId val="{00000000-6828-4E54-8223-C7A3BC79D6AC}"/>
            </c:ext>
          </c:extLst>
        </c:ser>
        <c:dLbls>
          <c:showLegendKey val="0"/>
          <c:showVal val="0"/>
          <c:showCatName val="0"/>
          <c:showSerName val="0"/>
          <c:showPercent val="0"/>
          <c:showBubbleSize val="0"/>
        </c:dLbls>
        <c:gapWidth val="150"/>
        <c:axId val="760124880"/>
        <c:axId val="760131440"/>
      </c:barChart>
      <c:lineChart>
        <c:grouping val="standard"/>
        <c:varyColors val="0"/>
        <c:ser>
          <c:idx val="1"/>
          <c:order val="1"/>
          <c:tx>
            <c:strRef>
              <c:f>'Loan 2 (Results B)'!$C$131</c:f>
              <c:strCache>
                <c:ptCount val="1"/>
                <c:pt idx="0">
                  <c:v>Actual </c:v>
                </c:pt>
              </c:strCache>
            </c:strRef>
          </c:tx>
          <c:spPr>
            <a:ln w="28575" cap="rnd">
              <a:solidFill>
                <a:schemeClr val="accent2"/>
              </a:solidFill>
              <a:round/>
            </a:ln>
            <a:effectLst/>
          </c:spPr>
          <c:marker>
            <c:symbol val="none"/>
          </c:marker>
          <c:cat>
            <c:strRef>
              <c:f>'Loan 2 (Results B)'!$D$129:$II$129</c:f>
              <c:strCache>
                <c:ptCount val="240"/>
                <c:pt idx="0">
                  <c:v>Y0</c:v>
                </c:pt>
                <c:pt idx="59">
                  <c:v>Y5</c:v>
                </c:pt>
                <c:pt idx="119">
                  <c:v>Y10</c:v>
                </c:pt>
                <c:pt idx="179">
                  <c:v>Y15</c:v>
                </c:pt>
                <c:pt idx="239">
                  <c:v>Y20</c:v>
                </c:pt>
              </c:strCache>
            </c:strRef>
          </c:cat>
          <c:val>
            <c:numRef>
              <c:f>'Loan 2 (Results B)'!$D$131:$II$131</c:f>
              <c:numCache>
                <c:formatCode>#,##0</c:formatCode>
                <c:ptCount val="24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numCache>
            </c:numRef>
          </c:val>
          <c:smooth val="0"/>
          <c:extLst>
            <c:ext xmlns:c16="http://schemas.microsoft.com/office/drawing/2014/chart" uri="{C3380CC4-5D6E-409C-BE32-E72D297353CC}">
              <c16:uniqueId val="{00000001-6828-4E54-8223-C7A3BC79D6AC}"/>
            </c:ext>
          </c:extLst>
        </c:ser>
        <c:dLbls>
          <c:showLegendKey val="0"/>
          <c:showVal val="0"/>
          <c:showCatName val="0"/>
          <c:showSerName val="0"/>
          <c:showPercent val="0"/>
          <c:showBubbleSize val="0"/>
        </c:dLbls>
        <c:marker val="1"/>
        <c:smooth val="0"/>
        <c:axId val="760124880"/>
        <c:axId val="760131440"/>
      </c:lineChart>
      <c:catAx>
        <c:axId val="76012488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60131440"/>
        <c:crosses val="autoZero"/>
        <c:auto val="1"/>
        <c:lblAlgn val="ctr"/>
        <c:lblOffset val="100"/>
        <c:noMultiLvlLbl val="0"/>
      </c:catAx>
      <c:valAx>
        <c:axId val="76013144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6012488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lumMod val="95000"/>
      </a:schemeClr>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AU" b="1"/>
              <a:t>10-Year Chart</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'Loan 2 Graphs'!$A$664</c:f>
              <c:strCache>
                <c:ptCount val="1"/>
                <c:pt idx="0">
                  <c:v>Outstanding Principal</c:v>
                </c:pt>
              </c:strCache>
            </c:strRef>
          </c:tx>
          <c:spPr>
            <a:solidFill>
              <a:schemeClr val="accent1"/>
            </a:solidFill>
            <a:ln>
              <a:solidFill>
                <a:schemeClr val="tx1"/>
              </a:solidFill>
            </a:ln>
            <a:effectLst/>
          </c:spPr>
          <c:invertIfNegative val="0"/>
          <c:cat>
            <c:strRef>
              <c:f>'Loan 2 Graphs'!$B$663:$DQ$663</c:f>
              <c:strCache>
                <c:ptCount val="120"/>
                <c:pt idx="0">
                  <c:v>Y0</c:v>
                </c:pt>
                <c:pt idx="59">
                  <c:v>Y5</c:v>
                </c:pt>
                <c:pt idx="119">
                  <c:v>Y10</c:v>
                </c:pt>
              </c:strCache>
            </c:strRef>
          </c:cat>
          <c:val>
            <c:numRef>
              <c:f>'Loan 2 Graphs'!$B$664:$DQ$664</c:f>
              <c:numCache>
                <c:formatCode>#,##0</c:formatCode>
                <c:ptCount val="1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numCache>
            </c:numRef>
          </c:val>
          <c:extLst>
            <c:ext xmlns:c16="http://schemas.microsoft.com/office/drawing/2014/chart" uri="{C3380CC4-5D6E-409C-BE32-E72D297353CC}">
              <c16:uniqueId val="{00000000-9E7B-4BAB-9824-F6B771A091F8}"/>
            </c:ext>
          </c:extLst>
        </c:ser>
        <c:dLbls>
          <c:showLegendKey val="0"/>
          <c:showVal val="0"/>
          <c:showCatName val="0"/>
          <c:showSerName val="0"/>
          <c:showPercent val="0"/>
          <c:showBubbleSize val="0"/>
        </c:dLbls>
        <c:gapWidth val="150"/>
        <c:axId val="475120424"/>
        <c:axId val="475120752"/>
      </c:barChart>
      <c:lineChart>
        <c:grouping val="standard"/>
        <c:varyColors val="0"/>
        <c:ser>
          <c:idx val="1"/>
          <c:order val="1"/>
          <c:tx>
            <c:strRef>
              <c:f>'Loan 2 Graphs'!$A$665</c:f>
              <c:strCache>
                <c:ptCount val="1"/>
                <c:pt idx="0">
                  <c:v>Actual </c:v>
                </c:pt>
              </c:strCache>
            </c:strRef>
          </c:tx>
          <c:spPr>
            <a:ln w="28575" cap="rnd">
              <a:solidFill>
                <a:schemeClr val="accent2"/>
              </a:solidFill>
              <a:round/>
            </a:ln>
            <a:effectLst/>
          </c:spPr>
          <c:marker>
            <c:symbol val="none"/>
          </c:marker>
          <c:cat>
            <c:strRef>
              <c:f>'Loan 2 Graphs'!$B$663:$DQ$663</c:f>
              <c:strCache>
                <c:ptCount val="120"/>
                <c:pt idx="0">
                  <c:v>Y0</c:v>
                </c:pt>
                <c:pt idx="59">
                  <c:v>Y5</c:v>
                </c:pt>
                <c:pt idx="119">
                  <c:v>Y10</c:v>
                </c:pt>
              </c:strCache>
            </c:strRef>
          </c:cat>
          <c:val>
            <c:numRef>
              <c:f>'Loan 2 Graphs'!$B$665:$DQ$665</c:f>
              <c:numCache>
                <c:formatCode>#,##0</c:formatCode>
                <c:ptCount val="1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numCache>
            </c:numRef>
          </c:val>
          <c:smooth val="0"/>
          <c:extLst>
            <c:ext xmlns:c16="http://schemas.microsoft.com/office/drawing/2014/chart" uri="{C3380CC4-5D6E-409C-BE32-E72D297353CC}">
              <c16:uniqueId val="{00000001-9E7B-4BAB-9824-F6B771A091F8}"/>
            </c:ext>
          </c:extLst>
        </c:ser>
        <c:dLbls>
          <c:showLegendKey val="0"/>
          <c:showVal val="0"/>
          <c:showCatName val="0"/>
          <c:showSerName val="0"/>
          <c:showPercent val="0"/>
          <c:showBubbleSize val="0"/>
        </c:dLbls>
        <c:marker val="1"/>
        <c:smooth val="0"/>
        <c:axId val="475120424"/>
        <c:axId val="475120752"/>
      </c:lineChart>
      <c:catAx>
        <c:axId val="47512042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75120752"/>
        <c:crosses val="autoZero"/>
        <c:auto val="1"/>
        <c:lblAlgn val="ctr"/>
        <c:lblOffset val="100"/>
        <c:noMultiLvlLbl val="0"/>
      </c:catAx>
      <c:valAx>
        <c:axId val="47512075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7512042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lumMod val="95000"/>
      </a:schemeClr>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AU" b="1"/>
              <a:t>15-Year Chart</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3453432970560208"/>
          <c:y val="0.12446036923083857"/>
          <c:w val="0.84437155546639475"/>
          <c:h val="0.58631744656843099"/>
        </c:manualLayout>
      </c:layout>
      <c:barChart>
        <c:barDir val="col"/>
        <c:grouping val="clustered"/>
        <c:varyColors val="0"/>
        <c:ser>
          <c:idx val="0"/>
          <c:order val="0"/>
          <c:tx>
            <c:strRef>
              <c:f>'Loan 1 (Results A)'!$C$132</c:f>
              <c:strCache>
                <c:ptCount val="1"/>
                <c:pt idx="0">
                  <c:v>Outstanding Principal</c:v>
                </c:pt>
              </c:strCache>
            </c:strRef>
          </c:tx>
          <c:spPr>
            <a:solidFill>
              <a:schemeClr val="accent1"/>
            </a:solidFill>
            <a:ln>
              <a:noFill/>
            </a:ln>
            <a:effectLst/>
          </c:spPr>
          <c:invertIfNegative val="0"/>
          <c:cat>
            <c:strRef>
              <c:f>'Loan 1 (Results A)'!$D$131:$GA$131</c:f>
              <c:strCache>
                <c:ptCount val="180"/>
                <c:pt idx="0">
                  <c:v>Y0</c:v>
                </c:pt>
                <c:pt idx="59">
                  <c:v>Y5</c:v>
                </c:pt>
                <c:pt idx="119">
                  <c:v>Y10</c:v>
                </c:pt>
                <c:pt idx="179">
                  <c:v>Y15</c:v>
                </c:pt>
              </c:strCache>
            </c:strRef>
          </c:cat>
          <c:val>
            <c:numRef>
              <c:f>'Loan 1 (Results A)'!$D$132:$GA$132</c:f>
              <c:numCache>
                <c:formatCode>#,##0</c:formatCode>
                <c:ptCount val="180"/>
                <c:pt idx="0">
                  <c:v>49812.936519962568</c:v>
                </c:pt>
                <c:pt idx="1">
                  <c:v>49625.093608758303</c:v>
                </c:pt>
                <c:pt idx="2">
                  <c:v>49436.468018757354</c:v>
                </c:pt>
                <c:pt idx="3">
                  <c:v>49247.056488798073</c:v>
                </c:pt>
                <c:pt idx="4">
                  <c:v>49056.855744130633</c:v>
                </c:pt>
                <c:pt idx="5">
                  <c:v>48865.862496360409</c:v>
                </c:pt>
                <c:pt idx="6">
                  <c:v>48674.073443391135</c:v>
                </c:pt>
                <c:pt idx="7">
                  <c:v>48481.485269367826</c:v>
                </c:pt>
                <c:pt idx="8">
                  <c:v>48288.094644619421</c:v>
                </c:pt>
                <c:pt idx="9">
                  <c:v>48093.898225601224</c:v>
                </c:pt>
                <c:pt idx="10">
                  <c:v>47898.892654837131</c:v>
                </c:pt>
                <c:pt idx="11">
                  <c:v>47703.074560861511</c:v>
                </c:pt>
                <c:pt idx="12">
                  <c:v>47506.44055816099</c:v>
                </c:pt>
                <c:pt idx="13">
                  <c:v>47308.987247115896</c:v>
                </c:pt>
                <c:pt idx="14">
                  <c:v>47110.711213941438</c:v>
                </c:pt>
                <c:pt idx="15">
                  <c:v>46911.609030628751</c:v>
                </c:pt>
                <c:pt idx="16">
                  <c:v>46711.677254885595</c:v>
                </c:pt>
                <c:pt idx="17">
                  <c:v>46510.912430076853</c:v>
                </c:pt>
                <c:pt idx="18">
                  <c:v>46309.311085164729</c:v>
                </c:pt>
                <c:pt idx="19">
                  <c:v>46106.869734648804</c:v>
                </c:pt>
                <c:pt idx="20">
                  <c:v>45903.584878505739</c:v>
                </c:pt>
                <c:pt idx="21">
                  <c:v>45699.453002128743</c:v>
                </c:pt>
                <c:pt idx="22">
                  <c:v>45494.470576266838</c:v>
                </c:pt>
                <c:pt idx="23">
                  <c:v>45288.634056963841</c:v>
                </c:pt>
                <c:pt idx="24">
                  <c:v>45081.939885497093</c:v>
                </c:pt>
                <c:pt idx="25">
                  <c:v>44874.384488315896</c:v>
                </c:pt>
                <c:pt idx="26">
                  <c:v>44665.964276979772</c:v>
                </c:pt>
                <c:pt idx="27">
                  <c:v>44456.67564809641</c:v>
                </c:pt>
                <c:pt idx="28">
                  <c:v>44246.514983259374</c:v>
                </c:pt>
                <c:pt idx="29">
                  <c:v>44035.478648985518</c:v>
                </c:pt>
                <c:pt idx="30">
                  <c:v>43823.562996652181</c:v>
                </c:pt>
                <c:pt idx="31">
                  <c:v>43610.764362434129</c:v>
                </c:pt>
                <c:pt idx="32">
                  <c:v>43397.079067240164</c:v>
                </c:pt>
                <c:pt idx="33">
                  <c:v>43182.503416649561</c:v>
                </c:pt>
                <c:pt idx="34">
                  <c:v>42967.033700848166</c:v>
                </c:pt>
                <c:pt idx="35">
                  <c:v>42750.666194564255</c:v>
                </c:pt>
                <c:pt idx="36">
                  <c:v>42533.397157004176</c:v>
                </c:pt>
                <c:pt idx="37">
                  <c:v>42315.222831787592</c:v>
                </c:pt>
                <c:pt idx="38">
                  <c:v>42096.139446882597</c:v>
                </c:pt>
                <c:pt idx="39">
                  <c:v>41876.143214540498</c:v>
                </c:pt>
                <c:pt idx="40">
                  <c:v>41655.230331230312</c:v>
                </c:pt>
                <c:pt idx="41">
                  <c:v>41433.396977573</c:v>
                </c:pt>
                <c:pt idx="42">
                  <c:v>41210.639318275455</c:v>
                </c:pt>
                <c:pt idx="43">
                  <c:v>40986.953502064163</c:v>
                </c:pt>
                <c:pt idx="44">
                  <c:v>40762.335661618657</c:v>
                </c:pt>
                <c:pt idx="45">
                  <c:v>40536.78191350463</c:v>
                </c:pt>
                <c:pt idx="46">
                  <c:v>40310.288358106794</c:v>
                </c:pt>
                <c:pt idx="47">
                  <c:v>40082.851079561464</c:v>
                </c:pt>
                <c:pt idx="48">
                  <c:v>39854.466145688864</c:v>
                </c:pt>
                <c:pt idx="49">
                  <c:v>39625.129607925126</c:v>
                </c:pt>
                <c:pt idx="50">
                  <c:v>39394.837501254042</c:v>
                </c:pt>
                <c:pt idx="51">
                  <c:v>39163.585844138492</c:v>
                </c:pt>
                <c:pt idx="52">
                  <c:v>38931.370638451634</c:v>
                </c:pt>
                <c:pt idx="53">
                  <c:v>38698.187869407746</c:v>
                </c:pt>
                <c:pt idx="54">
                  <c:v>38464.033505492836</c:v>
                </c:pt>
                <c:pt idx="55">
                  <c:v>38228.903498394946</c:v>
                </c:pt>
                <c:pt idx="56">
                  <c:v>37992.793782934161</c:v>
                </c:pt>
                <c:pt idx="57">
                  <c:v>37755.700276992276</c:v>
                </c:pt>
                <c:pt idx="58">
                  <c:v>37517.618881442308</c:v>
                </c:pt>
                <c:pt idx="59">
                  <c:v>37278.545480077541</c:v>
                </c:pt>
                <c:pt idx="60">
                  <c:v>37038.475939540425</c:v>
                </c:pt>
                <c:pt idx="61">
                  <c:v>36797.406109251075</c:v>
                </c:pt>
                <c:pt idx="62">
                  <c:v>36555.331821335516</c:v>
                </c:pt>
                <c:pt idx="63">
                  <c:v>36312.248890553645</c:v>
                </c:pt>
                <c:pt idx="64">
                  <c:v>36068.15311422685</c:v>
                </c:pt>
                <c:pt idx="65">
                  <c:v>35823.040272165352</c:v>
                </c:pt>
                <c:pt idx="66">
                  <c:v>35576.906126595262</c:v>
                </c:pt>
                <c:pt idx="67">
                  <c:v>35329.746422085307</c:v>
                </c:pt>
                <c:pt idx="68">
                  <c:v>35081.556885473226</c:v>
                </c:pt>
                <c:pt idx="69">
                  <c:v>34832.333225791932</c:v>
                </c:pt>
                <c:pt idx="70">
                  <c:v>34582.071134195292</c:v>
                </c:pt>
                <c:pt idx="71">
                  <c:v>34330.766283883662</c:v>
                </c:pt>
                <c:pt idx="72">
                  <c:v>34078.414330029067</c:v>
                </c:pt>
                <c:pt idx="73">
                  <c:v>33825.010909700082</c:v>
                </c:pt>
                <c:pt idx="74">
                  <c:v>33570.551641786398</c:v>
                </c:pt>
                <c:pt idx="75">
                  <c:v>33315.03212692307</c:v>
                </c:pt>
                <c:pt idx="76">
                  <c:v>33058.447947414475</c:v>
                </c:pt>
                <c:pt idx="77">
                  <c:v>32800.794667157934</c:v>
                </c:pt>
                <c:pt idx="78">
                  <c:v>32542.067831566987</c:v>
                </c:pt>
                <c:pt idx="79">
                  <c:v>32282.262967494411</c:v>
                </c:pt>
                <c:pt idx="80">
                  <c:v>32021.375583154866</c:v>
                </c:pt>
                <c:pt idx="81">
                  <c:v>31759.401168047239</c:v>
                </c:pt>
                <c:pt idx="82">
                  <c:v>31496.335192876664</c:v>
                </c:pt>
                <c:pt idx="83">
                  <c:v>31232.173109476211</c:v>
                </c:pt>
                <c:pt idx="84">
                  <c:v>30966.910350728256</c:v>
                </c:pt>
                <c:pt idx="85">
                  <c:v>30700.542330485518</c:v>
                </c:pt>
                <c:pt idx="86">
                  <c:v>30433.06444349177</c:v>
                </c:pt>
                <c:pt idx="87">
                  <c:v>30164.472065302216</c:v>
                </c:pt>
                <c:pt idx="88">
                  <c:v>29894.760552203537</c:v>
                </c:pt>
                <c:pt idx="89">
                  <c:v>29623.925241133613</c:v>
                </c:pt>
                <c:pt idx="90">
                  <c:v>29351.961449600898</c:v>
                </c:pt>
                <c:pt idx="91">
                  <c:v>29078.864475603463</c:v>
                </c:pt>
                <c:pt idx="92">
                  <c:v>28804.629597547704</c:v>
                </c:pt>
                <c:pt idx="93">
                  <c:v>28529.252074166714</c:v>
                </c:pt>
                <c:pt idx="94">
                  <c:v>28252.727144438304</c:v>
                </c:pt>
                <c:pt idx="95">
                  <c:v>27975.050027502693</c:v>
                </c:pt>
                <c:pt idx="96">
                  <c:v>27696.21592257985</c:v>
                </c:pt>
                <c:pt idx="97">
                  <c:v>27416.220008886496</c:v>
                </c:pt>
                <c:pt idx="98">
                  <c:v>27135.057445552753</c:v>
                </c:pt>
                <c:pt idx="99">
                  <c:v>26852.72337153845</c:v>
                </c:pt>
                <c:pt idx="100">
                  <c:v>26569.212905549088</c:v>
                </c:pt>
                <c:pt idx="101">
                  <c:v>26284.521145951439</c:v>
                </c:pt>
                <c:pt idx="102">
                  <c:v>25998.6431706888</c:v>
                </c:pt>
                <c:pt idx="103">
                  <c:v>25711.5740371959</c:v>
                </c:pt>
                <c:pt idx="104">
                  <c:v>25423.308782313445</c:v>
                </c:pt>
                <c:pt idx="105">
                  <c:v>25133.842422202313</c:v>
                </c:pt>
                <c:pt idx="106">
                  <c:v>24843.169952257384</c:v>
                </c:pt>
                <c:pt idx="107">
                  <c:v>24551.286347021018</c:v>
                </c:pt>
                <c:pt idx="108">
                  <c:v>24258.186560096168</c:v>
                </c:pt>
                <c:pt idx="109">
                  <c:v>23963.865524059132</c:v>
                </c:pt>
                <c:pt idx="110">
                  <c:v>23668.318150371942</c:v>
                </c:pt>
                <c:pt idx="111">
                  <c:v>23371.539329294388</c:v>
                </c:pt>
                <c:pt idx="112">
                  <c:v>23073.523929795676</c:v>
                </c:pt>
                <c:pt idx="113">
                  <c:v>22774.26679946572</c:v>
                </c:pt>
                <c:pt idx="114">
                  <c:v>22473.762764426057</c:v>
                </c:pt>
                <c:pt idx="115">
                  <c:v>22172.006629240394</c:v>
                </c:pt>
                <c:pt idx="116">
                  <c:v>21868.993176824792</c:v>
                </c:pt>
                <c:pt idx="117">
                  <c:v>21564.717168357456</c:v>
                </c:pt>
                <c:pt idx="118">
                  <c:v>21259.173343188173</c:v>
                </c:pt>
                <c:pt idx="119">
                  <c:v>20952.356418747353</c:v>
                </c:pt>
                <c:pt idx="120">
                  <c:v>20644.261090454696</c:v>
                </c:pt>
                <c:pt idx="121">
                  <c:v>20334.882031627487</c:v>
                </c:pt>
                <c:pt idx="122">
                  <c:v>20024.213893388496</c:v>
                </c:pt>
                <c:pt idx="123">
                  <c:v>19712.25130457351</c:v>
                </c:pt>
                <c:pt idx="124">
                  <c:v>19398.988871638463</c:v>
                </c:pt>
                <c:pt idx="125">
                  <c:v>19084.421178566186</c:v>
                </c:pt>
                <c:pt idx="126">
                  <c:v>18768.542786772774</c:v>
                </c:pt>
                <c:pt idx="127">
                  <c:v>18451.348235013556</c:v>
                </c:pt>
                <c:pt idx="128">
                  <c:v>18132.832039288674</c:v>
                </c:pt>
                <c:pt idx="129">
                  <c:v>17812.988692748273</c:v>
                </c:pt>
                <c:pt idx="130">
                  <c:v>17491.812665597285</c:v>
                </c:pt>
                <c:pt idx="131">
                  <c:v>17169.298404999834</c:v>
                </c:pt>
                <c:pt idx="132">
                  <c:v>16845.440334983228</c:v>
                </c:pt>
                <c:pt idx="133">
                  <c:v>16520.232856341554</c:v>
                </c:pt>
                <c:pt idx="134">
                  <c:v>16193.670346538871</c:v>
                </c:pt>
                <c:pt idx="135">
                  <c:v>15865.74715961201</c:v>
                </c:pt>
                <c:pt idx="136">
                  <c:v>15536.457626072954</c:v>
                </c:pt>
                <c:pt idx="137">
                  <c:v>15205.796052810818</c:v>
                </c:pt>
                <c:pt idx="138">
                  <c:v>14873.756722993423</c:v>
                </c:pt>
                <c:pt idx="139">
                  <c:v>14540.333895968455</c:v>
                </c:pt>
                <c:pt idx="140">
                  <c:v>14205.521807164218</c:v>
                </c:pt>
                <c:pt idx="141">
                  <c:v>13869.314667989962</c:v>
                </c:pt>
                <c:pt idx="142">
                  <c:v>13531.706665735814</c:v>
                </c:pt>
                <c:pt idx="143">
                  <c:v>13192.691963472273</c:v>
                </c:pt>
                <c:pt idx="144">
                  <c:v>12852.264699949301</c:v>
                </c:pt>
                <c:pt idx="145">
                  <c:v>12510.418989494983</c:v>
                </c:pt>
                <c:pt idx="146">
                  <c:v>12167.148921913773</c:v>
                </c:pt>
                <c:pt idx="147">
                  <c:v>11822.448562384307</c:v>
                </c:pt>
                <c:pt idx="148">
                  <c:v>11476.311951356802</c:v>
                </c:pt>
                <c:pt idx="149">
                  <c:v>11128.733104450015</c:v>
                </c:pt>
                <c:pt idx="150">
                  <c:v>10779.706012347784</c:v>
                </c:pt>
                <c:pt idx="151">
                  <c:v>10429.224640695127</c:v>
                </c:pt>
                <c:pt idx="152">
                  <c:v>10077.282929993917</c:v>
                </c:pt>
                <c:pt idx="153">
                  <c:v>9723.8747954981191</c:v>
                </c:pt>
                <c:pt idx="154">
                  <c:v>9368.9941271085881</c:v>
                </c:pt>
                <c:pt idx="155">
                  <c:v>9012.634789267433</c:v>
                </c:pt>
                <c:pt idx="156">
                  <c:v>8654.7906208519416</c:v>
                </c:pt>
                <c:pt idx="157">
                  <c:v>8295.4554350680519</c:v>
                </c:pt>
                <c:pt idx="158">
                  <c:v>7934.6230193433939</c:v>
                </c:pt>
                <c:pt idx="159">
                  <c:v>7572.2871352198845</c:v>
                </c:pt>
                <c:pt idx="160">
                  <c:v>7208.4415182458597</c:v>
                </c:pt>
                <c:pt idx="161">
                  <c:v>6843.0798778677772</c:v>
                </c:pt>
                <c:pt idx="162">
                  <c:v>6476.1958973214514</c:v>
                </c:pt>
                <c:pt idx="163">
                  <c:v>6107.7832335228495</c:v>
                </c:pt>
                <c:pt idx="164">
                  <c:v>5737.8355169584202</c:v>
                </c:pt>
                <c:pt idx="165">
                  <c:v>5366.3463515749727</c:v>
                </c:pt>
                <c:pt idx="166">
                  <c:v>4993.3093146690926</c:v>
                </c:pt>
                <c:pt idx="167">
                  <c:v>4618.717956776105</c:v>
                </c:pt>
                <c:pt idx="168">
                  <c:v>4242.5658015585641</c:v>
                </c:pt>
                <c:pt idx="169">
                  <c:v>3864.8463456942832</c:v>
                </c:pt>
                <c:pt idx="170">
                  <c:v>3485.5530587639014</c:v>
                </c:pt>
                <c:pt idx="171">
                  <c:v>3104.6793831379755</c:v>
                </c:pt>
                <c:pt idx="172">
                  <c:v>2722.2187338636081</c:v>
                </c:pt>
                <c:pt idx="173">
                  <c:v>2338.1644985505995</c:v>
                </c:pt>
                <c:pt idx="174">
                  <c:v>1952.5100372571164</c:v>
                </c:pt>
                <c:pt idx="175">
                  <c:v>1565.2486823749089</c:v>
                </c:pt>
                <c:pt idx="176">
                  <c:v>1176.3737385140289</c:v>
                </c:pt>
                <c:pt idx="177">
                  <c:v>785.87848238706295</c:v>
                </c:pt>
                <c:pt idx="178">
                  <c:v>393.75616269289804</c:v>
                </c:pt>
                <c:pt idx="179">
                  <c:v>-1.3837819778927951E-12</c:v>
                </c:pt>
              </c:numCache>
            </c:numRef>
          </c:val>
          <c:extLst>
            <c:ext xmlns:c16="http://schemas.microsoft.com/office/drawing/2014/chart" uri="{C3380CC4-5D6E-409C-BE32-E72D297353CC}">
              <c16:uniqueId val="{00000000-153C-42A4-9D9D-4DD0D774BCEB}"/>
            </c:ext>
          </c:extLst>
        </c:ser>
        <c:dLbls>
          <c:showLegendKey val="0"/>
          <c:showVal val="0"/>
          <c:showCatName val="0"/>
          <c:showSerName val="0"/>
          <c:showPercent val="0"/>
          <c:showBubbleSize val="0"/>
        </c:dLbls>
        <c:gapWidth val="150"/>
        <c:axId val="736318600"/>
        <c:axId val="736317288"/>
      </c:barChart>
      <c:lineChart>
        <c:grouping val="standard"/>
        <c:varyColors val="0"/>
        <c:ser>
          <c:idx val="1"/>
          <c:order val="1"/>
          <c:tx>
            <c:strRef>
              <c:f>'Loan 1 (Results A)'!$C$133</c:f>
              <c:strCache>
                <c:ptCount val="1"/>
                <c:pt idx="0">
                  <c:v>Actual </c:v>
                </c:pt>
              </c:strCache>
            </c:strRef>
          </c:tx>
          <c:spPr>
            <a:ln w="28575" cap="rnd">
              <a:solidFill>
                <a:schemeClr val="accent2"/>
              </a:solidFill>
              <a:round/>
            </a:ln>
            <a:effectLst/>
          </c:spPr>
          <c:marker>
            <c:symbol val="none"/>
          </c:marker>
          <c:cat>
            <c:strRef>
              <c:f>'Loan 1 (Results A)'!$D$131:$GA$131</c:f>
              <c:strCache>
                <c:ptCount val="180"/>
                <c:pt idx="0">
                  <c:v>Y0</c:v>
                </c:pt>
                <c:pt idx="59">
                  <c:v>Y5</c:v>
                </c:pt>
                <c:pt idx="119">
                  <c:v>Y10</c:v>
                </c:pt>
                <c:pt idx="179">
                  <c:v>Y15</c:v>
                </c:pt>
              </c:strCache>
            </c:strRef>
          </c:cat>
          <c:val>
            <c:numRef>
              <c:f>'Loan 1 (Results A)'!$D$133:$GA$133</c:f>
              <c:numCache>
                <c:formatCode>#,##0</c:formatCode>
                <c:ptCount val="180"/>
                <c:pt idx="0">
                  <c:v>49812.936519962568</c:v>
                </c:pt>
                <c:pt idx="1">
                  <c:v>49625.093608758303</c:v>
                </c:pt>
                <c:pt idx="2">
                  <c:v>49436.468018757354</c:v>
                </c:pt>
                <c:pt idx="3">
                  <c:v>49247.056488798073</c:v>
                </c:pt>
                <c:pt idx="4">
                  <c:v>49056.855744130633</c:v>
                </c:pt>
                <c:pt idx="5">
                  <c:v>48865.862496360409</c:v>
                </c:pt>
                <c:pt idx="6">
                  <c:v>48674.073443391135</c:v>
                </c:pt>
                <c:pt idx="7">
                  <c:v>48481.485269367826</c:v>
                </c:pt>
                <c:pt idx="8">
                  <c:v>48288.094644619421</c:v>
                </c:pt>
                <c:pt idx="9">
                  <c:v>48093.898225601224</c:v>
                </c:pt>
                <c:pt idx="10">
                  <c:v>47898.892654837131</c:v>
                </c:pt>
                <c:pt idx="11">
                  <c:v>47703.074560861511</c:v>
                </c:pt>
                <c:pt idx="12">
                  <c:v>47506.44055816099</c:v>
                </c:pt>
                <c:pt idx="13">
                  <c:v>47308.987247115896</c:v>
                </c:pt>
                <c:pt idx="14">
                  <c:v>47110.711213941438</c:v>
                </c:pt>
                <c:pt idx="15">
                  <c:v>46911.609030628751</c:v>
                </c:pt>
                <c:pt idx="16">
                  <c:v>46711.677254885595</c:v>
                </c:pt>
                <c:pt idx="17">
                  <c:v>46510.912430076853</c:v>
                </c:pt>
                <c:pt idx="18">
                  <c:v>46309.311085164729</c:v>
                </c:pt>
                <c:pt idx="19">
                  <c:v>46106.869734648804</c:v>
                </c:pt>
                <c:pt idx="20">
                  <c:v>45903.584878505739</c:v>
                </c:pt>
                <c:pt idx="21">
                  <c:v>45699.453002128743</c:v>
                </c:pt>
                <c:pt idx="22">
                  <c:v>45494.470576266838</c:v>
                </c:pt>
                <c:pt idx="23">
                  <c:v>45288.634056963841</c:v>
                </c:pt>
                <c:pt idx="24">
                  <c:v>45081.939885497093</c:v>
                </c:pt>
                <c:pt idx="25">
                  <c:v>44874.384488315896</c:v>
                </c:pt>
                <c:pt idx="26">
                  <c:v>44665.964276979772</c:v>
                </c:pt>
                <c:pt idx="27">
                  <c:v>44456.67564809641</c:v>
                </c:pt>
                <c:pt idx="28">
                  <c:v>44246.514983259374</c:v>
                </c:pt>
                <c:pt idx="29">
                  <c:v>44035.478648985518</c:v>
                </c:pt>
                <c:pt idx="30">
                  <c:v>43823.562996652181</c:v>
                </c:pt>
                <c:pt idx="31">
                  <c:v>43610.764362434129</c:v>
                </c:pt>
                <c:pt idx="32">
                  <c:v>43397.079067240164</c:v>
                </c:pt>
                <c:pt idx="33">
                  <c:v>43182.503416649561</c:v>
                </c:pt>
                <c:pt idx="34">
                  <c:v>42967.033700848166</c:v>
                </c:pt>
                <c:pt idx="35">
                  <c:v>42750.666194564255</c:v>
                </c:pt>
                <c:pt idx="36">
                  <c:v>42533.397157004176</c:v>
                </c:pt>
                <c:pt idx="37">
                  <c:v>42315.222831787592</c:v>
                </c:pt>
                <c:pt idx="38">
                  <c:v>42096.139446882597</c:v>
                </c:pt>
                <c:pt idx="39">
                  <c:v>41876.143214540498</c:v>
                </c:pt>
                <c:pt idx="40">
                  <c:v>41655.230331230312</c:v>
                </c:pt>
                <c:pt idx="41">
                  <c:v>41433.396977573</c:v>
                </c:pt>
                <c:pt idx="42">
                  <c:v>41210.639318275455</c:v>
                </c:pt>
                <c:pt idx="43">
                  <c:v>40986.953502064163</c:v>
                </c:pt>
                <c:pt idx="44">
                  <c:v>40762.335661618657</c:v>
                </c:pt>
                <c:pt idx="45">
                  <c:v>40536.78191350463</c:v>
                </c:pt>
                <c:pt idx="46">
                  <c:v>40310.288358106794</c:v>
                </c:pt>
                <c:pt idx="47">
                  <c:v>40082.851079561464</c:v>
                </c:pt>
                <c:pt idx="48">
                  <c:v>39854.466145688864</c:v>
                </c:pt>
                <c:pt idx="49">
                  <c:v>39625.129607925126</c:v>
                </c:pt>
                <c:pt idx="50">
                  <c:v>39394.837501254042</c:v>
                </c:pt>
                <c:pt idx="51">
                  <c:v>39163.585844138492</c:v>
                </c:pt>
                <c:pt idx="52">
                  <c:v>38931.370638451634</c:v>
                </c:pt>
                <c:pt idx="53">
                  <c:v>38698.187869407746</c:v>
                </c:pt>
                <c:pt idx="54">
                  <c:v>38464.033505492836</c:v>
                </c:pt>
                <c:pt idx="55">
                  <c:v>38228.903498394946</c:v>
                </c:pt>
                <c:pt idx="56">
                  <c:v>37992.793782934161</c:v>
                </c:pt>
                <c:pt idx="57">
                  <c:v>37755.700276992276</c:v>
                </c:pt>
                <c:pt idx="58">
                  <c:v>37517.618881442308</c:v>
                </c:pt>
                <c:pt idx="59">
                  <c:v>37278.545480077541</c:v>
                </c:pt>
                <c:pt idx="60">
                  <c:v>37038.475939540425</c:v>
                </c:pt>
                <c:pt idx="61">
                  <c:v>36797.406109251075</c:v>
                </c:pt>
                <c:pt idx="62">
                  <c:v>36555.331821335516</c:v>
                </c:pt>
                <c:pt idx="63">
                  <c:v>36312.248890553645</c:v>
                </c:pt>
                <c:pt idx="64">
                  <c:v>36068.15311422685</c:v>
                </c:pt>
                <c:pt idx="65">
                  <c:v>35823.040272165352</c:v>
                </c:pt>
                <c:pt idx="66">
                  <c:v>35576.906126595262</c:v>
                </c:pt>
                <c:pt idx="67">
                  <c:v>35329.746422085307</c:v>
                </c:pt>
                <c:pt idx="68">
                  <c:v>35081.556885473226</c:v>
                </c:pt>
                <c:pt idx="69">
                  <c:v>34832.333225791932</c:v>
                </c:pt>
                <c:pt idx="70">
                  <c:v>34582.071134195292</c:v>
                </c:pt>
                <c:pt idx="71">
                  <c:v>34330.766283883662</c:v>
                </c:pt>
                <c:pt idx="72">
                  <c:v>34078.414330029067</c:v>
                </c:pt>
                <c:pt idx="73">
                  <c:v>33825.010909700082</c:v>
                </c:pt>
                <c:pt idx="74">
                  <c:v>33570.551641786398</c:v>
                </c:pt>
                <c:pt idx="75">
                  <c:v>33315.03212692307</c:v>
                </c:pt>
                <c:pt idx="76">
                  <c:v>33058.447947414475</c:v>
                </c:pt>
                <c:pt idx="77">
                  <c:v>32800.794667157934</c:v>
                </c:pt>
                <c:pt idx="78">
                  <c:v>32542.067831566987</c:v>
                </c:pt>
                <c:pt idx="79">
                  <c:v>32282.262967494411</c:v>
                </c:pt>
                <c:pt idx="80">
                  <c:v>32021.375583154866</c:v>
                </c:pt>
                <c:pt idx="81">
                  <c:v>31759.401168047239</c:v>
                </c:pt>
                <c:pt idx="82">
                  <c:v>31496.335192876664</c:v>
                </c:pt>
                <c:pt idx="83">
                  <c:v>31232.173109476211</c:v>
                </c:pt>
                <c:pt idx="84">
                  <c:v>30966.910350728256</c:v>
                </c:pt>
                <c:pt idx="85">
                  <c:v>30700.542330485518</c:v>
                </c:pt>
                <c:pt idx="86">
                  <c:v>30433.06444349177</c:v>
                </c:pt>
                <c:pt idx="87">
                  <c:v>30164.472065302216</c:v>
                </c:pt>
                <c:pt idx="88">
                  <c:v>29894.760552203537</c:v>
                </c:pt>
                <c:pt idx="89">
                  <c:v>29623.925241133613</c:v>
                </c:pt>
                <c:pt idx="90">
                  <c:v>29351.961449600898</c:v>
                </c:pt>
                <c:pt idx="91">
                  <c:v>29078.864475603463</c:v>
                </c:pt>
                <c:pt idx="92">
                  <c:v>28804.629597547704</c:v>
                </c:pt>
                <c:pt idx="93">
                  <c:v>28529.252074166714</c:v>
                </c:pt>
                <c:pt idx="94">
                  <c:v>28252.727144438304</c:v>
                </c:pt>
                <c:pt idx="95">
                  <c:v>27975.050027502693</c:v>
                </c:pt>
                <c:pt idx="96">
                  <c:v>27696.21592257985</c:v>
                </c:pt>
                <c:pt idx="97">
                  <c:v>27416.220008886496</c:v>
                </c:pt>
                <c:pt idx="98">
                  <c:v>27135.057445552753</c:v>
                </c:pt>
                <c:pt idx="99">
                  <c:v>26852.72337153845</c:v>
                </c:pt>
                <c:pt idx="100">
                  <c:v>26569.212905549088</c:v>
                </c:pt>
                <c:pt idx="101">
                  <c:v>26284.521145951439</c:v>
                </c:pt>
                <c:pt idx="102">
                  <c:v>25998.6431706888</c:v>
                </c:pt>
                <c:pt idx="103">
                  <c:v>25711.5740371959</c:v>
                </c:pt>
                <c:pt idx="104">
                  <c:v>25423.308782313445</c:v>
                </c:pt>
                <c:pt idx="105">
                  <c:v>25133.842422202313</c:v>
                </c:pt>
                <c:pt idx="106">
                  <c:v>24843.169952257384</c:v>
                </c:pt>
                <c:pt idx="107">
                  <c:v>24551.286347021018</c:v>
                </c:pt>
                <c:pt idx="108">
                  <c:v>24258.186560096168</c:v>
                </c:pt>
                <c:pt idx="109">
                  <c:v>23963.865524059132</c:v>
                </c:pt>
                <c:pt idx="110">
                  <c:v>23668.318150371942</c:v>
                </c:pt>
                <c:pt idx="111">
                  <c:v>23371.539329294388</c:v>
                </c:pt>
                <c:pt idx="112">
                  <c:v>23073.523929795676</c:v>
                </c:pt>
                <c:pt idx="113">
                  <c:v>22774.26679946572</c:v>
                </c:pt>
                <c:pt idx="114">
                  <c:v>22473.762764426057</c:v>
                </c:pt>
                <c:pt idx="115">
                  <c:v>22172.006629240394</c:v>
                </c:pt>
                <c:pt idx="116">
                  <c:v>21868.993176824792</c:v>
                </c:pt>
                <c:pt idx="117">
                  <c:v>21564.717168357456</c:v>
                </c:pt>
                <c:pt idx="118">
                  <c:v>21259.173343188173</c:v>
                </c:pt>
                <c:pt idx="119">
                  <c:v>20952.356418747353</c:v>
                </c:pt>
                <c:pt idx="120">
                  <c:v>20644.261090454696</c:v>
                </c:pt>
                <c:pt idx="121">
                  <c:v>20334.882031627487</c:v>
                </c:pt>
                <c:pt idx="122">
                  <c:v>20024.213893388496</c:v>
                </c:pt>
                <c:pt idx="123">
                  <c:v>19712.25130457351</c:v>
                </c:pt>
                <c:pt idx="124">
                  <c:v>19398.988871638463</c:v>
                </c:pt>
                <c:pt idx="125">
                  <c:v>19084.421178566186</c:v>
                </c:pt>
                <c:pt idx="126">
                  <c:v>18768.542786772774</c:v>
                </c:pt>
                <c:pt idx="127">
                  <c:v>18451.348235013556</c:v>
                </c:pt>
                <c:pt idx="128">
                  <c:v>18132.832039288674</c:v>
                </c:pt>
                <c:pt idx="129">
                  <c:v>17812.988692748273</c:v>
                </c:pt>
                <c:pt idx="130">
                  <c:v>17491.812665597285</c:v>
                </c:pt>
                <c:pt idx="131">
                  <c:v>17169.298404999834</c:v>
                </c:pt>
                <c:pt idx="132">
                  <c:v>16845.440334983228</c:v>
                </c:pt>
                <c:pt idx="133">
                  <c:v>16520.232856341554</c:v>
                </c:pt>
                <c:pt idx="134">
                  <c:v>16193.670346538871</c:v>
                </c:pt>
                <c:pt idx="135">
                  <c:v>15865.74715961201</c:v>
                </c:pt>
                <c:pt idx="136">
                  <c:v>15536.457626072954</c:v>
                </c:pt>
                <c:pt idx="137">
                  <c:v>15205.796052810818</c:v>
                </c:pt>
                <c:pt idx="138">
                  <c:v>14873.756722993423</c:v>
                </c:pt>
                <c:pt idx="139">
                  <c:v>14540.333895968455</c:v>
                </c:pt>
                <c:pt idx="140">
                  <c:v>14205.521807164218</c:v>
                </c:pt>
                <c:pt idx="141">
                  <c:v>13869.314667989962</c:v>
                </c:pt>
                <c:pt idx="142">
                  <c:v>13531.706665735814</c:v>
                </c:pt>
                <c:pt idx="143">
                  <c:v>13192.691963472273</c:v>
                </c:pt>
                <c:pt idx="144">
                  <c:v>12852.264699949301</c:v>
                </c:pt>
                <c:pt idx="145">
                  <c:v>12510.418989494983</c:v>
                </c:pt>
                <c:pt idx="146">
                  <c:v>12167.148921913773</c:v>
                </c:pt>
                <c:pt idx="147">
                  <c:v>11822.448562384307</c:v>
                </c:pt>
                <c:pt idx="148">
                  <c:v>11476.311951356802</c:v>
                </c:pt>
                <c:pt idx="149">
                  <c:v>11128.733104450015</c:v>
                </c:pt>
                <c:pt idx="150">
                  <c:v>10779.706012347784</c:v>
                </c:pt>
                <c:pt idx="151">
                  <c:v>10429.224640695127</c:v>
                </c:pt>
                <c:pt idx="152">
                  <c:v>10077.282929993917</c:v>
                </c:pt>
                <c:pt idx="153">
                  <c:v>9723.8747954981191</c:v>
                </c:pt>
                <c:pt idx="154">
                  <c:v>9368.9941271085881</c:v>
                </c:pt>
                <c:pt idx="155">
                  <c:v>9012.634789267433</c:v>
                </c:pt>
                <c:pt idx="156">
                  <c:v>8654.7906208519416</c:v>
                </c:pt>
                <c:pt idx="157">
                  <c:v>8295.4554350680519</c:v>
                </c:pt>
                <c:pt idx="158">
                  <c:v>7934.6230193433939</c:v>
                </c:pt>
                <c:pt idx="159">
                  <c:v>7572.2871352198845</c:v>
                </c:pt>
                <c:pt idx="160">
                  <c:v>7208.4415182458597</c:v>
                </c:pt>
                <c:pt idx="161">
                  <c:v>6843.0798778677772</c:v>
                </c:pt>
                <c:pt idx="162">
                  <c:v>6476.1958973214514</c:v>
                </c:pt>
                <c:pt idx="163">
                  <c:v>6107.7832335228495</c:v>
                </c:pt>
                <c:pt idx="164">
                  <c:v>5737.8355169584202</c:v>
                </c:pt>
                <c:pt idx="165">
                  <c:v>5366.3463515749727</c:v>
                </c:pt>
                <c:pt idx="166">
                  <c:v>4993.3093146690926</c:v>
                </c:pt>
                <c:pt idx="167">
                  <c:v>4618.717956776105</c:v>
                </c:pt>
                <c:pt idx="168">
                  <c:v>4242.5658015585641</c:v>
                </c:pt>
                <c:pt idx="169">
                  <c:v>3864.8463456942832</c:v>
                </c:pt>
                <c:pt idx="170">
                  <c:v>3485.5530587639014</c:v>
                </c:pt>
                <c:pt idx="171">
                  <c:v>3104.6793831379755</c:v>
                </c:pt>
                <c:pt idx="172">
                  <c:v>2722.2187338636081</c:v>
                </c:pt>
                <c:pt idx="173">
                  <c:v>2338.1644985505995</c:v>
                </c:pt>
                <c:pt idx="174">
                  <c:v>1952.5100372571164</c:v>
                </c:pt>
                <c:pt idx="175">
                  <c:v>1565.2486823749089</c:v>
                </c:pt>
                <c:pt idx="176">
                  <c:v>1176.3737385140289</c:v>
                </c:pt>
                <c:pt idx="177">
                  <c:v>785.87848238706295</c:v>
                </c:pt>
                <c:pt idx="178">
                  <c:v>393.75616269289804</c:v>
                </c:pt>
                <c:pt idx="179">
                  <c:v>0</c:v>
                </c:pt>
              </c:numCache>
            </c:numRef>
          </c:val>
          <c:smooth val="0"/>
          <c:extLst>
            <c:ext xmlns:c16="http://schemas.microsoft.com/office/drawing/2014/chart" uri="{C3380CC4-5D6E-409C-BE32-E72D297353CC}">
              <c16:uniqueId val="{00000001-153C-42A4-9D9D-4DD0D774BCEB}"/>
            </c:ext>
          </c:extLst>
        </c:ser>
        <c:dLbls>
          <c:showLegendKey val="0"/>
          <c:showVal val="0"/>
          <c:showCatName val="0"/>
          <c:showSerName val="0"/>
          <c:showPercent val="0"/>
          <c:showBubbleSize val="0"/>
        </c:dLbls>
        <c:marker val="1"/>
        <c:smooth val="0"/>
        <c:axId val="736318600"/>
        <c:axId val="736317288"/>
      </c:lineChart>
      <c:catAx>
        <c:axId val="7363186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36317288"/>
        <c:crosses val="autoZero"/>
        <c:auto val="1"/>
        <c:lblAlgn val="ctr"/>
        <c:lblOffset val="100"/>
        <c:noMultiLvlLbl val="0"/>
      </c:catAx>
      <c:valAx>
        <c:axId val="73631728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3631860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lumMod val="95000"/>
      </a:schemeClr>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AU" b="1"/>
              <a:t>15-Year</a:t>
            </a:r>
            <a:r>
              <a:rPr lang="en-AU" b="1" baseline="0"/>
              <a:t> Chart</a:t>
            </a:r>
            <a:endParaRPr lang="en-AU" b="1"/>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'Loan 2 Graphs'!$A$671</c:f>
              <c:strCache>
                <c:ptCount val="1"/>
                <c:pt idx="0">
                  <c:v>Outstanding Principal</c:v>
                </c:pt>
              </c:strCache>
            </c:strRef>
          </c:tx>
          <c:spPr>
            <a:solidFill>
              <a:schemeClr val="accent1"/>
            </a:solidFill>
            <a:ln>
              <a:noFill/>
            </a:ln>
            <a:effectLst/>
          </c:spPr>
          <c:invertIfNegative val="0"/>
          <c:cat>
            <c:strRef>
              <c:f>'Loan 2 Graphs'!$B$670:$FY$670</c:f>
              <c:strCache>
                <c:ptCount val="180"/>
                <c:pt idx="0">
                  <c:v>Y0</c:v>
                </c:pt>
                <c:pt idx="59">
                  <c:v>Y5</c:v>
                </c:pt>
                <c:pt idx="119">
                  <c:v>Y10</c:v>
                </c:pt>
                <c:pt idx="179">
                  <c:v>Y15</c:v>
                </c:pt>
              </c:strCache>
            </c:strRef>
          </c:cat>
          <c:val>
            <c:numRef>
              <c:f>'Loan 2 Graphs'!$B$671:$FY$671</c:f>
              <c:numCache>
                <c:formatCode>#,##0</c:formatCode>
                <c:ptCount val="18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numCache>
            </c:numRef>
          </c:val>
          <c:extLst>
            <c:ext xmlns:c16="http://schemas.microsoft.com/office/drawing/2014/chart" uri="{C3380CC4-5D6E-409C-BE32-E72D297353CC}">
              <c16:uniqueId val="{00000000-C8B4-4756-B0A6-BF2C012D0FD3}"/>
            </c:ext>
          </c:extLst>
        </c:ser>
        <c:dLbls>
          <c:showLegendKey val="0"/>
          <c:showVal val="0"/>
          <c:showCatName val="0"/>
          <c:showSerName val="0"/>
          <c:showPercent val="0"/>
          <c:showBubbleSize val="0"/>
        </c:dLbls>
        <c:gapWidth val="150"/>
        <c:axId val="787877304"/>
        <c:axId val="787875664"/>
      </c:barChart>
      <c:lineChart>
        <c:grouping val="standard"/>
        <c:varyColors val="0"/>
        <c:ser>
          <c:idx val="1"/>
          <c:order val="1"/>
          <c:tx>
            <c:strRef>
              <c:f>'Loan 2 Graphs'!$A$672</c:f>
              <c:strCache>
                <c:ptCount val="1"/>
                <c:pt idx="0">
                  <c:v>Actual </c:v>
                </c:pt>
              </c:strCache>
            </c:strRef>
          </c:tx>
          <c:spPr>
            <a:ln w="28575" cap="rnd">
              <a:solidFill>
                <a:schemeClr val="accent2"/>
              </a:solidFill>
              <a:round/>
            </a:ln>
            <a:effectLst/>
          </c:spPr>
          <c:marker>
            <c:symbol val="none"/>
          </c:marker>
          <c:cat>
            <c:strRef>
              <c:f>'Loan 2 Graphs'!$B$670:$FY$670</c:f>
              <c:strCache>
                <c:ptCount val="180"/>
                <c:pt idx="0">
                  <c:v>Y0</c:v>
                </c:pt>
                <c:pt idx="59">
                  <c:v>Y5</c:v>
                </c:pt>
                <c:pt idx="119">
                  <c:v>Y10</c:v>
                </c:pt>
                <c:pt idx="179">
                  <c:v>Y15</c:v>
                </c:pt>
              </c:strCache>
            </c:strRef>
          </c:cat>
          <c:val>
            <c:numRef>
              <c:f>'Loan 2 Graphs'!$B$672:$FY$672</c:f>
              <c:numCache>
                <c:formatCode>#,##0</c:formatCode>
                <c:ptCount val="18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numCache>
            </c:numRef>
          </c:val>
          <c:smooth val="0"/>
          <c:extLst>
            <c:ext xmlns:c16="http://schemas.microsoft.com/office/drawing/2014/chart" uri="{C3380CC4-5D6E-409C-BE32-E72D297353CC}">
              <c16:uniqueId val="{00000001-C8B4-4756-B0A6-BF2C012D0FD3}"/>
            </c:ext>
          </c:extLst>
        </c:ser>
        <c:dLbls>
          <c:showLegendKey val="0"/>
          <c:showVal val="0"/>
          <c:showCatName val="0"/>
          <c:showSerName val="0"/>
          <c:showPercent val="0"/>
          <c:showBubbleSize val="0"/>
        </c:dLbls>
        <c:marker val="1"/>
        <c:smooth val="0"/>
        <c:axId val="787877304"/>
        <c:axId val="787875664"/>
      </c:lineChart>
      <c:catAx>
        <c:axId val="78787730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87875664"/>
        <c:crosses val="autoZero"/>
        <c:auto val="1"/>
        <c:lblAlgn val="ctr"/>
        <c:lblOffset val="100"/>
        <c:noMultiLvlLbl val="0"/>
      </c:catAx>
      <c:valAx>
        <c:axId val="78787566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8787730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lumMod val="95000"/>
      </a:schemeClr>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AU" b="1"/>
              <a:t>20-Year Chart</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'Loan 2 Graphs'!$A$678</c:f>
              <c:strCache>
                <c:ptCount val="1"/>
                <c:pt idx="0">
                  <c:v>Outstanding Principal</c:v>
                </c:pt>
              </c:strCache>
            </c:strRef>
          </c:tx>
          <c:spPr>
            <a:solidFill>
              <a:schemeClr val="accent1"/>
            </a:solidFill>
            <a:ln>
              <a:noFill/>
            </a:ln>
            <a:effectLst/>
          </c:spPr>
          <c:invertIfNegative val="0"/>
          <c:dPt>
            <c:idx val="69"/>
            <c:invertIfNegative val="0"/>
            <c:bubble3D val="0"/>
            <c:extLst>
              <c:ext xmlns:c16="http://schemas.microsoft.com/office/drawing/2014/chart" uri="{C3380CC4-5D6E-409C-BE32-E72D297353CC}">
                <c16:uniqueId val="{00000000-8784-4629-ABAA-C352119D2CDB}"/>
              </c:ext>
            </c:extLst>
          </c:dPt>
          <c:cat>
            <c:strRef>
              <c:f>'Loan 2 Graphs'!$B$677:$IG$677</c:f>
              <c:strCache>
                <c:ptCount val="240"/>
                <c:pt idx="0">
                  <c:v>Y0</c:v>
                </c:pt>
                <c:pt idx="59">
                  <c:v>Y5</c:v>
                </c:pt>
                <c:pt idx="119">
                  <c:v>Y10</c:v>
                </c:pt>
                <c:pt idx="179">
                  <c:v>Y15</c:v>
                </c:pt>
                <c:pt idx="239">
                  <c:v>Y20</c:v>
                </c:pt>
              </c:strCache>
            </c:strRef>
          </c:cat>
          <c:val>
            <c:numRef>
              <c:f>'Loan 2 Graphs'!$B$678:$IG$678</c:f>
              <c:numCache>
                <c:formatCode>#,##0</c:formatCode>
                <c:ptCount val="24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numCache>
            </c:numRef>
          </c:val>
          <c:extLst>
            <c:ext xmlns:c16="http://schemas.microsoft.com/office/drawing/2014/chart" uri="{C3380CC4-5D6E-409C-BE32-E72D297353CC}">
              <c16:uniqueId val="{00000001-8784-4629-ABAA-C352119D2CDB}"/>
            </c:ext>
          </c:extLst>
        </c:ser>
        <c:dLbls>
          <c:showLegendKey val="0"/>
          <c:showVal val="0"/>
          <c:showCatName val="0"/>
          <c:showSerName val="0"/>
          <c:showPercent val="0"/>
          <c:showBubbleSize val="0"/>
        </c:dLbls>
        <c:gapWidth val="150"/>
        <c:axId val="716014904"/>
        <c:axId val="467353816"/>
      </c:barChart>
      <c:lineChart>
        <c:grouping val="standard"/>
        <c:varyColors val="0"/>
        <c:ser>
          <c:idx val="1"/>
          <c:order val="1"/>
          <c:tx>
            <c:strRef>
              <c:f>'Loan 2 Graphs'!$A$679</c:f>
              <c:strCache>
                <c:ptCount val="1"/>
                <c:pt idx="0">
                  <c:v>Actual </c:v>
                </c:pt>
              </c:strCache>
            </c:strRef>
          </c:tx>
          <c:spPr>
            <a:ln w="28575" cap="rnd">
              <a:solidFill>
                <a:schemeClr val="accent2"/>
              </a:solidFill>
              <a:round/>
            </a:ln>
            <a:effectLst/>
          </c:spPr>
          <c:marker>
            <c:symbol val="none"/>
          </c:marker>
          <c:cat>
            <c:strRef>
              <c:f>'Loan 2 Graphs'!$B$677:$IG$677</c:f>
              <c:strCache>
                <c:ptCount val="240"/>
                <c:pt idx="0">
                  <c:v>Y0</c:v>
                </c:pt>
                <c:pt idx="59">
                  <c:v>Y5</c:v>
                </c:pt>
                <c:pt idx="119">
                  <c:v>Y10</c:v>
                </c:pt>
                <c:pt idx="179">
                  <c:v>Y15</c:v>
                </c:pt>
                <c:pt idx="239">
                  <c:v>Y20</c:v>
                </c:pt>
              </c:strCache>
            </c:strRef>
          </c:cat>
          <c:val>
            <c:numRef>
              <c:f>'Loan 2 Graphs'!$B$679:$IG$679</c:f>
              <c:numCache>
                <c:formatCode>#,##0</c:formatCode>
                <c:ptCount val="24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numCache>
            </c:numRef>
          </c:val>
          <c:smooth val="0"/>
          <c:extLst>
            <c:ext xmlns:c16="http://schemas.microsoft.com/office/drawing/2014/chart" uri="{C3380CC4-5D6E-409C-BE32-E72D297353CC}">
              <c16:uniqueId val="{00000002-8784-4629-ABAA-C352119D2CDB}"/>
            </c:ext>
          </c:extLst>
        </c:ser>
        <c:dLbls>
          <c:showLegendKey val="0"/>
          <c:showVal val="0"/>
          <c:showCatName val="0"/>
          <c:showSerName val="0"/>
          <c:showPercent val="0"/>
          <c:showBubbleSize val="0"/>
        </c:dLbls>
        <c:marker val="1"/>
        <c:smooth val="0"/>
        <c:axId val="716014904"/>
        <c:axId val="467353816"/>
      </c:lineChart>
      <c:catAx>
        <c:axId val="71601490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67353816"/>
        <c:crosses val="autoZero"/>
        <c:auto val="1"/>
        <c:lblAlgn val="ctr"/>
        <c:lblOffset val="100"/>
        <c:noMultiLvlLbl val="0"/>
      </c:catAx>
      <c:valAx>
        <c:axId val="467353816"/>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1601490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lumMod val="95000"/>
      </a:schemeClr>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AU" b="1"/>
              <a:t>30-Year Chart</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'Loan 2 Graphs'!$A$685</c:f>
              <c:strCache>
                <c:ptCount val="1"/>
                <c:pt idx="0">
                  <c:v>Outstanding Principal</c:v>
                </c:pt>
              </c:strCache>
            </c:strRef>
          </c:tx>
          <c:spPr>
            <a:solidFill>
              <a:schemeClr val="accent1"/>
            </a:solidFill>
            <a:ln>
              <a:noFill/>
            </a:ln>
            <a:effectLst/>
          </c:spPr>
          <c:invertIfNegative val="0"/>
          <c:cat>
            <c:strRef>
              <c:f>'Loan 2 Graphs'!$B$684:$MW$684</c:f>
              <c:strCache>
                <c:ptCount val="360"/>
                <c:pt idx="0">
                  <c:v>Y0</c:v>
                </c:pt>
                <c:pt idx="59">
                  <c:v>Y5</c:v>
                </c:pt>
                <c:pt idx="119">
                  <c:v>Y10</c:v>
                </c:pt>
                <c:pt idx="179">
                  <c:v>Y15</c:v>
                </c:pt>
                <c:pt idx="239">
                  <c:v>Y20</c:v>
                </c:pt>
                <c:pt idx="299">
                  <c:v>Y25</c:v>
                </c:pt>
                <c:pt idx="359">
                  <c:v>Y30</c:v>
                </c:pt>
              </c:strCache>
            </c:strRef>
          </c:cat>
          <c:val>
            <c:numRef>
              <c:f>'Loan 2 Graphs'!$B$685:$MW$685</c:f>
              <c:numCache>
                <c:formatCode>#,##0</c:formatCode>
                <c:ptCount val="36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numCache>
            </c:numRef>
          </c:val>
          <c:extLst>
            <c:ext xmlns:c16="http://schemas.microsoft.com/office/drawing/2014/chart" uri="{C3380CC4-5D6E-409C-BE32-E72D297353CC}">
              <c16:uniqueId val="{00000000-64B5-4AA8-A042-56E8F7A601A5}"/>
            </c:ext>
          </c:extLst>
        </c:ser>
        <c:dLbls>
          <c:showLegendKey val="0"/>
          <c:showVal val="0"/>
          <c:showCatName val="0"/>
          <c:showSerName val="0"/>
          <c:showPercent val="0"/>
          <c:showBubbleSize val="0"/>
        </c:dLbls>
        <c:gapWidth val="150"/>
        <c:axId val="903831824"/>
        <c:axId val="903832152"/>
      </c:barChart>
      <c:lineChart>
        <c:grouping val="standard"/>
        <c:varyColors val="0"/>
        <c:ser>
          <c:idx val="1"/>
          <c:order val="1"/>
          <c:tx>
            <c:strRef>
              <c:f>'Loan 2 Graphs'!$A$686</c:f>
              <c:strCache>
                <c:ptCount val="1"/>
                <c:pt idx="0">
                  <c:v>Actual </c:v>
                </c:pt>
              </c:strCache>
            </c:strRef>
          </c:tx>
          <c:spPr>
            <a:ln w="28575" cap="rnd">
              <a:solidFill>
                <a:schemeClr val="accent2"/>
              </a:solidFill>
              <a:round/>
            </a:ln>
            <a:effectLst/>
          </c:spPr>
          <c:marker>
            <c:symbol val="none"/>
          </c:marker>
          <c:cat>
            <c:strRef>
              <c:f>'Loan 2 Graphs'!$B$684:$MW$684</c:f>
              <c:strCache>
                <c:ptCount val="360"/>
                <c:pt idx="0">
                  <c:v>Y0</c:v>
                </c:pt>
                <c:pt idx="59">
                  <c:v>Y5</c:v>
                </c:pt>
                <c:pt idx="119">
                  <c:v>Y10</c:v>
                </c:pt>
                <c:pt idx="179">
                  <c:v>Y15</c:v>
                </c:pt>
                <c:pt idx="239">
                  <c:v>Y20</c:v>
                </c:pt>
                <c:pt idx="299">
                  <c:v>Y25</c:v>
                </c:pt>
                <c:pt idx="359">
                  <c:v>Y30</c:v>
                </c:pt>
              </c:strCache>
            </c:strRef>
          </c:cat>
          <c:val>
            <c:numRef>
              <c:f>'Loan 2 Graphs'!$B$686:$MW$686</c:f>
              <c:numCache>
                <c:formatCode>#,##0</c:formatCode>
                <c:ptCount val="36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numCache>
            </c:numRef>
          </c:val>
          <c:smooth val="0"/>
          <c:extLst>
            <c:ext xmlns:c16="http://schemas.microsoft.com/office/drawing/2014/chart" uri="{C3380CC4-5D6E-409C-BE32-E72D297353CC}">
              <c16:uniqueId val="{00000001-64B5-4AA8-A042-56E8F7A601A5}"/>
            </c:ext>
          </c:extLst>
        </c:ser>
        <c:dLbls>
          <c:showLegendKey val="0"/>
          <c:showVal val="0"/>
          <c:showCatName val="0"/>
          <c:showSerName val="0"/>
          <c:showPercent val="0"/>
          <c:showBubbleSize val="0"/>
        </c:dLbls>
        <c:marker val="1"/>
        <c:smooth val="0"/>
        <c:axId val="903831824"/>
        <c:axId val="903832152"/>
      </c:lineChart>
      <c:catAx>
        <c:axId val="90383182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03832152"/>
        <c:crosses val="autoZero"/>
        <c:auto val="1"/>
        <c:lblAlgn val="ctr"/>
        <c:lblOffset val="100"/>
        <c:noMultiLvlLbl val="0"/>
      </c:catAx>
      <c:valAx>
        <c:axId val="90383215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0383182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lumMod val="95000"/>
      </a:schemeClr>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1"/>
              <a:t>30-Year Chart</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1968164539777355"/>
          <c:y val="0.11962614474920505"/>
          <c:w val="0.84350619965607743"/>
          <c:h val="0.58332345606525748"/>
        </c:manualLayout>
      </c:layout>
      <c:barChart>
        <c:barDir val="col"/>
        <c:grouping val="clustered"/>
        <c:varyColors val="0"/>
        <c:ser>
          <c:idx val="0"/>
          <c:order val="0"/>
          <c:tx>
            <c:strRef>
              <c:f>'Loan 3 (Results A)'!$C$132</c:f>
              <c:strCache>
                <c:ptCount val="1"/>
                <c:pt idx="0">
                  <c:v>Outstanding Principal</c:v>
                </c:pt>
              </c:strCache>
            </c:strRef>
          </c:tx>
          <c:spPr>
            <a:solidFill>
              <a:schemeClr val="accent1"/>
            </a:solidFill>
            <a:ln>
              <a:noFill/>
            </a:ln>
            <a:effectLst/>
          </c:spPr>
          <c:invertIfNegative val="0"/>
          <c:cat>
            <c:strRef>
              <c:f>'Loan 3 (Results A)'!$D$131:$MY$131</c:f>
              <c:strCache>
                <c:ptCount val="360"/>
                <c:pt idx="0">
                  <c:v>Y0</c:v>
                </c:pt>
                <c:pt idx="59">
                  <c:v>Y5</c:v>
                </c:pt>
                <c:pt idx="119">
                  <c:v>Y10</c:v>
                </c:pt>
                <c:pt idx="179">
                  <c:v>Y15</c:v>
                </c:pt>
                <c:pt idx="239">
                  <c:v>Y20</c:v>
                </c:pt>
                <c:pt idx="299">
                  <c:v>Y25</c:v>
                </c:pt>
                <c:pt idx="359">
                  <c:v>Y30</c:v>
                </c:pt>
              </c:strCache>
            </c:strRef>
          </c:cat>
          <c:val>
            <c:numRef>
              <c:f>'Loan 3 (Results A)'!$D$132:$MY$132</c:f>
              <c:numCache>
                <c:formatCode>#,##0</c:formatCode>
                <c:ptCount val="36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numCache>
            </c:numRef>
          </c:val>
          <c:extLst>
            <c:ext xmlns:c16="http://schemas.microsoft.com/office/drawing/2014/chart" uri="{C3380CC4-5D6E-409C-BE32-E72D297353CC}">
              <c16:uniqueId val="{00000000-3615-49B9-B0A8-86E11FBB79D6}"/>
            </c:ext>
          </c:extLst>
        </c:ser>
        <c:dLbls>
          <c:showLegendKey val="0"/>
          <c:showVal val="0"/>
          <c:showCatName val="0"/>
          <c:showSerName val="0"/>
          <c:showPercent val="0"/>
          <c:showBubbleSize val="0"/>
        </c:dLbls>
        <c:gapWidth val="150"/>
        <c:axId val="748049760"/>
        <c:axId val="748045496"/>
      </c:barChart>
      <c:lineChart>
        <c:grouping val="standard"/>
        <c:varyColors val="0"/>
        <c:ser>
          <c:idx val="1"/>
          <c:order val="1"/>
          <c:tx>
            <c:strRef>
              <c:f>'Loan 3 (Results A)'!$C$133</c:f>
              <c:strCache>
                <c:ptCount val="1"/>
                <c:pt idx="0">
                  <c:v>Actual </c:v>
                </c:pt>
              </c:strCache>
            </c:strRef>
          </c:tx>
          <c:spPr>
            <a:ln w="28575" cap="rnd">
              <a:solidFill>
                <a:schemeClr val="accent2"/>
              </a:solidFill>
              <a:round/>
            </a:ln>
            <a:effectLst/>
          </c:spPr>
          <c:marker>
            <c:symbol val="none"/>
          </c:marker>
          <c:cat>
            <c:strRef>
              <c:f>'Loan 3 (Results A)'!$D$131:$MY$131</c:f>
              <c:strCache>
                <c:ptCount val="360"/>
                <c:pt idx="0">
                  <c:v>Y0</c:v>
                </c:pt>
                <c:pt idx="59">
                  <c:v>Y5</c:v>
                </c:pt>
                <c:pt idx="119">
                  <c:v>Y10</c:v>
                </c:pt>
                <c:pt idx="179">
                  <c:v>Y15</c:v>
                </c:pt>
                <c:pt idx="239">
                  <c:v>Y20</c:v>
                </c:pt>
                <c:pt idx="299">
                  <c:v>Y25</c:v>
                </c:pt>
                <c:pt idx="359">
                  <c:v>Y30</c:v>
                </c:pt>
              </c:strCache>
            </c:strRef>
          </c:cat>
          <c:val>
            <c:numRef>
              <c:f>'Loan 3 (Results A)'!$D$133:$MY$133</c:f>
              <c:numCache>
                <c:formatCode>#,##0</c:formatCode>
                <c:ptCount val="36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numCache>
            </c:numRef>
          </c:val>
          <c:smooth val="0"/>
          <c:extLst>
            <c:ext xmlns:c16="http://schemas.microsoft.com/office/drawing/2014/chart" uri="{C3380CC4-5D6E-409C-BE32-E72D297353CC}">
              <c16:uniqueId val="{00000001-3615-49B9-B0A8-86E11FBB79D6}"/>
            </c:ext>
          </c:extLst>
        </c:ser>
        <c:dLbls>
          <c:showLegendKey val="0"/>
          <c:showVal val="0"/>
          <c:showCatName val="0"/>
          <c:showSerName val="0"/>
          <c:showPercent val="0"/>
          <c:showBubbleSize val="0"/>
        </c:dLbls>
        <c:marker val="1"/>
        <c:smooth val="0"/>
        <c:axId val="748049760"/>
        <c:axId val="748045496"/>
      </c:lineChart>
      <c:catAx>
        <c:axId val="7480497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48045496"/>
        <c:crosses val="autoZero"/>
        <c:auto val="1"/>
        <c:lblAlgn val="ctr"/>
        <c:lblOffset val="100"/>
        <c:noMultiLvlLbl val="0"/>
      </c:catAx>
      <c:valAx>
        <c:axId val="748045496"/>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4804976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lumMod val="95000"/>
      </a:schemeClr>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AU" b="1"/>
              <a:t>15-Year Chart</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3453432970560208"/>
          <c:y val="0.12446036923083857"/>
          <c:w val="0.84437155546639475"/>
          <c:h val="0.58631744656843099"/>
        </c:manualLayout>
      </c:layout>
      <c:barChart>
        <c:barDir val="col"/>
        <c:grouping val="clustered"/>
        <c:varyColors val="0"/>
        <c:ser>
          <c:idx val="0"/>
          <c:order val="0"/>
          <c:tx>
            <c:strRef>
              <c:f>'Loan 3 (Results A)'!$C$132</c:f>
              <c:strCache>
                <c:ptCount val="1"/>
                <c:pt idx="0">
                  <c:v>Outstanding Principal</c:v>
                </c:pt>
              </c:strCache>
            </c:strRef>
          </c:tx>
          <c:spPr>
            <a:solidFill>
              <a:schemeClr val="accent1"/>
            </a:solidFill>
            <a:ln>
              <a:noFill/>
            </a:ln>
            <a:effectLst/>
          </c:spPr>
          <c:invertIfNegative val="0"/>
          <c:cat>
            <c:strRef>
              <c:f>'Loan 3 (Results A)'!$D$131:$GA$131</c:f>
              <c:strCache>
                <c:ptCount val="180"/>
                <c:pt idx="0">
                  <c:v>Y0</c:v>
                </c:pt>
                <c:pt idx="59">
                  <c:v>Y5</c:v>
                </c:pt>
                <c:pt idx="119">
                  <c:v>Y10</c:v>
                </c:pt>
                <c:pt idx="179">
                  <c:v>Y15</c:v>
                </c:pt>
              </c:strCache>
            </c:strRef>
          </c:cat>
          <c:val>
            <c:numRef>
              <c:f>'Loan 3 (Results A)'!$D$132:$GA$132</c:f>
              <c:numCache>
                <c:formatCode>#,##0</c:formatCode>
                <c:ptCount val="18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numCache>
            </c:numRef>
          </c:val>
          <c:extLst>
            <c:ext xmlns:c16="http://schemas.microsoft.com/office/drawing/2014/chart" uri="{C3380CC4-5D6E-409C-BE32-E72D297353CC}">
              <c16:uniqueId val="{00000000-C423-4DE3-A86F-BE43D78687C1}"/>
            </c:ext>
          </c:extLst>
        </c:ser>
        <c:dLbls>
          <c:showLegendKey val="0"/>
          <c:showVal val="0"/>
          <c:showCatName val="0"/>
          <c:showSerName val="0"/>
          <c:showPercent val="0"/>
          <c:showBubbleSize val="0"/>
        </c:dLbls>
        <c:gapWidth val="150"/>
        <c:axId val="736318600"/>
        <c:axId val="736317288"/>
      </c:barChart>
      <c:lineChart>
        <c:grouping val="standard"/>
        <c:varyColors val="0"/>
        <c:ser>
          <c:idx val="1"/>
          <c:order val="1"/>
          <c:tx>
            <c:strRef>
              <c:f>'Loan 3 (Results A)'!$C$133</c:f>
              <c:strCache>
                <c:ptCount val="1"/>
                <c:pt idx="0">
                  <c:v>Actual </c:v>
                </c:pt>
              </c:strCache>
            </c:strRef>
          </c:tx>
          <c:spPr>
            <a:ln w="28575" cap="rnd">
              <a:solidFill>
                <a:schemeClr val="accent2"/>
              </a:solidFill>
              <a:round/>
            </a:ln>
            <a:effectLst/>
          </c:spPr>
          <c:marker>
            <c:symbol val="none"/>
          </c:marker>
          <c:cat>
            <c:strRef>
              <c:f>'Loan 3 (Results A)'!$D$131:$GA$131</c:f>
              <c:strCache>
                <c:ptCount val="180"/>
                <c:pt idx="0">
                  <c:v>Y0</c:v>
                </c:pt>
                <c:pt idx="59">
                  <c:v>Y5</c:v>
                </c:pt>
                <c:pt idx="119">
                  <c:v>Y10</c:v>
                </c:pt>
                <c:pt idx="179">
                  <c:v>Y15</c:v>
                </c:pt>
              </c:strCache>
            </c:strRef>
          </c:cat>
          <c:val>
            <c:numRef>
              <c:f>'Loan 3 (Results A)'!$D$133:$GA$133</c:f>
              <c:numCache>
                <c:formatCode>#,##0</c:formatCode>
                <c:ptCount val="18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numCache>
            </c:numRef>
          </c:val>
          <c:smooth val="0"/>
          <c:extLst>
            <c:ext xmlns:c16="http://schemas.microsoft.com/office/drawing/2014/chart" uri="{C3380CC4-5D6E-409C-BE32-E72D297353CC}">
              <c16:uniqueId val="{00000001-C423-4DE3-A86F-BE43D78687C1}"/>
            </c:ext>
          </c:extLst>
        </c:ser>
        <c:dLbls>
          <c:showLegendKey val="0"/>
          <c:showVal val="0"/>
          <c:showCatName val="0"/>
          <c:showSerName val="0"/>
          <c:showPercent val="0"/>
          <c:showBubbleSize val="0"/>
        </c:dLbls>
        <c:marker val="1"/>
        <c:smooth val="0"/>
        <c:axId val="736318600"/>
        <c:axId val="736317288"/>
      </c:lineChart>
      <c:catAx>
        <c:axId val="7363186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36317288"/>
        <c:crosses val="autoZero"/>
        <c:auto val="1"/>
        <c:lblAlgn val="ctr"/>
        <c:lblOffset val="100"/>
        <c:noMultiLvlLbl val="0"/>
      </c:catAx>
      <c:valAx>
        <c:axId val="73631728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3631860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lumMod val="95000"/>
      </a:schemeClr>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AU" b="1"/>
              <a:t>10-Year</a:t>
            </a:r>
            <a:r>
              <a:rPr lang="en-AU" b="1" baseline="0"/>
              <a:t>  Chart</a:t>
            </a:r>
            <a:endParaRPr lang="en-AU" b="1"/>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'Loan 3 (Results A)'!$C$132</c:f>
              <c:strCache>
                <c:ptCount val="1"/>
                <c:pt idx="0">
                  <c:v>Outstanding Principal</c:v>
                </c:pt>
              </c:strCache>
            </c:strRef>
          </c:tx>
          <c:spPr>
            <a:solidFill>
              <a:schemeClr val="accent1"/>
            </a:solidFill>
            <a:ln>
              <a:noFill/>
            </a:ln>
            <a:effectLst/>
          </c:spPr>
          <c:invertIfNegative val="0"/>
          <c:cat>
            <c:strRef>
              <c:f>'Loan 3 (Results A)'!$D$131:$DS$131</c:f>
              <c:strCache>
                <c:ptCount val="120"/>
                <c:pt idx="0">
                  <c:v>Y0</c:v>
                </c:pt>
                <c:pt idx="59">
                  <c:v>Y5</c:v>
                </c:pt>
                <c:pt idx="119">
                  <c:v>Y10</c:v>
                </c:pt>
              </c:strCache>
            </c:strRef>
          </c:cat>
          <c:val>
            <c:numRef>
              <c:f>'Loan 3 (Results A)'!$D$132:$DS$132</c:f>
              <c:numCache>
                <c:formatCode>#,##0</c:formatCode>
                <c:ptCount val="1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numCache>
            </c:numRef>
          </c:val>
          <c:extLst>
            <c:ext xmlns:c16="http://schemas.microsoft.com/office/drawing/2014/chart" uri="{C3380CC4-5D6E-409C-BE32-E72D297353CC}">
              <c16:uniqueId val="{00000000-8E8D-42B4-9F70-63E679CF5F0A}"/>
            </c:ext>
          </c:extLst>
        </c:ser>
        <c:dLbls>
          <c:showLegendKey val="0"/>
          <c:showVal val="0"/>
          <c:showCatName val="0"/>
          <c:showSerName val="0"/>
          <c:showPercent val="0"/>
          <c:showBubbleSize val="0"/>
        </c:dLbls>
        <c:gapWidth val="150"/>
        <c:axId val="786669984"/>
        <c:axId val="786670640"/>
      </c:barChart>
      <c:lineChart>
        <c:grouping val="standard"/>
        <c:varyColors val="0"/>
        <c:ser>
          <c:idx val="1"/>
          <c:order val="1"/>
          <c:tx>
            <c:strRef>
              <c:f>'Loan 3 (Results A)'!$C$133</c:f>
              <c:strCache>
                <c:ptCount val="1"/>
                <c:pt idx="0">
                  <c:v>Actual </c:v>
                </c:pt>
              </c:strCache>
            </c:strRef>
          </c:tx>
          <c:spPr>
            <a:ln w="28575" cap="rnd">
              <a:solidFill>
                <a:schemeClr val="accent2"/>
              </a:solidFill>
              <a:round/>
            </a:ln>
            <a:effectLst/>
          </c:spPr>
          <c:marker>
            <c:symbol val="none"/>
          </c:marker>
          <c:cat>
            <c:strRef>
              <c:f>'Loan 3 (Results A)'!$D$131:$DS$131</c:f>
              <c:strCache>
                <c:ptCount val="120"/>
                <c:pt idx="0">
                  <c:v>Y0</c:v>
                </c:pt>
                <c:pt idx="59">
                  <c:v>Y5</c:v>
                </c:pt>
                <c:pt idx="119">
                  <c:v>Y10</c:v>
                </c:pt>
              </c:strCache>
            </c:strRef>
          </c:cat>
          <c:val>
            <c:numRef>
              <c:f>'Loan 3 (Results A)'!$D$133:$DS$133</c:f>
              <c:numCache>
                <c:formatCode>#,##0</c:formatCode>
                <c:ptCount val="1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numCache>
            </c:numRef>
          </c:val>
          <c:smooth val="0"/>
          <c:extLst>
            <c:ext xmlns:c16="http://schemas.microsoft.com/office/drawing/2014/chart" uri="{C3380CC4-5D6E-409C-BE32-E72D297353CC}">
              <c16:uniqueId val="{00000001-8E8D-42B4-9F70-63E679CF5F0A}"/>
            </c:ext>
          </c:extLst>
        </c:ser>
        <c:dLbls>
          <c:showLegendKey val="0"/>
          <c:showVal val="0"/>
          <c:showCatName val="0"/>
          <c:showSerName val="0"/>
          <c:showPercent val="0"/>
          <c:showBubbleSize val="0"/>
        </c:dLbls>
        <c:marker val="1"/>
        <c:smooth val="0"/>
        <c:axId val="786669984"/>
        <c:axId val="786670640"/>
      </c:lineChart>
      <c:catAx>
        <c:axId val="7866699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86670640"/>
        <c:crosses val="autoZero"/>
        <c:auto val="1"/>
        <c:lblAlgn val="ctr"/>
        <c:lblOffset val="100"/>
        <c:noMultiLvlLbl val="0"/>
      </c:catAx>
      <c:valAx>
        <c:axId val="78667064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8666998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lumMod val="95000"/>
      </a:schemeClr>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AU" b="1"/>
              <a:t>20-Year Chart</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'Loan 3 (Results A)'!$C$132</c:f>
              <c:strCache>
                <c:ptCount val="1"/>
                <c:pt idx="0">
                  <c:v>Outstanding Principal</c:v>
                </c:pt>
              </c:strCache>
            </c:strRef>
          </c:tx>
          <c:spPr>
            <a:solidFill>
              <a:schemeClr val="accent1"/>
            </a:solidFill>
            <a:ln>
              <a:noFill/>
            </a:ln>
            <a:effectLst/>
          </c:spPr>
          <c:invertIfNegative val="0"/>
          <c:cat>
            <c:strRef>
              <c:f>'Loan 3 (Results A)'!$D$131:$II$131</c:f>
              <c:strCache>
                <c:ptCount val="240"/>
                <c:pt idx="0">
                  <c:v>Y0</c:v>
                </c:pt>
                <c:pt idx="59">
                  <c:v>Y5</c:v>
                </c:pt>
                <c:pt idx="119">
                  <c:v>Y10</c:v>
                </c:pt>
                <c:pt idx="179">
                  <c:v>Y15</c:v>
                </c:pt>
                <c:pt idx="239">
                  <c:v>Y20</c:v>
                </c:pt>
              </c:strCache>
            </c:strRef>
          </c:cat>
          <c:val>
            <c:numRef>
              <c:f>'Loan 3 (Results A)'!$D$132:$II$132</c:f>
              <c:numCache>
                <c:formatCode>#,##0</c:formatCode>
                <c:ptCount val="24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numCache>
            </c:numRef>
          </c:val>
          <c:extLst>
            <c:ext xmlns:c16="http://schemas.microsoft.com/office/drawing/2014/chart" uri="{C3380CC4-5D6E-409C-BE32-E72D297353CC}">
              <c16:uniqueId val="{00000000-44A7-4454-B737-C752D2C227D8}"/>
            </c:ext>
          </c:extLst>
        </c:ser>
        <c:dLbls>
          <c:showLegendKey val="0"/>
          <c:showVal val="0"/>
          <c:showCatName val="0"/>
          <c:showSerName val="0"/>
          <c:showPercent val="0"/>
          <c:showBubbleSize val="0"/>
        </c:dLbls>
        <c:gapWidth val="150"/>
        <c:axId val="806578008"/>
        <c:axId val="806578664"/>
      </c:barChart>
      <c:lineChart>
        <c:grouping val="standard"/>
        <c:varyColors val="0"/>
        <c:ser>
          <c:idx val="1"/>
          <c:order val="1"/>
          <c:tx>
            <c:strRef>
              <c:f>'Loan 3 (Results A)'!$C$133</c:f>
              <c:strCache>
                <c:ptCount val="1"/>
                <c:pt idx="0">
                  <c:v>Actual </c:v>
                </c:pt>
              </c:strCache>
            </c:strRef>
          </c:tx>
          <c:spPr>
            <a:ln w="28575" cap="rnd">
              <a:solidFill>
                <a:schemeClr val="accent2"/>
              </a:solidFill>
              <a:round/>
            </a:ln>
            <a:effectLst/>
          </c:spPr>
          <c:marker>
            <c:symbol val="none"/>
          </c:marker>
          <c:cat>
            <c:strRef>
              <c:f>'Loan 3 (Results A)'!$D$131:$II$131</c:f>
              <c:strCache>
                <c:ptCount val="240"/>
                <c:pt idx="0">
                  <c:v>Y0</c:v>
                </c:pt>
                <c:pt idx="59">
                  <c:v>Y5</c:v>
                </c:pt>
                <c:pt idx="119">
                  <c:v>Y10</c:v>
                </c:pt>
                <c:pt idx="179">
                  <c:v>Y15</c:v>
                </c:pt>
                <c:pt idx="239">
                  <c:v>Y20</c:v>
                </c:pt>
              </c:strCache>
            </c:strRef>
          </c:cat>
          <c:val>
            <c:numRef>
              <c:f>'Loan 3 (Results A)'!$D$133:$II$133</c:f>
              <c:numCache>
                <c:formatCode>#,##0</c:formatCode>
                <c:ptCount val="24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numCache>
            </c:numRef>
          </c:val>
          <c:smooth val="0"/>
          <c:extLst>
            <c:ext xmlns:c16="http://schemas.microsoft.com/office/drawing/2014/chart" uri="{C3380CC4-5D6E-409C-BE32-E72D297353CC}">
              <c16:uniqueId val="{00000001-44A7-4454-B737-C752D2C227D8}"/>
            </c:ext>
          </c:extLst>
        </c:ser>
        <c:dLbls>
          <c:showLegendKey val="0"/>
          <c:showVal val="0"/>
          <c:showCatName val="0"/>
          <c:showSerName val="0"/>
          <c:showPercent val="0"/>
          <c:showBubbleSize val="0"/>
        </c:dLbls>
        <c:marker val="1"/>
        <c:smooth val="0"/>
        <c:axId val="806578008"/>
        <c:axId val="806578664"/>
      </c:lineChart>
      <c:catAx>
        <c:axId val="80657800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06578664"/>
        <c:crosses val="autoZero"/>
        <c:auto val="1"/>
        <c:lblAlgn val="ctr"/>
        <c:lblOffset val="100"/>
        <c:noMultiLvlLbl val="0"/>
      </c:catAx>
      <c:valAx>
        <c:axId val="80657866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0657800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lumMod val="95000"/>
      </a:schemeClr>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1"/>
              <a:t>30-Year Chart</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1968164539777355"/>
          <c:y val="0.11962614474920505"/>
          <c:w val="0.84350619965607743"/>
          <c:h val="0.58332345606525748"/>
        </c:manualLayout>
      </c:layout>
      <c:barChart>
        <c:barDir val="col"/>
        <c:grouping val="clustered"/>
        <c:varyColors val="0"/>
        <c:ser>
          <c:idx val="0"/>
          <c:order val="0"/>
          <c:tx>
            <c:strRef>
              <c:f>'Loan 3 (Results B)'!$C$130</c:f>
              <c:strCache>
                <c:ptCount val="1"/>
                <c:pt idx="0">
                  <c:v>Outstanding Principal</c:v>
                </c:pt>
              </c:strCache>
            </c:strRef>
          </c:tx>
          <c:spPr>
            <a:solidFill>
              <a:schemeClr val="accent1"/>
            </a:solidFill>
            <a:ln>
              <a:noFill/>
            </a:ln>
            <a:effectLst/>
          </c:spPr>
          <c:invertIfNegative val="0"/>
          <c:cat>
            <c:strRef>
              <c:f>'Loan 3 (Results B)'!$D$129:$MV$129</c:f>
              <c:strCache>
                <c:ptCount val="357"/>
                <c:pt idx="0">
                  <c:v>Y0</c:v>
                </c:pt>
                <c:pt idx="59">
                  <c:v>Y5</c:v>
                </c:pt>
                <c:pt idx="119">
                  <c:v>Y10</c:v>
                </c:pt>
                <c:pt idx="179">
                  <c:v>Y15</c:v>
                </c:pt>
                <c:pt idx="239">
                  <c:v>Y20</c:v>
                </c:pt>
                <c:pt idx="299">
                  <c:v>Y25</c:v>
                </c:pt>
                <c:pt idx="356">
                  <c:v>Y30</c:v>
                </c:pt>
              </c:strCache>
            </c:strRef>
          </c:cat>
          <c:val>
            <c:numRef>
              <c:f>'Loan 3 (Results B)'!$D$130:$MV$130</c:f>
              <c:numCache>
                <c:formatCode>#,##0</c:formatCode>
                <c:ptCount val="35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numCache>
            </c:numRef>
          </c:val>
          <c:extLst>
            <c:ext xmlns:c16="http://schemas.microsoft.com/office/drawing/2014/chart" uri="{C3380CC4-5D6E-409C-BE32-E72D297353CC}">
              <c16:uniqueId val="{00000000-0EE7-4B79-B0F2-E8819D969E55}"/>
            </c:ext>
          </c:extLst>
        </c:ser>
        <c:dLbls>
          <c:showLegendKey val="0"/>
          <c:showVal val="0"/>
          <c:showCatName val="0"/>
          <c:showSerName val="0"/>
          <c:showPercent val="0"/>
          <c:showBubbleSize val="0"/>
        </c:dLbls>
        <c:gapWidth val="150"/>
        <c:axId val="748049760"/>
        <c:axId val="748045496"/>
      </c:barChart>
      <c:lineChart>
        <c:grouping val="standard"/>
        <c:varyColors val="0"/>
        <c:ser>
          <c:idx val="1"/>
          <c:order val="1"/>
          <c:tx>
            <c:strRef>
              <c:f>'Loan 3 (Results B)'!$C$131</c:f>
              <c:strCache>
                <c:ptCount val="1"/>
                <c:pt idx="0">
                  <c:v>Actual </c:v>
                </c:pt>
              </c:strCache>
            </c:strRef>
          </c:tx>
          <c:spPr>
            <a:ln w="28575" cap="rnd">
              <a:solidFill>
                <a:schemeClr val="accent2"/>
              </a:solidFill>
              <a:round/>
            </a:ln>
            <a:effectLst/>
          </c:spPr>
          <c:marker>
            <c:symbol val="none"/>
          </c:marker>
          <c:cat>
            <c:strRef>
              <c:f>'Loan 3 (Results B)'!$D$129:$MV$129</c:f>
              <c:strCache>
                <c:ptCount val="357"/>
                <c:pt idx="0">
                  <c:v>Y0</c:v>
                </c:pt>
                <c:pt idx="59">
                  <c:v>Y5</c:v>
                </c:pt>
                <c:pt idx="119">
                  <c:v>Y10</c:v>
                </c:pt>
                <c:pt idx="179">
                  <c:v>Y15</c:v>
                </c:pt>
                <c:pt idx="239">
                  <c:v>Y20</c:v>
                </c:pt>
                <c:pt idx="299">
                  <c:v>Y25</c:v>
                </c:pt>
                <c:pt idx="356">
                  <c:v>Y30</c:v>
                </c:pt>
              </c:strCache>
            </c:strRef>
          </c:cat>
          <c:val>
            <c:numRef>
              <c:f>'Loan 3 (Results B)'!$D$131:$MV$131</c:f>
              <c:numCache>
                <c:formatCode>#,##0</c:formatCode>
                <c:ptCount val="35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numCache>
            </c:numRef>
          </c:val>
          <c:smooth val="0"/>
          <c:extLst>
            <c:ext xmlns:c16="http://schemas.microsoft.com/office/drawing/2014/chart" uri="{C3380CC4-5D6E-409C-BE32-E72D297353CC}">
              <c16:uniqueId val="{00000001-0EE7-4B79-B0F2-E8819D969E55}"/>
            </c:ext>
          </c:extLst>
        </c:ser>
        <c:dLbls>
          <c:showLegendKey val="0"/>
          <c:showVal val="0"/>
          <c:showCatName val="0"/>
          <c:showSerName val="0"/>
          <c:showPercent val="0"/>
          <c:showBubbleSize val="0"/>
        </c:dLbls>
        <c:marker val="1"/>
        <c:smooth val="0"/>
        <c:axId val="748049760"/>
        <c:axId val="748045496"/>
      </c:lineChart>
      <c:catAx>
        <c:axId val="7480497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48045496"/>
        <c:crosses val="autoZero"/>
        <c:auto val="1"/>
        <c:lblAlgn val="ctr"/>
        <c:lblOffset val="100"/>
        <c:noMultiLvlLbl val="0"/>
      </c:catAx>
      <c:valAx>
        <c:axId val="748045496"/>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4804976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lumMod val="95000"/>
      </a:schemeClr>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AU" b="1"/>
              <a:t>10-Year</a:t>
            </a:r>
            <a:r>
              <a:rPr lang="en-AU" b="1" baseline="0"/>
              <a:t> Chart</a:t>
            </a:r>
            <a:endParaRPr lang="en-AU" b="1"/>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'Loan 3 (Results B)'!$C$130</c:f>
              <c:strCache>
                <c:ptCount val="1"/>
                <c:pt idx="0">
                  <c:v>Outstanding Principal</c:v>
                </c:pt>
              </c:strCache>
            </c:strRef>
          </c:tx>
          <c:spPr>
            <a:solidFill>
              <a:schemeClr val="accent1"/>
            </a:solidFill>
            <a:ln>
              <a:noFill/>
            </a:ln>
            <a:effectLst/>
          </c:spPr>
          <c:invertIfNegative val="0"/>
          <c:cat>
            <c:strRef>
              <c:f>'Loan 3 (Results B)'!$D$129:$DS$129</c:f>
              <c:strCache>
                <c:ptCount val="120"/>
                <c:pt idx="0">
                  <c:v>Y0</c:v>
                </c:pt>
                <c:pt idx="59">
                  <c:v>Y5</c:v>
                </c:pt>
                <c:pt idx="119">
                  <c:v>Y10</c:v>
                </c:pt>
              </c:strCache>
            </c:strRef>
          </c:cat>
          <c:val>
            <c:numRef>
              <c:f>'Loan 3 (Results B)'!$D$130:$DS$130</c:f>
              <c:numCache>
                <c:formatCode>#,##0</c:formatCode>
                <c:ptCount val="1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numCache>
            </c:numRef>
          </c:val>
          <c:extLst>
            <c:ext xmlns:c16="http://schemas.microsoft.com/office/drawing/2014/chart" uri="{C3380CC4-5D6E-409C-BE32-E72D297353CC}">
              <c16:uniqueId val="{00000000-89E6-4FE7-862F-F7CDBFC6AC6E}"/>
            </c:ext>
          </c:extLst>
        </c:ser>
        <c:dLbls>
          <c:showLegendKey val="0"/>
          <c:showVal val="0"/>
          <c:showCatName val="0"/>
          <c:showSerName val="0"/>
          <c:showPercent val="0"/>
          <c:showBubbleSize val="0"/>
        </c:dLbls>
        <c:gapWidth val="150"/>
        <c:axId val="760104872"/>
        <c:axId val="760106840"/>
      </c:barChart>
      <c:lineChart>
        <c:grouping val="standard"/>
        <c:varyColors val="0"/>
        <c:ser>
          <c:idx val="1"/>
          <c:order val="1"/>
          <c:tx>
            <c:strRef>
              <c:f>'Loan 3 (Results B)'!$C$131</c:f>
              <c:strCache>
                <c:ptCount val="1"/>
                <c:pt idx="0">
                  <c:v>Actual </c:v>
                </c:pt>
              </c:strCache>
            </c:strRef>
          </c:tx>
          <c:spPr>
            <a:ln w="28575" cap="rnd">
              <a:solidFill>
                <a:schemeClr val="accent2"/>
              </a:solidFill>
              <a:round/>
            </a:ln>
            <a:effectLst/>
          </c:spPr>
          <c:marker>
            <c:symbol val="none"/>
          </c:marker>
          <c:cat>
            <c:strRef>
              <c:f>'Loan 3 (Results B)'!$D$129:$DS$129</c:f>
              <c:strCache>
                <c:ptCount val="120"/>
                <c:pt idx="0">
                  <c:v>Y0</c:v>
                </c:pt>
                <c:pt idx="59">
                  <c:v>Y5</c:v>
                </c:pt>
                <c:pt idx="119">
                  <c:v>Y10</c:v>
                </c:pt>
              </c:strCache>
            </c:strRef>
          </c:cat>
          <c:val>
            <c:numRef>
              <c:f>'Loan 3 (Results B)'!$D$131:$DS$131</c:f>
              <c:numCache>
                <c:formatCode>#,##0</c:formatCode>
                <c:ptCount val="1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numCache>
            </c:numRef>
          </c:val>
          <c:smooth val="0"/>
          <c:extLst>
            <c:ext xmlns:c16="http://schemas.microsoft.com/office/drawing/2014/chart" uri="{C3380CC4-5D6E-409C-BE32-E72D297353CC}">
              <c16:uniqueId val="{00000001-89E6-4FE7-862F-F7CDBFC6AC6E}"/>
            </c:ext>
          </c:extLst>
        </c:ser>
        <c:dLbls>
          <c:showLegendKey val="0"/>
          <c:showVal val="0"/>
          <c:showCatName val="0"/>
          <c:showSerName val="0"/>
          <c:showPercent val="0"/>
          <c:showBubbleSize val="0"/>
        </c:dLbls>
        <c:marker val="1"/>
        <c:smooth val="0"/>
        <c:axId val="760104872"/>
        <c:axId val="760106840"/>
      </c:lineChart>
      <c:catAx>
        <c:axId val="7601048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60106840"/>
        <c:crosses val="autoZero"/>
        <c:auto val="1"/>
        <c:lblAlgn val="ctr"/>
        <c:lblOffset val="100"/>
        <c:noMultiLvlLbl val="0"/>
      </c:catAx>
      <c:valAx>
        <c:axId val="76010684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6010487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lumMod val="95000"/>
      </a:schemeClr>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AU" b="1"/>
              <a:t>20-Year Chart</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'Loan 3 (Results B)'!$C$130</c:f>
              <c:strCache>
                <c:ptCount val="1"/>
                <c:pt idx="0">
                  <c:v>Outstanding Principal</c:v>
                </c:pt>
              </c:strCache>
            </c:strRef>
          </c:tx>
          <c:spPr>
            <a:solidFill>
              <a:schemeClr val="accent1"/>
            </a:solidFill>
            <a:ln>
              <a:noFill/>
            </a:ln>
            <a:effectLst/>
          </c:spPr>
          <c:invertIfNegative val="0"/>
          <c:cat>
            <c:strRef>
              <c:f>'Loan 3 (Results B)'!$D$129:$II$129</c:f>
              <c:strCache>
                <c:ptCount val="240"/>
                <c:pt idx="0">
                  <c:v>Y0</c:v>
                </c:pt>
                <c:pt idx="59">
                  <c:v>Y5</c:v>
                </c:pt>
                <c:pt idx="119">
                  <c:v>Y10</c:v>
                </c:pt>
                <c:pt idx="179">
                  <c:v>Y15</c:v>
                </c:pt>
                <c:pt idx="239">
                  <c:v>Y20</c:v>
                </c:pt>
              </c:strCache>
            </c:strRef>
          </c:cat>
          <c:val>
            <c:numRef>
              <c:f>'Loan 3 (Results B)'!$D$130:$II$130</c:f>
              <c:numCache>
                <c:formatCode>#,##0</c:formatCode>
                <c:ptCount val="24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numCache>
            </c:numRef>
          </c:val>
          <c:extLst>
            <c:ext xmlns:c16="http://schemas.microsoft.com/office/drawing/2014/chart" uri="{C3380CC4-5D6E-409C-BE32-E72D297353CC}">
              <c16:uniqueId val="{00000000-2BE2-431D-82EA-FD1D197EA191}"/>
            </c:ext>
          </c:extLst>
        </c:ser>
        <c:dLbls>
          <c:showLegendKey val="0"/>
          <c:showVal val="0"/>
          <c:showCatName val="0"/>
          <c:showSerName val="0"/>
          <c:showPercent val="0"/>
          <c:showBubbleSize val="0"/>
        </c:dLbls>
        <c:gapWidth val="150"/>
        <c:axId val="760124880"/>
        <c:axId val="760131440"/>
      </c:barChart>
      <c:lineChart>
        <c:grouping val="standard"/>
        <c:varyColors val="0"/>
        <c:ser>
          <c:idx val="1"/>
          <c:order val="1"/>
          <c:tx>
            <c:strRef>
              <c:f>'Loan 3 (Results B)'!$C$131</c:f>
              <c:strCache>
                <c:ptCount val="1"/>
                <c:pt idx="0">
                  <c:v>Actual </c:v>
                </c:pt>
              </c:strCache>
            </c:strRef>
          </c:tx>
          <c:spPr>
            <a:ln w="28575" cap="rnd">
              <a:solidFill>
                <a:schemeClr val="accent2"/>
              </a:solidFill>
              <a:round/>
            </a:ln>
            <a:effectLst/>
          </c:spPr>
          <c:marker>
            <c:symbol val="none"/>
          </c:marker>
          <c:cat>
            <c:strRef>
              <c:f>'Loan 3 (Results B)'!$D$129:$II$129</c:f>
              <c:strCache>
                <c:ptCount val="240"/>
                <c:pt idx="0">
                  <c:v>Y0</c:v>
                </c:pt>
                <c:pt idx="59">
                  <c:v>Y5</c:v>
                </c:pt>
                <c:pt idx="119">
                  <c:v>Y10</c:v>
                </c:pt>
                <c:pt idx="179">
                  <c:v>Y15</c:v>
                </c:pt>
                <c:pt idx="239">
                  <c:v>Y20</c:v>
                </c:pt>
              </c:strCache>
            </c:strRef>
          </c:cat>
          <c:val>
            <c:numRef>
              <c:f>'Loan 3 (Results B)'!$D$131:$II$131</c:f>
              <c:numCache>
                <c:formatCode>#,##0</c:formatCode>
                <c:ptCount val="24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numCache>
            </c:numRef>
          </c:val>
          <c:smooth val="0"/>
          <c:extLst>
            <c:ext xmlns:c16="http://schemas.microsoft.com/office/drawing/2014/chart" uri="{C3380CC4-5D6E-409C-BE32-E72D297353CC}">
              <c16:uniqueId val="{00000001-2BE2-431D-82EA-FD1D197EA191}"/>
            </c:ext>
          </c:extLst>
        </c:ser>
        <c:dLbls>
          <c:showLegendKey val="0"/>
          <c:showVal val="0"/>
          <c:showCatName val="0"/>
          <c:showSerName val="0"/>
          <c:showPercent val="0"/>
          <c:showBubbleSize val="0"/>
        </c:dLbls>
        <c:marker val="1"/>
        <c:smooth val="0"/>
        <c:axId val="760124880"/>
        <c:axId val="760131440"/>
      </c:lineChart>
      <c:catAx>
        <c:axId val="76012488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60131440"/>
        <c:crosses val="autoZero"/>
        <c:auto val="1"/>
        <c:lblAlgn val="ctr"/>
        <c:lblOffset val="100"/>
        <c:noMultiLvlLbl val="0"/>
      </c:catAx>
      <c:valAx>
        <c:axId val="76013144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6012488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lumMod val="95000"/>
      </a:schemeClr>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AU" b="1"/>
              <a:t>10-Year</a:t>
            </a:r>
            <a:r>
              <a:rPr lang="en-AU" b="1" baseline="0"/>
              <a:t>  Chart</a:t>
            </a:r>
            <a:endParaRPr lang="en-AU" b="1"/>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'Loan 1 (Results A)'!$C$132</c:f>
              <c:strCache>
                <c:ptCount val="1"/>
                <c:pt idx="0">
                  <c:v>Outstanding Principal</c:v>
                </c:pt>
              </c:strCache>
            </c:strRef>
          </c:tx>
          <c:spPr>
            <a:solidFill>
              <a:schemeClr val="accent1"/>
            </a:solidFill>
            <a:ln>
              <a:noFill/>
            </a:ln>
            <a:effectLst/>
          </c:spPr>
          <c:invertIfNegative val="0"/>
          <c:cat>
            <c:strRef>
              <c:f>'Loan 1 (Results A)'!$D$131:$DS$131</c:f>
              <c:strCache>
                <c:ptCount val="120"/>
                <c:pt idx="0">
                  <c:v>Y0</c:v>
                </c:pt>
                <c:pt idx="59">
                  <c:v>Y5</c:v>
                </c:pt>
                <c:pt idx="119">
                  <c:v>Y10</c:v>
                </c:pt>
              </c:strCache>
            </c:strRef>
          </c:cat>
          <c:val>
            <c:numRef>
              <c:f>'Loan 1 (Results A)'!$D$132:$DS$132</c:f>
              <c:numCache>
                <c:formatCode>#,##0</c:formatCode>
                <c:ptCount val="120"/>
                <c:pt idx="0">
                  <c:v>49812.936519962568</c:v>
                </c:pt>
                <c:pt idx="1">
                  <c:v>49625.093608758303</c:v>
                </c:pt>
                <c:pt idx="2">
                  <c:v>49436.468018757354</c:v>
                </c:pt>
                <c:pt idx="3">
                  <c:v>49247.056488798073</c:v>
                </c:pt>
                <c:pt idx="4">
                  <c:v>49056.855744130633</c:v>
                </c:pt>
                <c:pt idx="5">
                  <c:v>48865.862496360409</c:v>
                </c:pt>
                <c:pt idx="6">
                  <c:v>48674.073443391135</c:v>
                </c:pt>
                <c:pt idx="7">
                  <c:v>48481.485269367826</c:v>
                </c:pt>
                <c:pt idx="8">
                  <c:v>48288.094644619421</c:v>
                </c:pt>
                <c:pt idx="9">
                  <c:v>48093.898225601224</c:v>
                </c:pt>
                <c:pt idx="10">
                  <c:v>47898.892654837131</c:v>
                </c:pt>
                <c:pt idx="11">
                  <c:v>47703.074560861511</c:v>
                </c:pt>
                <c:pt idx="12">
                  <c:v>47506.44055816099</c:v>
                </c:pt>
                <c:pt idx="13">
                  <c:v>47308.987247115896</c:v>
                </c:pt>
                <c:pt idx="14">
                  <c:v>47110.711213941438</c:v>
                </c:pt>
                <c:pt idx="15">
                  <c:v>46911.609030628751</c:v>
                </c:pt>
                <c:pt idx="16">
                  <c:v>46711.677254885595</c:v>
                </c:pt>
                <c:pt idx="17">
                  <c:v>46510.912430076853</c:v>
                </c:pt>
                <c:pt idx="18">
                  <c:v>46309.311085164729</c:v>
                </c:pt>
                <c:pt idx="19">
                  <c:v>46106.869734648804</c:v>
                </c:pt>
                <c:pt idx="20">
                  <c:v>45903.584878505739</c:v>
                </c:pt>
                <c:pt idx="21">
                  <c:v>45699.453002128743</c:v>
                </c:pt>
                <c:pt idx="22">
                  <c:v>45494.470576266838</c:v>
                </c:pt>
                <c:pt idx="23">
                  <c:v>45288.634056963841</c:v>
                </c:pt>
                <c:pt idx="24">
                  <c:v>45081.939885497093</c:v>
                </c:pt>
                <c:pt idx="25">
                  <c:v>44874.384488315896</c:v>
                </c:pt>
                <c:pt idx="26">
                  <c:v>44665.964276979772</c:v>
                </c:pt>
                <c:pt idx="27">
                  <c:v>44456.67564809641</c:v>
                </c:pt>
                <c:pt idx="28">
                  <c:v>44246.514983259374</c:v>
                </c:pt>
                <c:pt idx="29">
                  <c:v>44035.478648985518</c:v>
                </c:pt>
                <c:pt idx="30">
                  <c:v>43823.562996652181</c:v>
                </c:pt>
                <c:pt idx="31">
                  <c:v>43610.764362434129</c:v>
                </c:pt>
                <c:pt idx="32">
                  <c:v>43397.079067240164</c:v>
                </c:pt>
                <c:pt idx="33">
                  <c:v>43182.503416649561</c:v>
                </c:pt>
                <c:pt idx="34">
                  <c:v>42967.033700848166</c:v>
                </c:pt>
                <c:pt idx="35">
                  <c:v>42750.666194564255</c:v>
                </c:pt>
                <c:pt idx="36">
                  <c:v>42533.397157004176</c:v>
                </c:pt>
                <c:pt idx="37">
                  <c:v>42315.222831787592</c:v>
                </c:pt>
                <c:pt idx="38">
                  <c:v>42096.139446882597</c:v>
                </c:pt>
                <c:pt idx="39">
                  <c:v>41876.143214540498</c:v>
                </c:pt>
                <c:pt idx="40">
                  <c:v>41655.230331230312</c:v>
                </c:pt>
                <c:pt idx="41">
                  <c:v>41433.396977573</c:v>
                </c:pt>
                <c:pt idx="42">
                  <c:v>41210.639318275455</c:v>
                </c:pt>
                <c:pt idx="43">
                  <c:v>40986.953502064163</c:v>
                </c:pt>
                <c:pt idx="44">
                  <c:v>40762.335661618657</c:v>
                </c:pt>
                <c:pt idx="45">
                  <c:v>40536.78191350463</c:v>
                </c:pt>
                <c:pt idx="46">
                  <c:v>40310.288358106794</c:v>
                </c:pt>
                <c:pt idx="47">
                  <c:v>40082.851079561464</c:v>
                </c:pt>
                <c:pt idx="48">
                  <c:v>39854.466145688864</c:v>
                </c:pt>
                <c:pt idx="49">
                  <c:v>39625.129607925126</c:v>
                </c:pt>
                <c:pt idx="50">
                  <c:v>39394.837501254042</c:v>
                </c:pt>
                <c:pt idx="51">
                  <c:v>39163.585844138492</c:v>
                </c:pt>
                <c:pt idx="52">
                  <c:v>38931.370638451634</c:v>
                </c:pt>
                <c:pt idx="53">
                  <c:v>38698.187869407746</c:v>
                </c:pt>
                <c:pt idx="54">
                  <c:v>38464.033505492836</c:v>
                </c:pt>
                <c:pt idx="55">
                  <c:v>38228.903498394946</c:v>
                </c:pt>
                <c:pt idx="56">
                  <c:v>37992.793782934161</c:v>
                </c:pt>
                <c:pt idx="57">
                  <c:v>37755.700276992276</c:v>
                </c:pt>
                <c:pt idx="58">
                  <c:v>37517.618881442308</c:v>
                </c:pt>
                <c:pt idx="59">
                  <c:v>37278.545480077541</c:v>
                </c:pt>
                <c:pt idx="60">
                  <c:v>37038.475939540425</c:v>
                </c:pt>
                <c:pt idx="61">
                  <c:v>36797.406109251075</c:v>
                </c:pt>
                <c:pt idx="62">
                  <c:v>36555.331821335516</c:v>
                </c:pt>
                <c:pt idx="63">
                  <c:v>36312.248890553645</c:v>
                </c:pt>
                <c:pt idx="64">
                  <c:v>36068.15311422685</c:v>
                </c:pt>
                <c:pt idx="65">
                  <c:v>35823.040272165352</c:v>
                </c:pt>
                <c:pt idx="66">
                  <c:v>35576.906126595262</c:v>
                </c:pt>
                <c:pt idx="67">
                  <c:v>35329.746422085307</c:v>
                </c:pt>
                <c:pt idx="68">
                  <c:v>35081.556885473226</c:v>
                </c:pt>
                <c:pt idx="69">
                  <c:v>34832.333225791932</c:v>
                </c:pt>
                <c:pt idx="70">
                  <c:v>34582.071134195292</c:v>
                </c:pt>
                <c:pt idx="71">
                  <c:v>34330.766283883662</c:v>
                </c:pt>
                <c:pt idx="72">
                  <c:v>34078.414330029067</c:v>
                </c:pt>
                <c:pt idx="73">
                  <c:v>33825.010909700082</c:v>
                </c:pt>
                <c:pt idx="74">
                  <c:v>33570.551641786398</c:v>
                </c:pt>
                <c:pt idx="75">
                  <c:v>33315.03212692307</c:v>
                </c:pt>
                <c:pt idx="76">
                  <c:v>33058.447947414475</c:v>
                </c:pt>
                <c:pt idx="77">
                  <c:v>32800.794667157934</c:v>
                </c:pt>
                <c:pt idx="78">
                  <c:v>32542.067831566987</c:v>
                </c:pt>
                <c:pt idx="79">
                  <c:v>32282.262967494411</c:v>
                </c:pt>
                <c:pt idx="80">
                  <c:v>32021.375583154866</c:v>
                </c:pt>
                <c:pt idx="81">
                  <c:v>31759.401168047239</c:v>
                </c:pt>
                <c:pt idx="82">
                  <c:v>31496.335192876664</c:v>
                </c:pt>
                <c:pt idx="83">
                  <c:v>31232.173109476211</c:v>
                </c:pt>
                <c:pt idx="84">
                  <c:v>30966.910350728256</c:v>
                </c:pt>
                <c:pt idx="85">
                  <c:v>30700.542330485518</c:v>
                </c:pt>
                <c:pt idx="86">
                  <c:v>30433.06444349177</c:v>
                </c:pt>
                <c:pt idx="87">
                  <c:v>30164.472065302216</c:v>
                </c:pt>
                <c:pt idx="88">
                  <c:v>29894.760552203537</c:v>
                </c:pt>
                <c:pt idx="89">
                  <c:v>29623.925241133613</c:v>
                </c:pt>
                <c:pt idx="90">
                  <c:v>29351.961449600898</c:v>
                </c:pt>
                <c:pt idx="91">
                  <c:v>29078.864475603463</c:v>
                </c:pt>
                <c:pt idx="92">
                  <c:v>28804.629597547704</c:v>
                </c:pt>
                <c:pt idx="93">
                  <c:v>28529.252074166714</c:v>
                </c:pt>
                <c:pt idx="94">
                  <c:v>28252.727144438304</c:v>
                </c:pt>
                <c:pt idx="95">
                  <c:v>27975.050027502693</c:v>
                </c:pt>
                <c:pt idx="96">
                  <c:v>27696.21592257985</c:v>
                </c:pt>
                <c:pt idx="97">
                  <c:v>27416.220008886496</c:v>
                </c:pt>
                <c:pt idx="98">
                  <c:v>27135.057445552753</c:v>
                </c:pt>
                <c:pt idx="99">
                  <c:v>26852.72337153845</c:v>
                </c:pt>
                <c:pt idx="100">
                  <c:v>26569.212905549088</c:v>
                </c:pt>
                <c:pt idx="101">
                  <c:v>26284.521145951439</c:v>
                </c:pt>
                <c:pt idx="102">
                  <c:v>25998.6431706888</c:v>
                </c:pt>
                <c:pt idx="103">
                  <c:v>25711.5740371959</c:v>
                </c:pt>
                <c:pt idx="104">
                  <c:v>25423.308782313445</c:v>
                </c:pt>
                <c:pt idx="105">
                  <c:v>25133.842422202313</c:v>
                </c:pt>
                <c:pt idx="106">
                  <c:v>24843.169952257384</c:v>
                </c:pt>
                <c:pt idx="107">
                  <c:v>24551.286347021018</c:v>
                </c:pt>
                <c:pt idx="108">
                  <c:v>24258.186560096168</c:v>
                </c:pt>
                <c:pt idx="109">
                  <c:v>23963.865524059132</c:v>
                </c:pt>
                <c:pt idx="110">
                  <c:v>23668.318150371942</c:v>
                </c:pt>
                <c:pt idx="111">
                  <c:v>23371.539329294388</c:v>
                </c:pt>
                <c:pt idx="112">
                  <c:v>23073.523929795676</c:v>
                </c:pt>
                <c:pt idx="113">
                  <c:v>22774.26679946572</c:v>
                </c:pt>
                <c:pt idx="114">
                  <c:v>22473.762764426057</c:v>
                </c:pt>
                <c:pt idx="115">
                  <c:v>22172.006629240394</c:v>
                </c:pt>
                <c:pt idx="116">
                  <c:v>21868.993176824792</c:v>
                </c:pt>
                <c:pt idx="117">
                  <c:v>21564.717168357456</c:v>
                </c:pt>
                <c:pt idx="118">
                  <c:v>21259.173343188173</c:v>
                </c:pt>
                <c:pt idx="119">
                  <c:v>20952.356418747353</c:v>
                </c:pt>
              </c:numCache>
            </c:numRef>
          </c:val>
          <c:extLst>
            <c:ext xmlns:c16="http://schemas.microsoft.com/office/drawing/2014/chart" uri="{C3380CC4-5D6E-409C-BE32-E72D297353CC}">
              <c16:uniqueId val="{00000000-3CA7-48D7-A9B8-5671DD721C0D}"/>
            </c:ext>
          </c:extLst>
        </c:ser>
        <c:dLbls>
          <c:showLegendKey val="0"/>
          <c:showVal val="0"/>
          <c:showCatName val="0"/>
          <c:showSerName val="0"/>
          <c:showPercent val="0"/>
          <c:showBubbleSize val="0"/>
        </c:dLbls>
        <c:gapWidth val="150"/>
        <c:axId val="786669984"/>
        <c:axId val="786670640"/>
      </c:barChart>
      <c:lineChart>
        <c:grouping val="standard"/>
        <c:varyColors val="0"/>
        <c:ser>
          <c:idx val="1"/>
          <c:order val="1"/>
          <c:tx>
            <c:strRef>
              <c:f>'Loan 1 (Results A)'!$C$133</c:f>
              <c:strCache>
                <c:ptCount val="1"/>
                <c:pt idx="0">
                  <c:v>Actual </c:v>
                </c:pt>
              </c:strCache>
            </c:strRef>
          </c:tx>
          <c:spPr>
            <a:ln w="28575" cap="rnd">
              <a:solidFill>
                <a:schemeClr val="accent2"/>
              </a:solidFill>
              <a:round/>
            </a:ln>
            <a:effectLst/>
          </c:spPr>
          <c:marker>
            <c:symbol val="none"/>
          </c:marker>
          <c:cat>
            <c:strRef>
              <c:f>'Loan 1 (Results A)'!$D$131:$DS$131</c:f>
              <c:strCache>
                <c:ptCount val="120"/>
                <c:pt idx="0">
                  <c:v>Y0</c:v>
                </c:pt>
                <c:pt idx="59">
                  <c:v>Y5</c:v>
                </c:pt>
                <c:pt idx="119">
                  <c:v>Y10</c:v>
                </c:pt>
              </c:strCache>
            </c:strRef>
          </c:cat>
          <c:val>
            <c:numRef>
              <c:f>'Loan 1 (Results A)'!$D$133:$DS$133</c:f>
              <c:numCache>
                <c:formatCode>#,##0</c:formatCode>
                <c:ptCount val="120"/>
                <c:pt idx="0">
                  <c:v>49812.936519962568</c:v>
                </c:pt>
                <c:pt idx="1">
                  <c:v>49625.093608758303</c:v>
                </c:pt>
                <c:pt idx="2">
                  <c:v>49436.468018757354</c:v>
                </c:pt>
                <c:pt idx="3">
                  <c:v>49247.056488798073</c:v>
                </c:pt>
                <c:pt idx="4">
                  <c:v>49056.855744130633</c:v>
                </c:pt>
                <c:pt idx="5">
                  <c:v>48865.862496360409</c:v>
                </c:pt>
                <c:pt idx="6">
                  <c:v>48674.073443391135</c:v>
                </c:pt>
                <c:pt idx="7">
                  <c:v>48481.485269367826</c:v>
                </c:pt>
                <c:pt idx="8">
                  <c:v>48288.094644619421</c:v>
                </c:pt>
                <c:pt idx="9">
                  <c:v>48093.898225601224</c:v>
                </c:pt>
                <c:pt idx="10">
                  <c:v>47898.892654837131</c:v>
                </c:pt>
                <c:pt idx="11">
                  <c:v>47703.074560861511</c:v>
                </c:pt>
                <c:pt idx="12">
                  <c:v>47506.44055816099</c:v>
                </c:pt>
                <c:pt idx="13">
                  <c:v>47308.987247115896</c:v>
                </c:pt>
                <c:pt idx="14">
                  <c:v>47110.711213941438</c:v>
                </c:pt>
                <c:pt idx="15">
                  <c:v>46911.609030628751</c:v>
                </c:pt>
                <c:pt idx="16">
                  <c:v>46711.677254885595</c:v>
                </c:pt>
                <c:pt idx="17">
                  <c:v>46510.912430076853</c:v>
                </c:pt>
                <c:pt idx="18">
                  <c:v>46309.311085164729</c:v>
                </c:pt>
                <c:pt idx="19">
                  <c:v>46106.869734648804</c:v>
                </c:pt>
                <c:pt idx="20">
                  <c:v>45903.584878505739</c:v>
                </c:pt>
                <c:pt idx="21">
                  <c:v>45699.453002128743</c:v>
                </c:pt>
                <c:pt idx="22">
                  <c:v>45494.470576266838</c:v>
                </c:pt>
                <c:pt idx="23">
                  <c:v>45288.634056963841</c:v>
                </c:pt>
                <c:pt idx="24">
                  <c:v>45081.939885497093</c:v>
                </c:pt>
                <c:pt idx="25">
                  <c:v>44874.384488315896</c:v>
                </c:pt>
                <c:pt idx="26">
                  <c:v>44665.964276979772</c:v>
                </c:pt>
                <c:pt idx="27">
                  <c:v>44456.67564809641</c:v>
                </c:pt>
                <c:pt idx="28">
                  <c:v>44246.514983259374</c:v>
                </c:pt>
                <c:pt idx="29">
                  <c:v>44035.478648985518</c:v>
                </c:pt>
                <c:pt idx="30">
                  <c:v>43823.562996652181</c:v>
                </c:pt>
                <c:pt idx="31">
                  <c:v>43610.764362434129</c:v>
                </c:pt>
                <c:pt idx="32">
                  <c:v>43397.079067240164</c:v>
                </c:pt>
                <c:pt idx="33">
                  <c:v>43182.503416649561</c:v>
                </c:pt>
                <c:pt idx="34">
                  <c:v>42967.033700848166</c:v>
                </c:pt>
                <c:pt idx="35">
                  <c:v>42750.666194564255</c:v>
                </c:pt>
                <c:pt idx="36">
                  <c:v>42533.397157004176</c:v>
                </c:pt>
                <c:pt idx="37">
                  <c:v>42315.222831787592</c:v>
                </c:pt>
                <c:pt idx="38">
                  <c:v>42096.139446882597</c:v>
                </c:pt>
                <c:pt idx="39">
                  <c:v>41876.143214540498</c:v>
                </c:pt>
                <c:pt idx="40">
                  <c:v>41655.230331230312</c:v>
                </c:pt>
                <c:pt idx="41">
                  <c:v>41433.396977573</c:v>
                </c:pt>
                <c:pt idx="42">
                  <c:v>41210.639318275455</c:v>
                </c:pt>
                <c:pt idx="43">
                  <c:v>40986.953502064163</c:v>
                </c:pt>
                <c:pt idx="44">
                  <c:v>40762.335661618657</c:v>
                </c:pt>
                <c:pt idx="45">
                  <c:v>40536.78191350463</c:v>
                </c:pt>
                <c:pt idx="46">
                  <c:v>40310.288358106794</c:v>
                </c:pt>
                <c:pt idx="47">
                  <c:v>40082.851079561464</c:v>
                </c:pt>
                <c:pt idx="48">
                  <c:v>39854.466145688864</c:v>
                </c:pt>
                <c:pt idx="49">
                  <c:v>39625.129607925126</c:v>
                </c:pt>
                <c:pt idx="50">
                  <c:v>39394.837501254042</c:v>
                </c:pt>
                <c:pt idx="51">
                  <c:v>39163.585844138492</c:v>
                </c:pt>
                <c:pt idx="52">
                  <c:v>38931.370638451634</c:v>
                </c:pt>
                <c:pt idx="53">
                  <c:v>38698.187869407746</c:v>
                </c:pt>
                <c:pt idx="54">
                  <c:v>38464.033505492836</c:v>
                </c:pt>
                <c:pt idx="55">
                  <c:v>38228.903498394946</c:v>
                </c:pt>
                <c:pt idx="56">
                  <c:v>37992.793782934161</c:v>
                </c:pt>
                <c:pt idx="57">
                  <c:v>37755.700276992276</c:v>
                </c:pt>
                <c:pt idx="58">
                  <c:v>37517.618881442308</c:v>
                </c:pt>
                <c:pt idx="59">
                  <c:v>37278.545480077541</c:v>
                </c:pt>
                <c:pt idx="60">
                  <c:v>37038.475939540425</c:v>
                </c:pt>
                <c:pt idx="61">
                  <c:v>36797.406109251075</c:v>
                </c:pt>
                <c:pt idx="62">
                  <c:v>36555.331821335516</c:v>
                </c:pt>
                <c:pt idx="63">
                  <c:v>36312.248890553645</c:v>
                </c:pt>
                <c:pt idx="64">
                  <c:v>36068.15311422685</c:v>
                </c:pt>
                <c:pt idx="65">
                  <c:v>35823.040272165352</c:v>
                </c:pt>
                <c:pt idx="66">
                  <c:v>35576.906126595262</c:v>
                </c:pt>
                <c:pt idx="67">
                  <c:v>35329.746422085307</c:v>
                </c:pt>
                <c:pt idx="68">
                  <c:v>35081.556885473226</c:v>
                </c:pt>
                <c:pt idx="69">
                  <c:v>34832.333225791932</c:v>
                </c:pt>
                <c:pt idx="70">
                  <c:v>34582.071134195292</c:v>
                </c:pt>
                <c:pt idx="71">
                  <c:v>34330.766283883662</c:v>
                </c:pt>
                <c:pt idx="72">
                  <c:v>34078.414330029067</c:v>
                </c:pt>
                <c:pt idx="73">
                  <c:v>33825.010909700082</c:v>
                </c:pt>
                <c:pt idx="74">
                  <c:v>33570.551641786398</c:v>
                </c:pt>
                <c:pt idx="75">
                  <c:v>33315.03212692307</c:v>
                </c:pt>
                <c:pt idx="76">
                  <c:v>33058.447947414475</c:v>
                </c:pt>
                <c:pt idx="77">
                  <c:v>32800.794667157934</c:v>
                </c:pt>
                <c:pt idx="78">
                  <c:v>32542.067831566987</c:v>
                </c:pt>
                <c:pt idx="79">
                  <c:v>32282.262967494411</c:v>
                </c:pt>
                <c:pt idx="80">
                  <c:v>32021.375583154866</c:v>
                </c:pt>
                <c:pt idx="81">
                  <c:v>31759.401168047239</c:v>
                </c:pt>
                <c:pt idx="82">
                  <c:v>31496.335192876664</c:v>
                </c:pt>
                <c:pt idx="83">
                  <c:v>31232.173109476211</c:v>
                </c:pt>
                <c:pt idx="84">
                  <c:v>30966.910350728256</c:v>
                </c:pt>
                <c:pt idx="85">
                  <c:v>30700.542330485518</c:v>
                </c:pt>
                <c:pt idx="86">
                  <c:v>30433.06444349177</c:v>
                </c:pt>
                <c:pt idx="87">
                  <c:v>30164.472065302216</c:v>
                </c:pt>
                <c:pt idx="88">
                  <c:v>29894.760552203537</c:v>
                </c:pt>
                <c:pt idx="89">
                  <c:v>29623.925241133613</c:v>
                </c:pt>
                <c:pt idx="90">
                  <c:v>29351.961449600898</c:v>
                </c:pt>
                <c:pt idx="91">
                  <c:v>29078.864475603463</c:v>
                </c:pt>
                <c:pt idx="92">
                  <c:v>28804.629597547704</c:v>
                </c:pt>
                <c:pt idx="93">
                  <c:v>28529.252074166714</c:v>
                </c:pt>
                <c:pt idx="94">
                  <c:v>28252.727144438304</c:v>
                </c:pt>
                <c:pt idx="95">
                  <c:v>27975.050027502693</c:v>
                </c:pt>
                <c:pt idx="96">
                  <c:v>27696.21592257985</c:v>
                </c:pt>
                <c:pt idx="97">
                  <c:v>27416.220008886496</c:v>
                </c:pt>
                <c:pt idx="98">
                  <c:v>27135.057445552753</c:v>
                </c:pt>
                <c:pt idx="99">
                  <c:v>26852.72337153845</c:v>
                </c:pt>
                <c:pt idx="100">
                  <c:v>26569.212905549088</c:v>
                </c:pt>
                <c:pt idx="101">
                  <c:v>26284.521145951439</c:v>
                </c:pt>
                <c:pt idx="102">
                  <c:v>25998.6431706888</c:v>
                </c:pt>
                <c:pt idx="103">
                  <c:v>25711.5740371959</c:v>
                </c:pt>
                <c:pt idx="104">
                  <c:v>25423.308782313445</c:v>
                </c:pt>
                <c:pt idx="105">
                  <c:v>25133.842422202313</c:v>
                </c:pt>
                <c:pt idx="106">
                  <c:v>24843.169952257384</c:v>
                </c:pt>
                <c:pt idx="107">
                  <c:v>24551.286347021018</c:v>
                </c:pt>
                <c:pt idx="108">
                  <c:v>24258.186560096168</c:v>
                </c:pt>
                <c:pt idx="109">
                  <c:v>23963.865524059132</c:v>
                </c:pt>
                <c:pt idx="110">
                  <c:v>23668.318150371942</c:v>
                </c:pt>
                <c:pt idx="111">
                  <c:v>23371.539329294388</c:v>
                </c:pt>
                <c:pt idx="112">
                  <c:v>23073.523929795676</c:v>
                </c:pt>
                <c:pt idx="113">
                  <c:v>22774.26679946572</c:v>
                </c:pt>
                <c:pt idx="114">
                  <c:v>22473.762764426057</c:v>
                </c:pt>
                <c:pt idx="115">
                  <c:v>22172.006629240394</c:v>
                </c:pt>
                <c:pt idx="116">
                  <c:v>21868.993176824792</c:v>
                </c:pt>
                <c:pt idx="117">
                  <c:v>21564.717168357456</c:v>
                </c:pt>
                <c:pt idx="118">
                  <c:v>21259.173343188173</c:v>
                </c:pt>
                <c:pt idx="119">
                  <c:v>20952.356418747353</c:v>
                </c:pt>
              </c:numCache>
            </c:numRef>
          </c:val>
          <c:smooth val="0"/>
          <c:extLst>
            <c:ext xmlns:c16="http://schemas.microsoft.com/office/drawing/2014/chart" uri="{C3380CC4-5D6E-409C-BE32-E72D297353CC}">
              <c16:uniqueId val="{00000001-3CA7-48D7-A9B8-5671DD721C0D}"/>
            </c:ext>
          </c:extLst>
        </c:ser>
        <c:dLbls>
          <c:showLegendKey val="0"/>
          <c:showVal val="0"/>
          <c:showCatName val="0"/>
          <c:showSerName val="0"/>
          <c:showPercent val="0"/>
          <c:showBubbleSize val="0"/>
        </c:dLbls>
        <c:marker val="1"/>
        <c:smooth val="0"/>
        <c:axId val="786669984"/>
        <c:axId val="786670640"/>
      </c:lineChart>
      <c:catAx>
        <c:axId val="7866699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86670640"/>
        <c:crosses val="autoZero"/>
        <c:auto val="1"/>
        <c:lblAlgn val="ctr"/>
        <c:lblOffset val="100"/>
        <c:noMultiLvlLbl val="0"/>
      </c:catAx>
      <c:valAx>
        <c:axId val="78667064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8666998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lumMod val="95000"/>
      </a:schemeClr>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AU" b="1"/>
              <a:t>10-Year Chart</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'Loan 3 Graphs'!$A$664</c:f>
              <c:strCache>
                <c:ptCount val="1"/>
                <c:pt idx="0">
                  <c:v>Outstanding Principal</c:v>
                </c:pt>
              </c:strCache>
            </c:strRef>
          </c:tx>
          <c:spPr>
            <a:solidFill>
              <a:schemeClr val="accent1"/>
            </a:solidFill>
            <a:ln>
              <a:solidFill>
                <a:schemeClr val="tx1"/>
              </a:solidFill>
            </a:ln>
            <a:effectLst/>
          </c:spPr>
          <c:invertIfNegative val="0"/>
          <c:cat>
            <c:strRef>
              <c:f>'Loan 3 Graphs'!$B$663:$DQ$663</c:f>
              <c:strCache>
                <c:ptCount val="120"/>
                <c:pt idx="0">
                  <c:v>Y0</c:v>
                </c:pt>
                <c:pt idx="59">
                  <c:v>Y5</c:v>
                </c:pt>
                <c:pt idx="119">
                  <c:v>Y10</c:v>
                </c:pt>
              </c:strCache>
            </c:strRef>
          </c:cat>
          <c:val>
            <c:numRef>
              <c:f>'Loan 3 Graphs'!$B$664:$DQ$664</c:f>
              <c:numCache>
                <c:formatCode>#,##0</c:formatCode>
                <c:ptCount val="1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numCache>
            </c:numRef>
          </c:val>
          <c:extLst>
            <c:ext xmlns:c16="http://schemas.microsoft.com/office/drawing/2014/chart" uri="{C3380CC4-5D6E-409C-BE32-E72D297353CC}">
              <c16:uniqueId val="{00000000-119D-4A41-9AD3-53828F1CF93F}"/>
            </c:ext>
          </c:extLst>
        </c:ser>
        <c:dLbls>
          <c:showLegendKey val="0"/>
          <c:showVal val="0"/>
          <c:showCatName val="0"/>
          <c:showSerName val="0"/>
          <c:showPercent val="0"/>
          <c:showBubbleSize val="0"/>
        </c:dLbls>
        <c:gapWidth val="150"/>
        <c:axId val="475120424"/>
        <c:axId val="475120752"/>
      </c:barChart>
      <c:lineChart>
        <c:grouping val="standard"/>
        <c:varyColors val="0"/>
        <c:ser>
          <c:idx val="1"/>
          <c:order val="1"/>
          <c:tx>
            <c:strRef>
              <c:f>'Loan 3 Graphs'!$A$665</c:f>
              <c:strCache>
                <c:ptCount val="1"/>
                <c:pt idx="0">
                  <c:v>Actual </c:v>
                </c:pt>
              </c:strCache>
            </c:strRef>
          </c:tx>
          <c:spPr>
            <a:ln w="28575" cap="rnd">
              <a:solidFill>
                <a:schemeClr val="accent2"/>
              </a:solidFill>
              <a:round/>
            </a:ln>
            <a:effectLst/>
          </c:spPr>
          <c:marker>
            <c:symbol val="none"/>
          </c:marker>
          <c:cat>
            <c:strRef>
              <c:f>'Loan 3 Graphs'!$B$663:$DQ$663</c:f>
              <c:strCache>
                <c:ptCount val="120"/>
                <c:pt idx="0">
                  <c:v>Y0</c:v>
                </c:pt>
                <c:pt idx="59">
                  <c:v>Y5</c:v>
                </c:pt>
                <c:pt idx="119">
                  <c:v>Y10</c:v>
                </c:pt>
              </c:strCache>
            </c:strRef>
          </c:cat>
          <c:val>
            <c:numRef>
              <c:f>'Loan 3 Graphs'!$B$665:$DQ$665</c:f>
              <c:numCache>
                <c:formatCode>#,##0</c:formatCode>
                <c:ptCount val="1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numCache>
            </c:numRef>
          </c:val>
          <c:smooth val="0"/>
          <c:extLst>
            <c:ext xmlns:c16="http://schemas.microsoft.com/office/drawing/2014/chart" uri="{C3380CC4-5D6E-409C-BE32-E72D297353CC}">
              <c16:uniqueId val="{00000001-119D-4A41-9AD3-53828F1CF93F}"/>
            </c:ext>
          </c:extLst>
        </c:ser>
        <c:dLbls>
          <c:showLegendKey val="0"/>
          <c:showVal val="0"/>
          <c:showCatName val="0"/>
          <c:showSerName val="0"/>
          <c:showPercent val="0"/>
          <c:showBubbleSize val="0"/>
        </c:dLbls>
        <c:marker val="1"/>
        <c:smooth val="0"/>
        <c:axId val="475120424"/>
        <c:axId val="475120752"/>
      </c:lineChart>
      <c:catAx>
        <c:axId val="47512042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75120752"/>
        <c:crosses val="autoZero"/>
        <c:auto val="1"/>
        <c:lblAlgn val="ctr"/>
        <c:lblOffset val="100"/>
        <c:noMultiLvlLbl val="0"/>
      </c:catAx>
      <c:valAx>
        <c:axId val="47512075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7512042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lumMod val="95000"/>
      </a:schemeClr>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AU" b="1"/>
              <a:t>15-Year</a:t>
            </a:r>
            <a:r>
              <a:rPr lang="en-AU" b="1" baseline="0"/>
              <a:t> Chart</a:t>
            </a:r>
            <a:endParaRPr lang="en-AU" b="1"/>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'Loan 3 Graphs'!$A$671</c:f>
              <c:strCache>
                <c:ptCount val="1"/>
                <c:pt idx="0">
                  <c:v>Outstanding Principal</c:v>
                </c:pt>
              </c:strCache>
            </c:strRef>
          </c:tx>
          <c:spPr>
            <a:solidFill>
              <a:schemeClr val="accent1"/>
            </a:solidFill>
            <a:ln>
              <a:noFill/>
            </a:ln>
            <a:effectLst/>
          </c:spPr>
          <c:invertIfNegative val="0"/>
          <c:cat>
            <c:strRef>
              <c:f>'Loan 3 Graphs'!$B$670:$FY$670</c:f>
              <c:strCache>
                <c:ptCount val="180"/>
                <c:pt idx="0">
                  <c:v>Y0</c:v>
                </c:pt>
                <c:pt idx="59">
                  <c:v>Y5</c:v>
                </c:pt>
                <c:pt idx="119">
                  <c:v>Y10</c:v>
                </c:pt>
                <c:pt idx="179">
                  <c:v>Y15</c:v>
                </c:pt>
              </c:strCache>
            </c:strRef>
          </c:cat>
          <c:val>
            <c:numRef>
              <c:f>'Loan 3 Graphs'!$B$671:$FY$671</c:f>
              <c:numCache>
                <c:formatCode>#,##0</c:formatCode>
                <c:ptCount val="18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numCache>
            </c:numRef>
          </c:val>
          <c:extLst>
            <c:ext xmlns:c16="http://schemas.microsoft.com/office/drawing/2014/chart" uri="{C3380CC4-5D6E-409C-BE32-E72D297353CC}">
              <c16:uniqueId val="{00000000-8F99-41C5-A3B0-DDE77E308641}"/>
            </c:ext>
          </c:extLst>
        </c:ser>
        <c:dLbls>
          <c:showLegendKey val="0"/>
          <c:showVal val="0"/>
          <c:showCatName val="0"/>
          <c:showSerName val="0"/>
          <c:showPercent val="0"/>
          <c:showBubbleSize val="0"/>
        </c:dLbls>
        <c:gapWidth val="150"/>
        <c:axId val="787877304"/>
        <c:axId val="787875664"/>
      </c:barChart>
      <c:lineChart>
        <c:grouping val="standard"/>
        <c:varyColors val="0"/>
        <c:ser>
          <c:idx val="1"/>
          <c:order val="1"/>
          <c:tx>
            <c:strRef>
              <c:f>'Loan 3 Graphs'!$A$672</c:f>
              <c:strCache>
                <c:ptCount val="1"/>
                <c:pt idx="0">
                  <c:v>Actual </c:v>
                </c:pt>
              </c:strCache>
            </c:strRef>
          </c:tx>
          <c:spPr>
            <a:ln w="28575" cap="rnd">
              <a:solidFill>
                <a:schemeClr val="accent2"/>
              </a:solidFill>
              <a:round/>
            </a:ln>
            <a:effectLst/>
          </c:spPr>
          <c:marker>
            <c:symbol val="none"/>
          </c:marker>
          <c:cat>
            <c:strRef>
              <c:f>'Loan 3 Graphs'!$B$670:$FY$670</c:f>
              <c:strCache>
                <c:ptCount val="180"/>
                <c:pt idx="0">
                  <c:v>Y0</c:v>
                </c:pt>
                <c:pt idx="59">
                  <c:v>Y5</c:v>
                </c:pt>
                <c:pt idx="119">
                  <c:v>Y10</c:v>
                </c:pt>
                <c:pt idx="179">
                  <c:v>Y15</c:v>
                </c:pt>
              </c:strCache>
            </c:strRef>
          </c:cat>
          <c:val>
            <c:numRef>
              <c:f>'Loan 3 Graphs'!$B$672:$FY$672</c:f>
              <c:numCache>
                <c:formatCode>#,##0</c:formatCode>
                <c:ptCount val="18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numCache>
            </c:numRef>
          </c:val>
          <c:smooth val="0"/>
          <c:extLst>
            <c:ext xmlns:c16="http://schemas.microsoft.com/office/drawing/2014/chart" uri="{C3380CC4-5D6E-409C-BE32-E72D297353CC}">
              <c16:uniqueId val="{00000001-8F99-41C5-A3B0-DDE77E308641}"/>
            </c:ext>
          </c:extLst>
        </c:ser>
        <c:dLbls>
          <c:showLegendKey val="0"/>
          <c:showVal val="0"/>
          <c:showCatName val="0"/>
          <c:showSerName val="0"/>
          <c:showPercent val="0"/>
          <c:showBubbleSize val="0"/>
        </c:dLbls>
        <c:marker val="1"/>
        <c:smooth val="0"/>
        <c:axId val="787877304"/>
        <c:axId val="787875664"/>
      </c:lineChart>
      <c:catAx>
        <c:axId val="78787730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87875664"/>
        <c:crosses val="autoZero"/>
        <c:auto val="1"/>
        <c:lblAlgn val="ctr"/>
        <c:lblOffset val="100"/>
        <c:noMultiLvlLbl val="0"/>
      </c:catAx>
      <c:valAx>
        <c:axId val="78787566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8787730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lumMod val="95000"/>
      </a:schemeClr>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AU" b="1"/>
              <a:t>20-Year Chart</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'Loan 3 Graphs'!$A$678</c:f>
              <c:strCache>
                <c:ptCount val="1"/>
                <c:pt idx="0">
                  <c:v>Outstanding Principal</c:v>
                </c:pt>
              </c:strCache>
            </c:strRef>
          </c:tx>
          <c:spPr>
            <a:solidFill>
              <a:schemeClr val="accent1"/>
            </a:solidFill>
            <a:ln>
              <a:noFill/>
            </a:ln>
            <a:effectLst/>
          </c:spPr>
          <c:invertIfNegative val="0"/>
          <c:dPt>
            <c:idx val="69"/>
            <c:invertIfNegative val="0"/>
            <c:bubble3D val="0"/>
            <c:extLst>
              <c:ext xmlns:c16="http://schemas.microsoft.com/office/drawing/2014/chart" uri="{C3380CC4-5D6E-409C-BE32-E72D297353CC}">
                <c16:uniqueId val="{00000000-A9A7-4890-B1EC-BE19C35B2F43}"/>
              </c:ext>
            </c:extLst>
          </c:dPt>
          <c:cat>
            <c:strRef>
              <c:f>'Loan 3 Graphs'!$B$677:$IG$677</c:f>
              <c:strCache>
                <c:ptCount val="240"/>
                <c:pt idx="0">
                  <c:v>Y0</c:v>
                </c:pt>
                <c:pt idx="59">
                  <c:v>Y5</c:v>
                </c:pt>
                <c:pt idx="119">
                  <c:v>Y10</c:v>
                </c:pt>
                <c:pt idx="179">
                  <c:v>Y15</c:v>
                </c:pt>
                <c:pt idx="239">
                  <c:v>Y20</c:v>
                </c:pt>
              </c:strCache>
            </c:strRef>
          </c:cat>
          <c:val>
            <c:numRef>
              <c:f>'Loan 3 Graphs'!$B$678:$IG$678</c:f>
              <c:numCache>
                <c:formatCode>#,##0</c:formatCode>
                <c:ptCount val="24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numCache>
            </c:numRef>
          </c:val>
          <c:extLst>
            <c:ext xmlns:c16="http://schemas.microsoft.com/office/drawing/2014/chart" uri="{C3380CC4-5D6E-409C-BE32-E72D297353CC}">
              <c16:uniqueId val="{00000001-A9A7-4890-B1EC-BE19C35B2F43}"/>
            </c:ext>
          </c:extLst>
        </c:ser>
        <c:dLbls>
          <c:showLegendKey val="0"/>
          <c:showVal val="0"/>
          <c:showCatName val="0"/>
          <c:showSerName val="0"/>
          <c:showPercent val="0"/>
          <c:showBubbleSize val="0"/>
        </c:dLbls>
        <c:gapWidth val="150"/>
        <c:axId val="716014904"/>
        <c:axId val="467353816"/>
      </c:barChart>
      <c:lineChart>
        <c:grouping val="standard"/>
        <c:varyColors val="0"/>
        <c:ser>
          <c:idx val="1"/>
          <c:order val="1"/>
          <c:tx>
            <c:strRef>
              <c:f>'Loan 3 Graphs'!$A$679</c:f>
              <c:strCache>
                <c:ptCount val="1"/>
                <c:pt idx="0">
                  <c:v>Actual </c:v>
                </c:pt>
              </c:strCache>
            </c:strRef>
          </c:tx>
          <c:spPr>
            <a:ln w="28575" cap="rnd">
              <a:solidFill>
                <a:schemeClr val="accent2"/>
              </a:solidFill>
              <a:round/>
            </a:ln>
            <a:effectLst/>
          </c:spPr>
          <c:marker>
            <c:symbol val="none"/>
          </c:marker>
          <c:cat>
            <c:strRef>
              <c:f>'Loan 3 Graphs'!$B$677:$IG$677</c:f>
              <c:strCache>
                <c:ptCount val="240"/>
                <c:pt idx="0">
                  <c:v>Y0</c:v>
                </c:pt>
                <c:pt idx="59">
                  <c:v>Y5</c:v>
                </c:pt>
                <c:pt idx="119">
                  <c:v>Y10</c:v>
                </c:pt>
                <c:pt idx="179">
                  <c:v>Y15</c:v>
                </c:pt>
                <c:pt idx="239">
                  <c:v>Y20</c:v>
                </c:pt>
              </c:strCache>
            </c:strRef>
          </c:cat>
          <c:val>
            <c:numRef>
              <c:f>'Loan 3 Graphs'!$B$679:$IG$679</c:f>
              <c:numCache>
                <c:formatCode>#,##0</c:formatCode>
                <c:ptCount val="24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numCache>
            </c:numRef>
          </c:val>
          <c:smooth val="0"/>
          <c:extLst>
            <c:ext xmlns:c16="http://schemas.microsoft.com/office/drawing/2014/chart" uri="{C3380CC4-5D6E-409C-BE32-E72D297353CC}">
              <c16:uniqueId val="{00000002-A9A7-4890-B1EC-BE19C35B2F43}"/>
            </c:ext>
          </c:extLst>
        </c:ser>
        <c:dLbls>
          <c:showLegendKey val="0"/>
          <c:showVal val="0"/>
          <c:showCatName val="0"/>
          <c:showSerName val="0"/>
          <c:showPercent val="0"/>
          <c:showBubbleSize val="0"/>
        </c:dLbls>
        <c:marker val="1"/>
        <c:smooth val="0"/>
        <c:axId val="716014904"/>
        <c:axId val="467353816"/>
      </c:lineChart>
      <c:catAx>
        <c:axId val="71601490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67353816"/>
        <c:crosses val="autoZero"/>
        <c:auto val="1"/>
        <c:lblAlgn val="ctr"/>
        <c:lblOffset val="100"/>
        <c:noMultiLvlLbl val="0"/>
      </c:catAx>
      <c:valAx>
        <c:axId val="467353816"/>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1601490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lumMod val="95000"/>
      </a:schemeClr>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AU" b="1"/>
              <a:t>30-Year Chart</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'Loan 3 Graphs'!$A$685</c:f>
              <c:strCache>
                <c:ptCount val="1"/>
                <c:pt idx="0">
                  <c:v>Outstanding Principal</c:v>
                </c:pt>
              </c:strCache>
            </c:strRef>
          </c:tx>
          <c:spPr>
            <a:solidFill>
              <a:schemeClr val="accent1"/>
            </a:solidFill>
            <a:ln>
              <a:noFill/>
            </a:ln>
            <a:effectLst/>
          </c:spPr>
          <c:invertIfNegative val="0"/>
          <c:cat>
            <c:strRef>
              <c:f>'Loan 3 Graphs'!$B$684:$MW$684</c:f>
              <c:strCache>
                <c:ptCount val="360"/>
                <c:pt idx="0">
                  <c:v>Y0</c:v>
                </c:pt>
                <c:pt idx="59">
                  <c:v>Y5</c:v>
                </c:pt>
                <c:pt idx="119">
                  <c:v>Y10</c:v>
                </c:pt>
                <c:pt idx="179">
                  <c:v>Y15</c:v>
                </c:pt>
                <c:pt idx="239">
                  <c:v>Y20</c:v>
                </c:pt>
                <c:pt idx="299">
                  <c:v>Y25</c:v>
                </c:pt>
                <c:pt idx="359">
                  <c:v>Y30</c:v>
                </c:pt>
              </c:strCache>
            </c:strRef>
          </c:cat>
          <c:val>
            <c:numRef>
              <c:f>'Loan 3 Graphs'!$B$685:$MW$685</c:f>
              <c:numCache>
                <c:formatCode>#,##0</c:formatCode>
                <c:ptCount val="36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numCache>
            </c:numRef>
          </c:val>
          <c:extLst>
            <c:ext xmlns:c16="http://schemas.microsoft.com/office/drawing/2014/chart" uri="{C3380CC4-5D6E-409C-BE32-E72D297353CC}">
              <c16:uniqueId val="{00000000-7D01-4EA6-A5DC-CFA767E2AB5A}"/>
            </c:ext>
          </c:extLst>
        </c:ser>
        <c:dLbls>
          <c:showLegendKey val="0"/>
          <c:showVal val="0"/>
          <c:showCatName val="0"/>
          <c:showSerName val="0"/>
          <c:showPercent val="0"/>
          <c:showBubbleSize val="0"/>
        </c:dLbls>
        <c:gapWidth val="150"/>
        <c:axId val="903831824"/>
        <c:axId val="903832152"/>
      </c:barChart>
      <c:lineChart>
        <c:grouping val="standard"/>
        <c:varyColors val="0"/>
        <c:ser>
          <c:idx val="1"/>
          <c:order val="1"/>
          <c:tx>
            <c:strRef>
              <c:f>'Loan 3 Graphs'!$A$686</c:f>
              <c:strCache>
                <c:ptCount val="1"/>
                <c:pt idx="0">
                  <c:v>Actual </c:v>
                </c:pt>
              </c:strCache>
            </c:strRef>
          </c:tx>
          <c:spPr>
            <a:ln w="28575" cap="rnd">
              <a:solidFill>
                <a:schemeClr val="accent2"/>
              </a:solidFill>
              <a:round/>
            </a:ln>
            <a:effectLst/>
          </c:spPr>
          <c:marker>
            <c:symbol val="none"/>
          </c:marker>
          <c:cat>
            <c:strRef>
              <c:f>'Loan 3 Graphs'!$B$684:$MW$684</c:f>
              <c:strCache>
                <c:ptCount val="360"/>
                <c:pt idx="0">
                  <c:v>Y0</c:v>
                </c:pt>
                <c:pt idx="59">
                  <c:v>Y5</c:v>
                </c:pt>
                <c:pt idx="119">
                  <c:v>Y10</c:v>
                </c:pt>
                <c:pt idx="179">
                  <c:v>Y15</c:v>
                </c:pt>
                <c:pt idx="239">
                  <c:v>Y20</c:v>
                </c:pt>
                <c:pt idx="299">
                  <c:v>Y25</c:v>
                </c:pt>
                <c:pt idx="359">
                  <c:v>Y30</c:v>
                </c:pt>
              </c:strCache>
            </c:strRef>
          </c:cat>
          <c:val>
            <c:numRef>
              <c:f>'Loan 3 Graphs'!$B$686:$MW$686</c:f>
              <c:numCache>
                <c:formatCode>#,##0</c:formatCode>
                <c:ptCount val="36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numCache>
            </c:numRef>
          </c:val>
          <c:smooth val="0"/>
          <c:extLst>
            <c:ext xmlns:c16="http://schemas.microsoft.com/office/drawing/2014/chart" uri="{C3380CC4-5D6E-409C-BE32-E72D297353CC}">
              <c16:uniqueId val="{00000001-7D01-4EA6-A5DC-CFA767E2AB5A}"/>
            </c:ext>
          </c:extLst>
        </c:ser>
        <c:dLbls>
          <c:showLegendKey val="0"/>
          <c:showVal val="0"/>
          <c:showCatName val="0"/>
          <c:showSerName val="0"/>
          <c:showPercent val="0"/>
          <c:showBubbleSize val="0"/>
        </c:dLbls>
        <c:marker val="1"/>
        <c:smooth val="0"/>
        <c:axId val="903831824"/>
        <c:axId val="903832152"/>
      </c:lineChart>
      <c:catAx>
        <c:axId val="90383182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03832152"/>
        <c:crosses val="autoZero"/>
        <c:auto val="1"/>
        <c:lblAlgn val="ctr"/>
        <c:lblOffset val="100"/>
        <c:noMultiLvlLbl val="0"/>
      </c:catAx>
      <c:valAx>
        <c:axId val="90383215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0383182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lumMod val="95000"/>
      </a:schemeClr>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AU" b="1"/>
              <a:t>20-Year Chart</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'Loan 1 (Results A)'!$C$132</c:f>
              <c:strCache>
                <c:ptCount val="1"/>
                <c:pt idx="0">
                  <c:v>Outstanding Principal</c:v>
                </c:pt>
              </c:strCache>
            </c:strRef>
          </c:tx>
          <c:spPr>
            <a:solidFill>
              <a:schemeClr val="accent1"/>
            </a:solidFill>
            <a:ln>
              <a:noFill/>
            </a:ln>
            <a:effectLst/>
          </c:spPr>
          <c:invertIfNegative val="0"/>
          <c:cat>
            <c:strRef>
              <c:f>'Loan 1 (Results A)'!$D$131:$II$131</c:f>
              <c:strCache>
                <c:ptCount val="240"/>
                <c:pt idx="0">
                  <c:v>Y0</c:v>
                </c:pt>
                <c:pt idx="59">
                  <c:v>Y5</c:v>
                </c:pt>
                <c:pt idx="119">
                  <c:v>Y10</c:v>
                </c:pt>
                <c:pt idx="179">
                  <c:v>Y15</c:v>
                </c:pt>
                <c:pt idx="239">
                  <c:v>Y20</c:v>
                </c:pt>
              </c:strCache>
            </c:strRef>
          </c:cat>
          <c:val>
            <c:numRef>
              <c:f>'Loan 1 (Results A)'!$D$132:$II$132</c:f>
              <c:numCache>
                <c:formatCode>#,##0</c:formatCode>
                <c:ptCount val="240"/>
                <c:pt idx="0">
                  <c:v>49812.936519962568</c:v>
                </c:pt>
                <c:pt idx="1">
                  <c:v>49625.093608758303</c:v>
                </c:pt>
                <c:pt idx="2">
                  <c:v>49436.468018757354</c:v>
                </c:pt>
                <c:pt idx="3">
                  <c:v>49247.056488798073</c:v>
                </c:pt>
                <c:pt idx="4">
                  <c:v>49056.855744130633</c:v>
                </c:pt>
                <c:pt idx="5">
                  <c:v>48865.862496360409</c:v>
                </c:pt>
                <c:pt idx="6">
                  <c:v>48674.073443391135</c:v>
                </c:pt>
                <c:pt idx="7">
                  <c:v>48481.485269367826</c:v>
                </c:pt>
                <c:pt idx="8">
                  <c:v>48288.094644619421</c:v>
                </c:pt>
                <c:pt idx="9">
                  <c:v>48093.898225601224</c:v>
                </c:pt>
                <c:pt idx="10">
                  <c:v>47898.892654837131</c:v>
                </c:pt>
                <c:pt idx="11">
                  <c:v>47703.074560861511</c:v>
                </c:pt>
                <c:pt idx="12">
                  <c:v>47506.44055816099</c:v>
                </c:pt>
                <c:pt idx="13">
                  <c:v>47308.987247115896</c:v>
                </c:pt>
                <c:pt idx="14">
                  <c:v>47110.711213941438</c:v>
                </c:pt>
                <c:pt idx="15">
                  <c:v>46911.609030628751</c:v>
                </c:pt>
                <c:pt idx="16">
                  <c:v>46711.677254885595</c:v>
                </c:pt>
                <c:pt idx="17">
                  <c:v>46510.912430076853</c:v>
                </c:pt>
                <c:pt idx="18">
                  <c:v>46309.311085164729</c:v>
                </c:pt>
                <c:pt idx="19">
                  <c:v>46106.869734648804</c:v>
                </c:pt>
                <c:pt idx="20">
                  <c:v>45903.584878505739</c:v>
                </c:pt>
                <c:pt idx="21">
                  <c:v>45699.453002128743</c:v>
                </c:pt>
                <c:pt idx="22">
                  <c:v>45494.470576266838</c:v>
                </c:pt>
                <c:pt idx="23">
                  <c:v>45288.634056963841</c:v>
                </c:pt>
                <c:pt idx="24">
                  <c:v>45081.939885497093</c:v>
                </c:pt>
                <c:pt idx="25">
                  <c:v>44874.384488315896</c:v>
                </c:pt>
                <c:pt idx="26">
                  <c:v>44665.964276979772</c:v>
                </c:pt>
                <c:pt idx="27">
                  <c:v>44456.67564809641</c:v>
                </c:pt>
                <c:pt idx="28">
                  <c:v>44246.514983259374</c:v>
                </c:pt>
                <c:pt idx="29">
                  <c:v>44035.478648985518</c:v>
                </c:pt>
                <c:pt idx="30">
                  <c:v>43823.562996652181</c:v>
                </c:pt>
                <c:pt idx="31">
                  <c:v>43610.764362434129</c:v>
                </c:pt>
                <c:pt idx="32">
                  <c:v>43397.079067240164</c:v>
                </c:pt>
                <c:pt idx="33">
                  <c:v>43182.503416649561</c:v>
                </c:pt>
                <c:pt idx="34">
                  <c:v>42967.033700848166</c:v>
                </c:pt>
                <c:pt idx="35">
                  <c:v>42750.666194564255</c:v>
                </c:pt>
                <c:pt idx="36">
                  <c:v>42533.397157004176</c:v>
                </c:pt>
                <c:pt idx="37">
                  <c:v>42315.222831787592</c:v>
                </c:pt>
                <c:pt idx="38">
                  <c:v>42096.139446882597</c:v>
                </c:pt>
                <c:pt idx="39">
                  <c:v>41876.143214540498</c:v>
                </c:pt>
                <c:pt idx="40">
                  <c:v>41655.230331230312</c:v>
                </c:pt>
                <c:pt idx="41">
                  <c:v>41433.396977573</c:v>
                </c:pt>
                <c:pt idx="42">
                  <c:v>41210.639318275455</c:v>
                </c:pt>
                <c:pt idx="43">
                  <c:v>40986.953502064163</c:v>
                </c:pt>
                <c:pt idx="44">
                  <c:v>40762.335661618657</c:v>
                </c:pt>
                <c:pt idx="45">
                  <c:v>40536.78191350463</c:v>
                </c:pt>
                <c:pt idx="46">
                  <c:v>40310.288358106794</c:v>
                </c:pt>
                <c:pt idx="47">
                  <c:v>40082.851079561464</c:v>
                </c:pt>
                <c:pt idx="48">
                  <c:v>39854.466145688864</c:v>
                </c:pt>
                <c:pt idx="49">
                  <c:v>39625.129607925126</c:v>
                </c:pt>
                <c:pt idx="50">
                  <c:v>39394.837501254042</c:v>
                </c:pt>
                <c:pt idx="51">
                  <c:v>39163.585844138492</c:v>
                </c:pt>
                <c:pt idx="52">
                  <c:v>38931.370638451634</c:v>
                </c:pt>
                <c:pt idx="53">
                  <c:v>38698.187869407746</c:v>
                </c:pt>
                <c:pt idx="54">
                  <c:v>38464.033505492836</c:v>
                </c:pt>
                <c:pt idx="55">
                  <c:v>38228.903498394946</c:v>
                </c:pt>
                <c:pt idx="56">
                  <c:v>37992.793782934161</c:v>
                </c:pt>
                <c:pt idx="57">
                  <c:v>37755.700276992276</c:v>
                </c:pt>
                <c:pt idx="58">
                  <c:v>37517.618881442308</c:v>
                </c:pt>
                <c:pt idx="59">
                  <c:v>37278.545480077541</c:v>
                </c:pt>
                <c:pt idx="60">
                  <c:v>37038.475939540425</c:v>
                </c:pt>
                <c:pt idx="61">
                  <c:v>36797.406109251075</c:v>
                </c:pt>
                <c:pt idx="62">
                  <c:v>36555.331821335516</c:v>
                </c:pt>
                <c:pt idx="63">
                  <c:v>36312.248890553645</c:v>
                </c:pt>
                <c:pt idx="64">
                  <c:v>36068.15311422685</c:v>
                </c:pt>
                <c:pt idx="65">
                  <c:v>35823.040272165352</c:v>
                </c:pt>
                <c:pt idx="66">
                  <c:v>35576.906126595262</c:v>
                </c:pt>
                <c:pt idx="67">
                  <c:v>35329.746422085307</c:v>
                </c:pt>
                <c:pt idx="68">
                  <c:v>35081.556885473226</c:v>
                </c:pt>
                <c:pt idx="69">
                  <c:v>34832.333225791932</c:v>
                </c:pt>
                <c:pt idx="70">
                  <c:v>34582.071134195292</c:v>
                </c:pt>
                <c:pt idx="71">
                  <c:v>34330.766283883662</c:v>
                </c:pt>
                <c:pt idx="72">
                  <c:v>34078.414330029067</c:v>
                </c:pt>
                <c:pt idx="73">
                  <c:v>33825.010909700082</c:v>
                </c:pt>
                <c:pt idx="74">
                  <c:v>33570.551641786398</c:v>
                </c:pt>
                <c:pt idx="75">
                  <c:v>33315.03212692307</c:v>
                </c:pt>
                <c:pt idx="76">
                  <c:v>33058.447947414475</c:v>
                </c:pt>
                <c:pt idx="77">
                  <c:v>32800.794667157934</c:v>
                </c:pt>
                <c:pt idx="78">
                  <c:v>32542.067831566987</c:v>
                </c:pt>
                <c:pt idx="79">
                  <c:v>32282.262967494411</c:v>
                </c:pt>
                <c:pt idx="80">
                  <c:v>32021.375583154866</c:v>
                </c:pt>
                <c:pt idx="81">
                  <c:v>31759.401168047239</c:v>
                </c:pt>
                <c:pt idx="82">
                  <c:v>31496.335192876664</c:v>
                </c:pt>
                <c:pt idx="83">
                  <c:v>31232.173109476211</c:v>
                </c:pt>
                <c:pt idx="84">
                  <c:v>30966.910350728256</c:v>
                </c:pt>
                <c:pt idx="85">
                  <c:v>30700.542330485518</c:v>
                </c:pt>
                <c:pt idx="86">
                  <c:v>30433.06444349177</c:v>
                </c:pt>
                <c:pt idx="87">
                  <c:v>30164.472065302216</c:v>
                </c:pt>
                <c:pt idx="88">
                  <c:v>29894.760552203537</c:v>
                </c:pt>
                <c:pt idx="89">
                  <c:v>29623.925241133613</c:v>
                </c:pt>
                <c:pt idx="90">
                  <c:v>29351.961449600898</c:v>
                </c:pt>
                <c:pt idx="91">
                  <c:v>29078.864475603463</c:v>
                </c:pt>
                <c:pt idx="92">
                  <c:v>28804.629597547704</c:v>
                </c:pt>
                <c:pt idx="93">
                  <c:v>28529.252074166714</c:v>
                </c:pt>
                <c:pt idx="94">
                  <c:v>28252.727144438304</c:v>
                </c:pt>
                <c:pt idx="95">
                  <c:v>27975.050027502693</c:v>
                </c:pt>
                <c:pt idx="96">
                  <c:v>27696.21592257985</c:v>
                </c:pt>
                <c:pt idx="97">
                  <c:v>27416.220008886496</c:v>
                </c:pt>
                <c:pt idx="98">
                  <c:v>27135.057445552753</c:v>
                </c:pt>
                <c:pt idx="99">
                  <c:v>26852.72337153845</c:v>
                </c:pt>
                <c:pt idx="100">
                  <c:v>26569.212905549088</c:v>
                </c:pt>
                <c:pt idx="101">
                  <c:v>26284.521145951439</c:v>
                </c:pt>
                <c:pt idx="102">
                  <c:v>25998.6431706888</c:v>
                </c:pt>
                <c:pt idx="103">
                  <c:v>25711.5740371959</c:v>
                </c:pt>
                <c:pt idx="104">
                  <c:v>25423.308782313445</c:v>
                </c:pt>
                <c:pt idx="105">
                  <c:v>25133.842422202313</c:v>
                </c:pt>
                <c:pt idx="106">
                  <c:v>24843.169952257384</c:v>
                </c:pt>
                <c:pt idx="107">
                  <c:v>24551.286347021018</c:v>
                </c:pt>
                <c:pt idx="108">
                  <c:v>24258.186560096168</c:v>
                </c:pt>
                <c:pt idx="109">
                  <c:v>23963.865524059132</c:v>
                </c:pt>
                <c:pt idx="110">
                  <c:v>23668.318150371942</c:v>
                </c:pt>
                <c:pt idx="111">
                  <c:v>23371.539329294388</c:v>
                </c:pt>
                <c:pt idx="112">
                  <c:v>23073.523929795676</c:v>
                </c:pt>
                <c:pt idx="113">
                  <c:v>22774.26679946572</c:v>
                </c:pt>
                <c:pt idx="114">
                  <c:v>22473.762764426057</c:v>
                </c:pt>
                <c:pt idx="115">
                  <c:v>22172.006629240394</c:v>
                </c:pt>
                <c:pt idx="116">
                  <c:v>21868.993176824792</c:v>
                </c:pt>
                <c:pt idx="117">
                  <c:v>21564.717168357456</c:v>
                </c:pt>
                <c:pt idx="118">
                  <c:v>21259.173343188173</c:v>
                </c:pt>
                <c:pt idx="119">
                  <c:v>20952.356418747353</c:v>
                </c:pt>
                <c:pt idx="120">
                  <c:v>20644.261090454696</c:v>
                </c:pt>
                <c:pt idx="121">
                  <c:v>20334.882031627487</c:v>
                </c:pt>
                <c:pt idx="122">
                  <c:v>20024.213893388496</c:v>
                </c:pt>
                <c:pt idx="123">
                  <c:v>19712.25130457351</c:v>
                </c:pt>
                <c:pt idx="124">
                  <c:v>19398.988871638463</c:v>
                </c:pt>
                <c:pt idx="125">
                  <c:v>19084.421178566186</c:v>
                </c:pt>
                <c:pt idx="126">
                  <c:v>18768.542786772774</c:v>
                </c:pt>
                <c:pt idx="127">
                  <c:v>18451.348235013556</c:v>
                </c:pt>
                <c:pt idx="128">
                  <c:v>18132.832039288674</c:v>
                </c:pt>
                <c:pt idx="129">
                  <c:v>17812.988692748273</c:v>
                </c:pt>
                <c:pt idx="130">
                  <c:v>17491.812665597285</c:v>
                </c:pt>
                <c:pt idx="131">
                  <c:v>17169.298404999834</c:v>
                </c:pt>
                <c:pt idx="132">
                  <c:v>16845.440334983228</c:v>
                </c:pt>
                <c:pt idx="133">
                  <c:v>16520.232856341554</c:v>
                </c:pt>
                <c:pt idx="134">
                  <c:v>16193.670346538871</c:v>
                </c:pt>
                <c:pt idx="135">
                  <c:v>15865.74715961201</c:v>
                </c:pt>
                <c:pt idx="136">
                  <c:v>15536.457626072954</c:v>
                </c:pt>
                <c:pt idx="137">
                  <c:v>15205.796052810818</c:v>
                </c:pt>
                <c:pt idx="138">
                  <c:v>14873.756722993423</c:v>
                </c:pt>
                <c:pt idx="139">
                  <c:v>14540.333895968455</c:v>
                </c:pt>
                <c:pt idx="140">
                  <c:v>14205.521807164218</c:v>
                </c:pt>
                <c:pt idx="141">
                  <c:v>13869.314667989962</c:v>
                </c:pt>
                <c:pt idx="142">
                  <c:v>13531.706665735814</c:v>
                </c:pt>
                <c:pt idx="143">
                  <c:v>13192.691963472273</c:v>
                </c:pt>
                <c:pt idx="144">
                  <c:v>12852.264699949301</c:v>
                </c:pt>
                <c:pt idx="145">
                  <c:v>12510.418989494983</c:v>
                </c:pt>
                <c:pt idx="146">
                  <c:v>12167.148921913773</c:v>
                </c:pt>
                <c:pt idx="147">
                  <c:v>11822.448562384307</c:v>
                </c:pt>
                <c:pt idx="148">
                  <c:v>11476.311951356802</c:v>
                </c:pt>
                <c:pt idx="149">
                  <c:v>11128.733104450015</c:v>
                </c:pt>
                <c:pt idx="150">
                  <c:v>10779.706012347784</c:v>
                </c:pt>
                <c:pt idx="151">
                  <c:v>10429.224640695127</c:v>
                </c:pt>
                <c:pt idx="152">
                  <c:v>10077.282929993917</c:v>
                </c:pt>
                <c:pt idx="153">
                  <c:v>9723.8747954981191</c:v>
                </c:pt>
                <c:pt idx="154">
                  <c:v>9368.9941271085881</c:v>
                </c:pt>
                <c:pt idx="155">
                  <c:v>9012.634789267433</c:v>
                </c:pt>
                <c:pt idx="156">
                  <c:v>8654.7906208519416</c:v>
                </c:pt>
                <c:pt idx="157">
                  <c:v>8295.4554350680519</c:v>
                </c:pt>
                <c:pt idx="158">
                  <c:v>7934.6230193433939</c:v>
                </c:pt>
                <c:pt idx="159">
                  <c:v>7572.2871352198845</c:v>
                </c:pt>
                <c:pt idx="160">
                  <c:v>7208.4415182458597</c:v>
                </c:pt>
                <c:pt idx="161">
                  <c:v>6843.0798778677772</c:v>
                </c:pt>
                <c:pt idx="162">
                  <c:v>6476.1958973214514</c:v>
                </c:pt>
                <c:pt idx="163">
                  <c:v>6107.7832335228495</c:v>
                </c:pt>
                <c:pt idx="164">
                  <c:v>5737.8355169584202</c:v>
                </c:pt>
                <c:pt idx="165">
                  <c:v>5366.3463515749727</c:v>
                </c:pt>
                <c:pt idx="166">
                  <c:v>4993.3093146690926</c:v>
                </c:pt>
                <c:pt idx="167">
                  <c:v>4618.717956776105</c:v>
                </c:pt>
                <c:pt idx="168">
                  <c:v>4242.5658015585641</c:v>
                </c:pt>
                <c:pt idx="169">
                  <c:v>3864.8463456942832</c:v>
                </c:pt>
                <c:pt idx="170">
                  <c:v>3485.5530587639014</c:v>
                </c:pt>
                <c:pt idx="171">
                  <c:v>3104.6793831379755</c:v>
                </c:pt>
                <c:pt idx="172">
                  <c:v>2722.2187338636081</c:v>
                </c:pt>
                <c:pt idx="173">
                  <c:v>2338.1644985505995</c:v>
                </c:pt>
                <c:pt idx="174">
                  <c:v>1952.5100372571164</c:v>
                </c:pt>
                <c:pt idx="175">
                  <c:v>1565.2486823749089</c:v>
                </c:pt>
                <c:pt idx="176">
                  <c:v>1176.3737385140289</c:v>
                </c:pt>
                <c:pt idx="177">
                  <c:v>785.87848238706295</c:v>
                </c:pt>
                <c:pt idx="178">
                  <c:v>393.75616269289804</c:v>
                </c:pt>
                <c:pt idx="179">
                  <c:v>-1.3837819778927951E-12</c:v>
                </c:pt>
                <c:pt idx="180">
                  <c:v>-1.389547736134015E-12</c:v>
                </c:pt>
                <c:pt idx="181">
                  <c:v>-1.3953375183679067E-12</c:v>
                </c:pt>
                <c:pt idx="182">
                  <c:v>-1.4011514246944397E-12</c:v>
                </c:pt>
                <c:pt idx="183">
                  <c:v>-1.4069895556306665E-12</c:v>
                </c:pt>
                <c:pt idx="184">
                  <c:v>-1.412852012112461E-12</c:v>
                </c:pt>
                <c:pt idx="185">
                  <c:v>-1.4187388954962629E-12</c:v>
                </c:pt>
                <c:pt idx="186">
                  <c:v>-1.4246503075608306E-12</c:v>
                </c:pt>
                <c:pt idx="187">
                  <c:v>-1.4305863505090008E-12</c:v>
                </c:pt>
                <c:pt idx="188">
                  <c:v>-1.436547126969455E-12</c:v>
                </c:pt>
                <c:pt idx="189">
                  <c:v>-1.4425327399984943E-12</c:v>
                </c:pt>
                <c:pt idx="190">
                  <c:v>-1.4485432930818213E-12</c:v>
                </c:pt>
                <c:pt idx="191">
                  <c:v>-1.4545788901363288E-12</c:v>
                </c:pt>
                <c:pt idx="192">
                  <c:v>-1.460639635511897E-12</c:v>
                </c:pt>
                <c:pt idx="193">
                  <c:v>-1.4667256339931965E-12</c:v>
                </c:pt>
                <c:pt idx="194">
                  <c:v>-1.4728369908015015E-12</c:v>
                </c:pt>
                <c:pt idx="195">
                  <c:v>-1.4789738115965078E-12</c:v>
                </c:pt>
                <c:pt idx="196">
                  <c:v>-1.4851362024781599E-12</c:v>
                </c:pt>
                <c:pt idx="197">
                  <c:v>-1.4913242699884857E-12</c:v>
                </c:pt>
                <c:pt idx="198">
                  <c:v>-1.4975381211134376E-12</c:v>
                </c:pt>
                <c:pt idx="199">
                  <c:v>-1.5037778632847436E-12</c:v>
                </c:pt>
                <c:pt idx="200">
                  <c:v>-1.5100436043817635E-12</c:v>
                </c:pt>
                <c:pt idx="201">
                  <c:v>-1.5163354527333541E-12</c:v>
                </c:pt>
                <c:pt idx="202">
                  <c:v>-1.5226535171197431E-12</c:v>
                </c:pt>
                <c:pt idx="203">
                  <c:v>-1.5289979067744087E-12</c:v>
                </c:pt>
                <c:pt idx="204">
                  <c:v>-1.5353687313859688E-12</c:v>
                </c:pt>
                <c:pt idx="205">
                  <c:v>-1.5417661011000771E-12</c:v>
                </c:pt>
                <c:pt idx="206">
                  <c:v>-1.5481901265213275E-12</c:v>
                </c:pt>
                <c:pt idx="207">
                  <c:v>-1.5546409187151664E-12</c:v>
                </c:pt>
                <c:pt idx="208">
                  <c:v>-1.5611185892098129E-12</c:v>
                </c:pt>
                <c:pt idx="209">
                  <c:v>-1.5676232499981871E-12</c:v>
                </c:pt>
                <c:pt idx="210">
                  <c:v>-1.5741550135398462E-12</c:v>
                </c:pt>
                <c:pt idx="211">
                  <c:v>-1.5807139927629289E-12</c:v>
                </c:pt>
                <c:pt idx="212">
                  <c:v>-1.5873003010661079E-12</c:v>
                </c:pt>
                <c:pt idx="213">
                  <c:v>-1.5939140523205499E-12</c:v>
                </c:pt>
                <c:pt idx="214">
                  <c:v>-1.6005553608718855E-12</c:v>
                </c:pt>
                <c:pt idx="215">
                  <c:v>-1.607224341542185E-12</c:v>
                </c:pt>
                <c:pt idx="216">
                  <c:v>-1.6139211096319442E-12</c:v>
                </c:pt>
                <c:pt idx="217">
                  <c:v>-1.6206457809220774E-12</c:v>
                </c:pt>
                <c:pt idx="218">
                  <c:v>-1.6273984716759194E-12</c:v>
                </c:pt>
                <c:pt idx="219">
                  <c:v>-1.6341792986412357E-12</c:v>
                </c:pt>
                <c:pt idx="220">
                  <c:v>-1.6409883790522408E-12</c:v>
                </c:pt>
                <c:pt idx="221">
                  <c:v>-1.6478258306316252E-12</c:v>
                </c:pt>
                <c:pt idx="222">
                  <c:v>-1.6546917715925903E-12</c:v>
                </c:pt>
                <c:pt idx="223">
                  <c:v>-1.6615863206408928E-12</c:v>
                </c:pt>
                <c:pt idx="224">
                  <c:v>-1.6685095969768965E-12</c:v>
                </c:pt>
                <c:pt idx="225">
                  <c:v>-1.6754617202976335E-12</c:v>
                </c:pt>
                <c:pt idx="226">
                  <c:v>-1.6824428107988736E-12</c:v>
                </c:pt>
                <c:pt idx="227">
                  <c:v>-1.6894529891772023E-12</c:v>
                </c:pt>
                <c:pt idx="228">
                  <c:v>-1.6964923766321073E-12</c:v>
                </c:pt>
                <c:pt idx="229">
                  <c:v>-1.7035610948680744E-12</c:v>
                </c:pt>
                <c:pt idx="230">
                  <c:v>-1.7106592660966914E-12</c:v>
                </c:pt>
                <c:pt idx="231">
                  <c:v>-1.7177870130387609E-12</c:v>
                </c:pt>
                <c:pt idx="232">
                  <c:v>-1.7249444589264225E-12</c:v>
                </c:pt>
                <c:pt idx="233">
                  <c:v>-1.7321317275052827E-12</c:v>
                </c:pt>
                <c:pt idx="234">
                  <c:v>-1.7393489430365548E-12</c:v>
                </c:pt>
                <c:pt idx="235">
                  <c:v>-1.7465962302992071E-12</c:v>
                </c:pt>
                <c:pt idx="236">
                  <c:v>-1.7538737145921205E-12</c:v>
                </c:pt>
                <c:pt idx="237">
                  <c:v>-1.7611815217362543E-12</c:v>
                </c:pt>
                <c:pt idx="238">
                  <c:v>-1.768519778076822E-12</c:v>
                </c:pt>
                <c:pt idx="239">
                  <c:v>-1.7758886104854754E-12</c:v>
                </c:pt>
              </c:numCache>
            </c:numRef>
          </c:val>
          <c:extLst>
            <c:ext xmlns:c16="http://schemas.microsoft.com/office/drawing/2014/chart" uri="{C3380CC4-5D6E-409C-BE32-E72D297353CC}">
              <c16:uniqueId val="{00000000-4DBE-448B-B054-2204262C1EB6}"/>
            </c:ext>
          </c:extLst>
        </c:ser>
        <c:dLbls>
          <c:showLegendKey val="0"/>
          <c:showVal val="0"/>
          <c:showCatName val="0"/>
          <c:showSerName val="0"/>
          <c:showPercent val="0"/>
          <c:showBubbleSize val="0"/>
        </c:dLbls>
        <c:gapWidth val="150"/>
        <c:axId val="806578008"/>
        <c:axId val="806578664"/>
      </c:barChart>
      <c:lineChart>
        <c:grouping val="standard"/>
        <c:varyColors val="0"/>
        <c:ser>
          <c:idx val="1"/>
          <c:order val="1"/>
          <c:tx>
            <c:strRef>
              <c:f>'Loan 1 (Results A)'!$C$133</c:f>
              <c:strCache>
                <c:ptCount val="1"/>
                <c:pt idx="0">
                  <c:v>Actual </c:v>
                </c:pt>
              </c:strCache>
            </c:strRef>
          </c:tx>
          <c:spPr>
            <a:ln w="28575" cap="rnd">
              <a:solidFill>
                <a:schemeClr val="accent2"/>
              </a:solidFill>
              <a:round/>
            </a:ln>
            <a:effectLst/>
          </c:spPr>
          <c:marker>
            <c:symbol val="none"/>
          </c:marker>
          <c:cat>
            <c:strRef>
              <c:f>'Loan 1 (Results A)'!$D$131:$II$131</c:f>
              <c:strCache>
                <c:ptCount val="240"/>
                <c:pt idx="0">
                  <c:v>Y0</c:v>
                </c:pt>
                <c:pt idx="59">
                  <c:v>Y5</c:v>
                </c:pt>
                <c:pt idx="119">
                  <c:v>Y10</c:v>
                </c:pt>
                <c:pt idx="179">
                  <c:v>Y15</c:v>
                </c:pt>
                <c:pt idx="239">
                  <c:v>Y20</c:v>
                </c:pt>
              </c:strCache>
            </c:strRef>
          </c:cat>
          <c:val>
            <c:numRef>
              <c:f>'Loan 1 (Results A)'!$D$133:$II$133</c:f>
              <c:numCache>
                <c:formatCode>#,##0</c:formatCode>
                <c:ptCount val="240"/>
                <c:pt idx="0">
                  <c:v>49812.936519962568</c:v>
                </c:pt>
                <c:pt idx="1">
                  <c:v>49625.093608758303</c:v>
                </c:pt>
                <c:pt idx="2">
                  <c:v>49436.468018757354</c:v>
                </c:pt>
                <c:pt idx="3">
                  <c:v>49247.056488798073</c:v>
                </c:pt>
                <c:pt idx="4">
                  <c:v>49056.855744130633</c:v>
                </c:pt>
                <c:pt idx="5">
                  <c:v>48865.862496360409</c:v>
                </c:pt>
                <c:pt idx="6">
                  <c:v>48674.073443391135</c:v>
                </c:pt>
                <c:pt idx="7">
                  <c:v>48481.485269367826</c:v>
                </c:pt>
                <c:pt idx="8">
                  <c:v>48288.094644619421</c:v>
                </c:pt>
                <c:pt idx="9">
                  <c:v>48093.898225601224</c:v>
                </c:pt>
                <c:pt idx="10">
                  <c:v>47898.892654837131</c:v>
                </c:pt>
                <c:pt idx="11">
                  <c:v>47703.074560861511</c:v>
                </c:pt>
                <c:pt idx="12">
                  <c:v>47506.44055816099</c:v>
                </c:pt>
                <c:pt idx="13">
                  <c:v>47308.987247115896</c:v>
                </c:pt>
                <c:pt idx="14">
                  <c:v>47110.711213941438</c:v>
                </c:pt>
                <c:pt idx="15">
                  <c:v>46911.609030628751</c:v>
                </c:pt>
                <c:pt idx="16">
                  <c:v>46711.677254885595</c:v>
                </c:pt>
                <c:pt idx="17">
                  <c:v>46510.912430076853</c:v>
                </c:pt>
                <c:pt idx="18">
                  <c:v>46309.311085164729</c:v>
                </c:pt>
                <c:pt idx="19">
                  <c:v>46106.869734648804</c:v>
                </c:pt>
                <c:pt idx="20">
                  <c:v>45903.584878505739</c:v>
                </c:pt>
                <c:pt idx="21">
                  <c:v>45699.453002128743</c:v>
                </c:pt>
                <c:pt idx="22">
                  <c:v>45494.470576266838</c:v>
                </c:pt>
                <c:pt idx="23">
                  <c:v>45288.634056963841</c:v>
                </c:pt>
                <c:pt idx="24">
                  <c:v>45081.939885497093</c:v>
                </c:pt>
                <c:pt idx="25">
                  <c:v>44874.384488315896</c:v>
                </c:pt>
                <c:pt idx="26">
                  <c:v>44665.964276979772</c:v>
                </c:pt>
                <c:pt idx="27">
                  <c:v>44456.67564809641</c:v>
                </c:pt>
                <c:pt idx="28">
                  <c:v>44246.514983259374</c:v>
                </c:pt>
                <c:pt idx="29">
                  <c:v>44035.478648985518</c:v>
                </c:pt>
                <c:pt idx="30">
                  <c:v>43823.562996652181</c:v>
                </c:pt>
                <c:pt idx="31">
                  <c:v>43610.764362434129</c:v>
                </c:pt>
                <c:pt idx="32">
                  <c:v>43397.079067240164</c:v>
                </c:pt>
                <c:pt idx="33">
                  <c:v>43182.503416649561</c:v>
                </c:pt>
                <c:pt idx="34">
                  <c:v>42967.033700848166</c:v>
                </c:pt>
                <c:pt idx="35">
                  <c:v>42750.666194564255</c:v>
                </c:pt>
                <c:pt idx="36">
                  <c:v>42533.397157004176</c:v>
                </c:pt>
                <c:pt idx="37">
                  <c:v>42315.222831787592</c:v>
                </c:pt>
                <c:pt idx="38">
                  <c:v>42096.139446882597</c:v>
                </c:pt>
                <c:pt idx="39">
                  <c:v>41876.143214540498</c:v>
                </c:pt>
                <c:pt idx="40">
                  <c:v>41655.230331230312</c:v>
                </c:pt>
                <c:pt idx="41">
                  <c:v>41433.396977573</c:v>
                </c:pt>
                <c:pt idx="42">
                  <c:v>41210.639318275455</c:v>
                </c:pt>
                <c:pt idx="43">
                  <c:v>40986.953502064163</c:v>
                </c:pt>
                <c:pt idx="44">
                  <c:v>40762.335661618657</c:v>
                </c:pt>
                <c:pt idx="45">
                  <c:v>40536.78191350463</c:v>
                </c:pt>
                <c:pt idx="46">
                  <c:v>40310.288358106794</c:v>
                </c:pt>
                <c:pt idx="47">
                  <c:v>40082.851079561464</c:v>
                </c:pt>
                <c:pt idx="48">
                  <c:v>39854.466145688864</c:v>
                </c:pt>
                <c:pt idx="49">
                  <c:v>39625.129607925126</c:v>
                </c:pt>
                <c:pt idx="50">
                  <c:v>39394.837501254042</c:v>
                </c:pt>
                <c:pt idx="51">
                  <c:v>39163.585844138492</c:v>
                </c:pt>
                <c:pt idx="52">
                  <c:v>38931.370638451634</c:v>
                </c:pt>
                <c:pt idx="53">
                  <c:v>38698.187869407746</c:v>
                </c:pt>
                <c:pt idx="54">
                  <c:v>38464.033505492836</c:v>
                </c:pt>
                <c:pt idx="55">
                  <c:v>38228.903498394946</c:v>
                </c:pt>
                <c:pt idx="56">
                  <c:v>37992.793782934161</c:v>
                </c:pt>
                <c:pt idx="57">
                  <c:v>37755.700276992276</c:v>
                </c:pt>
                <c:pt idx="58">
                  <c:v>37517.618881442308</c:v>
                </c:pt>
                <c:pt idx="59">
                  <c:v>37278.545480077541</c:v>
                </c:pt>
                <c:pt idx="60">
                  <c:v>37038.475939540425</c:v>
                </c:pt>
                <c:pt idx="61">
                  <c:v>36797.406109251075</c:v>
                </c:pt>
                <c:pt idx="62">
                  <c:v>36555.331821335516</c:v>
                </c:pt>
                <c:pt idx="63">
                  <c:v>36312.248890553645</c:v>
                </c:pt>
                <c:pt idx="64">
                  <c:v>36068.15311422685</c:v>
                </c:pt>
                <c:pt idx="65">
                  <c:v>35823.040272165352</c:v>
                </c:pt>
                <c:pt idx="66">
                  <c:v>35576.906126595262</c:v>
                </c:pt>
                <c:pt idx="67">
                  <c:v>35329.746422085307</c:v>
                </c:pt>
                <c:pt idx="68">
                  <c:v>35081.556885473226</c:v>
                </c:pt>
                <c:pt idx="69">
                  <c:v>34832.333225791932</c:v>
                </c:pt>
                <c:pt idx="70">
                  <c:v>34582.071134195292</c:v>
                </c:pt>
                <c:pt idx="71">
                  <c:v>34330.766283883662</c:v>
                </c:pt>
                <c:pt idx="72">
                  <c:v>34078.414330029067</c:v>
                </c:pt>
                <c:pt idx="73">
                  <c:v>33825.010909700082</c:v>
                </c:pt>
                <c:pt idx="74">
                  <c:v>33570.551641786398</c:v>
                </c:pt>
                <c:pt idx="75">
                  <c:v>33315.03212692307</c:v>
                </c:pt>
                <c:pt idx="76">
                  <c:v>33058.447947414475</c:v>
                </c:pt>
                <c:pt idx="77">
                  <c:v>32800.794667157934</c:v>
                </c:pt>
                <c:pt idx="78">
                  <c:v>32542.067831566987</c:v>
                </c:pt>
                <c:pt idx="79">
                  <c:v>32282.262967494411</c:v>
                </c:pt>
                <c:pt idx="80">
                  <c:v>32021.375583154866</c:v>
                </c:pt>
                <c:pt idx="81">
                  <c:v>31759.401168047239</c:v>
                </c:pt>
                <c:pt idx="82">
                  <c:v>31496.335192876664</c:v>
                </c:pt>
                <c:pt idx="83">
                  <c:v>31232.173109476211</c:v>
                </c:pt>
                <c:pt idx="84">
                  <c:v>30966.910350728256</c:v>
                </c:pt>
                <c:pt idx="85">
                  <c:v>30700.542330485518</c:v>
                </c:pt>
                <c:pt idx="86">
                  <c:v>30433.06444349177</c:v>
                </c:pt>
                <c:pt idx="87">
                  <c:v>30164.472065302216</c:v>
                </c:pt>
                <c:pt idx="88">
                  <c:v>29894.760552203537</c:v>
                </c:pt>
                <c:pt idx="89">
                  <c:v>29623.925241133613</c:v>
                </c:pt>
                <c:pt idx="90">
                  <c:v>29351.961449600898</c:v>
                </c:pt>
                <c:pt idx="91">
                  <c:v>29078.864475603463</c:v>
                </c:pt>
                <c:pt idx="92">
                  <c:v>28804.629597547704</c:v>
                </c:pt>
                <c:pt idx="93">
                  <c:v>28529.252074166714</c:v>
                </c:pt>
                <c:pt idx="94">
                  <c:v>28252.727144438304</c:v>
                </c:pt>
                <c:pt idx="95">
                  <c:v>27975.050027502693</c:v>
                </c:pt>
                <c:pt idx="96">
                  <c:v>27696.21592257985</c:v>
                </c:pt>
                <c:pt idx="97">
                  <c:v>27416.220008886496</c:v>
                </c:pt>
                <c:pt idx="98">
                  <c:v>27135.057445552753</c:v>
                </c:pt>
                <c:pt idx="99">
                  <c:v>26852.72337153845</c:v>
                </c:pt>
                <c:pt idx="100">
                  <c:v>26569.212905549088</c:v>
                </c:pt>
                <c:pt idx="101">
                  <c:v>26284.521145951439</c:v>
                </c:pt>
                <c:pt idx="102">
                  <c:v>25998.6431706888</c:v>
                </c:pt>
                <c:pt idx="103">
                  <c:v>25711.5740371959</c:v>
                </c:pt>
                <c:pt idx="104">
                  <c:v>25423.308782313445</c:v>
                </c:pt>
                <c:pt idx="105">
                  <c:v>25133.842422202313</c:v>
                </c:pt>
                <c:pt idx="106">
                  <c:v>24843.169952257384</c:v>
                </c:pt>
                <c:pt idx="107">
                  <c:v>24551.286347021018</c:v>
                </c:pt>
                <c:pt idx="108">
                  <c:v>24258.186560096168</c:v>
                </c:pt>
                <c:pt idx="109">
                  <c:v>23963.865524059132</c:v>
                </c:pt>
                <c:pt idx="110">
                  <c:v>23668.318150371942</c:v>
                </c:pt>
                <c:pt idx="111">
                  <c:v>23371.539329294388</c:v>
                </c:pt>
                <c:pt idx="112">
                  <c:v>23073.523929795676</c:v>
                </c:pt>
                <c:pt idx="113">
                  <c:v>22774.26679946572</c:v>
                </c:pt>
                <c:pt idx="114">
                  <c:v>22473.762764426057</c:v>
                </c:pt>
                <c:pt idx="115">
                  <c:v>22172.006629240394</c:v>
                </c:pt>
                <c:pt idx="116">
                  <c:v>21868.993176824792</c:v>
                </c:pt>
                <c:pt idx="117">
                  <c:v>21564.717168357456</c:v>
                </c:pt>
                <c:pt idx="118">
                  <c:v>21259.173343188173</c:v>
                </c:pt>
                <c:pt idx="119">
                  <c:v>20952.356418747353</c:v>
                </c:pt>
                <c:pt idx="120">
                  <c:v>20644.261090454696</c:v>
                </c:pt>
                <c:pt idx="121">
                  <c:v>20334.882031627487</c:v>
                </c:pt>
                <c:pt idx="122">
                  <c:v>20024.213893388496</c:v>
                </c:pt>
                <c:pt idx="123">
                  <c:v>19712.25130457351</c:v>
                </c:pt>
                <c:pt idx="124">
                  <c:v>19398.988871638463</c:v>
                </c:pt>
                <c:pt idx="125">
                  <c:v>19084.421178566186</c:v>
                </c:pt>
                <c:pt idx="126">
                  <c:v>18768.542786772774</c:v>
                </c:pt>
                <c:pt idx="127">
                  <c:v>18451.348235013556</c:v>
                </c:pt>
                <c:pt idx="128">
                  <c:v>18132.832039288674</c:v>
                </c:pt>
                <c:pt idx="129">
                  <c:v>17812.988692748273</c:v>
                </c:pt>
                <c:pt idx="130">
                  <c:v>17491.812665597285</c:v>
                </c:pt>
                <c:pt idx="131">
                  <c:v>17169.298404999834</c:v>
                </c:pt>
                <c:pt idx="132">
                  <c:v>16845.440334983228</c:v>
                </c:pt>
                <c:pt idx="133">
                  <c:v>16520.232856341554</c:v>
                </c:pt>
                <c:pt idx="134">
                  <c:v>16193.670346538871</c:v>
                </c:pt>
                <c:pt idx="135">
                  <c:v>15865.74715961201</c:v>
                </c:pt>
                <c:pt idx="136">
                  <c:v>15536.457626072954</c:v>
                </c:pt>
                <c:pt idx="137">
                  <c:v>15205.796052810818</c:v>
                </c:pt>
                <c:pt idx="138">
                  <c:v>14873.756722993423</c:v>
                </c:pt>
                <c:pt idx="139">
                  <c:v>14540.333895968455</c:v>
                </c:pt>
                <c:pt idx="140">
                  <c:v>14205.521807164218</c:v>
                </c:pt>
                <c:pt idx="141">
                  <c:v>13869.314667989962</c:v>
                </c:pt>
                <c:pt idx="142">
                  <c:v>13531.706665735814</c:v>
                </c:pt>
                <c:pt idx="143">
                  <c:v>13192.691963472273</c:v>
                </c:pt>
                <c:pt idx="144">
                  <c:v>12852.264699949301</c:v>
                </c:pt>
                <c:pt idx="145">
                  <c:v>12510.418989494983</c:v>
                </c:pt>
                <c:pt idx="146">
                  <c:v>12167.148921913773</c:v>
                </c:pt>
                <c:pt idx="147">
                  <c:v>11822.448562384307</c:v>
                </c:pt>
                <c:pt idx="148">
                  <c:v>11476.311951356802</c:v>
                </c:pt>
                <c:pt idx="149">
                  <c:v>11128.733104450015</c:v>
                </c:pt>
                <c:pt idx="150">
                  <c:v>10779.706012347784</c:v>
                </c:pt>
                <c:pt idx="151">
                  <c:v>10429.224640695127</c:v>
                </c:pt>
                <c:pt idx="152">
                  <c:v>10077.282929993917</c:v>
                </c:pt>
                <c:pt idx="153">
                  <c:v>9723.8747954981191</c:v>
                </c:pt>
                <c:pt idx="154">
                  <c:v>9368.9941271085881</c:v>
                </c:pt>
                <c:pt idx="155">
                  <c:v>9012.634789267433</c:v>
                </c:pt>
                <c:pt idx="156">
                  <c:v>8654.7906208519416</c:v>
                </c:pt>
                <c:pt idx="157">
                  <c:v>8295.4554350680519</c:v>
                </c:pt>
                <c:pt idx="158">
                  <c:v>7934.6230193433939</c:v>
                </c:pt>
                <c:pt idx="159">
                  <c:v>7572.2871352198845</c:v>
                </c:pt>
                <c:pt idx="160">
                  <c:v>7208.4415182458597</c:v>
                </c:pt>
                <c:pt idx="161">
                  <c:v>6843.0798778677772</c:v>
                </c:pt>
                <c:pt idx="162">
                  <c:v>6476.1958973214514</c:v>
                </c:pt>
                <c:pt idx="163">
                  <c:v>6107.7832335228495</c:v>
                </c:pt>
                <c:pt idx="164">
                  <c:v>5737.8355169584202</c:v>
                </c:pt>
                <c:pt idx="165">
                  <c:v>5366.3463515749727</c:v>
                </c:pt>
                <c:pt idx="166">
                  <c:v>4993.3093146690926</c:v>
                </c:pt>
                <c:pt idx="167">
                  <c:v>4618.717956776105</c:v>
                </c:pt>
                <c:pt idx="168">
                  <c:v>4242.5658015585641</c:v>
                </c:pt>
                <c:pt idx="169">
                  <c:v>3864.8463456942832</c:v>
                </c:pt>
                <c:pt idx="170">
                  <c:v>3485.5530587639014</c:v>
                </c:pt>
                <c:pt idx="171">
                  <c:v>3104.6793831379755</c:v>
                </c:pt>
                <c:pt idx="172">
                  <c:v>2722.2187338636081</c:v>
                </c:pt>
                <c:pt idx="173">
                  <c:v>2338.1644985505995</c:v>
                </c:pt>
                <c:pt idx="174">
                  <c:v>1952.5100372571164</c:v>
                </c:pt>
                <c:pt idx="175">
                  <c:v>1565.2486823749089</c:v>
                </c:pt>
                <c:pt idx="176">
                  <c:v>1176.3737385140289</c:v>
                </c:pt>
                <c:pt idx="177">
                  <c:v>785.87848238706295</c:v>
                </c:pt>
                <c:pt idx="178">
                  <c:v>393.75616269289804</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numCache>
            </c:numRef>
          </c:val>
          <c:smooth val="0"/>
          <c:extLst>
            <c:ext xmlns:c16="http://schemas.microsoft.com/office/drawing/2014/chart" uri="{C3380CC4-5D6E-409C-BE32-E72D297353CC}">
              <c16:uniqueId val="{00000001-4DBE-448B-B054-2204262C1EB6}"/>
            </c:ext>
          </c:extLst>
        </c:ser>
        <c:dLbls>
          <c:showLegendKey val="0"/>
          <c:showVal val="0"/>
          <c:showCatName val="0"/>
          <c:showSerName val="0"/>
          <c:showPercent val="0"/>
          <c:showBubbleSize val="0"/>
        </c:dLbls>
        <c:marker val="1"/>
        <c:smooth val="0"/>
        <c:axId val="806578008"/>
        <c:axId val="806578664"/>
      </c:lineChart>
      <c:catAx>
        <c:axId val="80657800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06578664"/>
        <c:crosses val="autoZero"/>
        <c:auto val="1"/>
        <c:lblAlgn val="ctr"/>
        <c:lblOffset val="100"/>
        <c:noMultiLvlLbl val="0"/>
      </c:catAx>
      <c:valAx>
        <c:axId val="80657866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0657800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lumMod val="95000"/>
      </a:schemeClr>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1"/>
              <a:t>30-Year Chart</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1968164539777355"/>
          <c:y val="0.11962614474920505"/>
          <c:w val="0.84350619965607743"/>
          <c:h val="0.58332345606525748"/>
        </c:manualLayout>
      </c:layout>
      <c:barChart>
        <c:barDir val="col"/>
        <c:grouping val="clustered"/>
        <c:varyColors val="0"/>
        <c:ser>
          <c:idx val="0"/>
          <c:order val="0"/>
          <c:tx>
            <c:strRef>
              <c:f>'Loan 1 (Results B)'!$C$130</c:f>
              <c:strCache>
                <c:ptCount val="1"/>
                <c:pt idx="0">
                  <c:v>Outstanding Principal</c:v>
                </c:pt>
              </c:strCache>
            </c:strRef>
          </c:tx>
          <c:spPr>
            <a:solidFill>
              <a:schemeClr val="accent1"/>
            </a:solidFill>
            <a:ln>
              <a:noFill/>
            </a:ln>
            <a:effectLst/>
          </c:spPr>
          <c:invertIfNegative val="0"/>
          <c:cat>
            <c:strRef>
              <c:f>'Loan 1 (Results B)'!$D$129:$MV$129</c:f>
              <c:strCache>
                <c:ptCount val="357"/>
                <c:pt idx="0">
                  <c:v>Y0</c:v>
                </c:pt>
                <c:pt idx="59">
                  <c:v>Y5</c:v>
                </c:pt>
                <c:pt idx="119">
                  <c:v>Y10</c:v>
                </c:pt>
                <c:pt idx="179">
                  <c:v>Y15</c:v>
                </c:pt>
                <c:pt idx="239">
                  <c:v>Y20</c:v>
                </c:pt>
                <c:pt idx="299">
                  <c:v>Y25</c:v>
                </c:pt>
                <c:pt idx="356">
                  <c:v>Y30</c:v>
                </c:pt>
              </c:strCache>
            </c:strRef>
          </c:cat>
          <c:val>
            <c:numRef>
              <c:f>'Loan 1 (Results B)'!$D$130:$MV$130</c:f>
              <c:numCache>
                <c:formatCode>#,##0</c:formatCode>
                <c:ptCount val="357"/>
                <c:pt idx="0">
                  <c:v>49812.936519962568</c:v>
                </c:pt>
                <c:pt idx="1">
                  <c:v>49625.093608758303</c:v>
                </c:pt>
                <c:pt idx="2">
                  <c:v>49436.468018757354</c:v>
                </c:pt>
                <c:pt idx="3">
                  <c:v>49247.056488798073</c:v>
                </c:pt>
                <c:pt idx="4">
                  <c:v>49056.855744130633</c:v>
                </c:pt>
                <c:pt idx="5">
                  <c:v>48865.862496360409</c:v>
                </c:pt>
                <c:pt idx="6">
                  <c:v>48674.073443391135</c:v>
                </c:pt>
                <c:pt idx="7">
                  <c:v>48481.485269367826</c:v>
                </c:pt>
                <c:pt idx="8">
                  <c:v>48288.094644619421</c:v>
                </c:pt>
                <c:pt idx="9">
                  <c:v>48093.898225601224</c:v>
                </c:pt>
                <c:pt idx="10">
                  <c:v>47898.892654837131</c:v>
                </c:pt>
                <c:pt idx="11">
                  <c:v>47703.074560861511</c:v>
                </c:pt>
                <c:pt idx="12">
                  <c:v>47506.44055816099</c:v>
                </c:pt>
                <c:pt idx="13">
                  <c:v>47308.987247115896</c:v>
                </c:pt>
                <c:pt idx="14">
                  <c:v>47110.711213941438</c:v>
                </c:pt>
                <c:pt idx="15">
                  <c:v>46911.609030628751</c:v>
                </c:pt>
                <c:pt idx="16">
                  <c:v>46711.677254885595</c:v>
                </c:pt>
                <c:pt idx="17">
                  <c:v>46510.912430076853</c:v>
                </c:pt>
                <c:pt idx="18">
                  <c:v>46309.311085164729</c:v>
                </c:pt>
                <c:pt idx="19">
                  <c:v>46106.869734648804</c:v>
                </c:pt>
                <c:pt idx="20">
                  <c:v>45903.584878505739</c:v>
                </c:pt>
                <c:pt idx="21">
                  <c:v>45699.453002128743</c:v>
                </c:pt>
                <c:pt idx="22">
                  <c:v>45494.470576266838</c:v>
                </c:pt>
                <c:pt idx="23">
                  <c:v>45288.634056963841</c:v>
                </c:pt>
                <c:pt idx="24">
                  <c:v>45081.939885497093</c:v>
                </c:pt>
                <c:pt idx="25">
                  <c:v>44874.384488315896</c:v>
                </c:pt>
                <c:pt idx="26">
                  <c:v>44665.964276979772</c:v>
                </c:pt>
                <c:pt idx="27">
                  <c:v>44456.67564809641</c:v>
                </c:pt>
                <c:pt idx="28">
                  <c:v>44246.514983259374</c:v>
                </c:pt>
                <c:pt idx="29">
                  <c:v>44035.478648985518</c:v>
                </c:pt>
                <c:pt idx="30">
                  <c:v>43823.562996652181</c:v>
                </c:pt>
                <c:pt idx="31">
                  <c:v>43610.764362434129</c:v>
                </c:pt>
                <c:pt idx="32">
                  <c:v>43397.079067240164</c:v>
                </c:pt>
                <c:pt idx="33">
                  <c:v>43182.503416649561</c:v>
                </c:pt>
                <c:pt idx="34">
                  <c:v>42967.033700848166</c:v>
                </c:pt>
                <c:pt idx="35">
                  <c:v>42750.666194564255</c:v>
                </c:pt>
                <c:pt idx="36">
                  <c:v>42533.397157004176</c:v>
                </c:pt>
                <c:pt idx="37">
                  <c:v>42315.222831787592</c:v>
                </c:pt>
                <c:pt idx="38">
                  <c:v>42096.139446882597</c:v>
                </c:pt>
                <c:pt idx="39">
                  <c:v>41876.143214540498</c:v>
                </c:pt>
                <c:pt idx="40">
                  <c:v>41655.230331230312</c:v>
                </c:pt>
                <c:pt idx="41">
                  <c:v>41433.396977573</c:v>
                </c:pt>
                <c:pt idx="42">
                  <c:v>41210.639318275455</c:v>
                </c:pt>
                <c:pt idx="43">
                  <c:v>40986.953502064163</c:v>
                </c:pt>
                <c:pt idx="44">
                  <c:v>40762.335661618657</c:v>
                </c:pt>
                <c:pt idx="45">
                  <c:v>40536.78191350463</c:v>
                </c:pt>
                <c:pt idx="46">
                  <c:v>40310.288358106794</c:v>
                </c:pt>
                <c:pt idx="47">
                  <c:v>40082.851079561464</c:v>
                </c:pt>
                <c:pt idx="48">
                  <c:v>39854.466145688864</c:v>
                </c:pt>
                <c:pt idx="49">
                  <c:v>39625.129607925126</c:v>
                </c:pt>
                <c:pt idx="50">
                  <c:v>39394.837501254042</c:v>
                </c:pt>
                <c:pt idx="51">
                  <c:v>39163.585844138492</c:v>
                </c:pt>
                <c:pt idx="52">
                  <c:v>38931.370638451634</c:v>
                </c:pt>
                <c:pt idx="53">
                  <c:v>38698.187869407746</c:v>
                </c:pt>
                <c:pt idx="54">
                  <c:v>38464.033505492836</c:v>
                </c:pt>
                <c:pt idx="55">
                  <c:v>38228.903498394946</c:v>
                </c:pt>
                <c:pt idx="56">
                  <c:v>37992.793782934161</c:v>
                </c:pt>
                <c:pt idx="57">
                  <c:v>37755.700276992276</c:v>
                </c:pt>
                <c:pt idx="58">
                  <c:v>37517.618881442308</c:v>
                </c:pt>
                <c:pt idx="59">
                  <c:v>37278.545480077541</c:v>
                </c:pt>
                <c:pt idx="60">
                  <c:v>37038.475939540425</c:v>
                </c:pt>
                <c:pt idx="61">
                  <c:v>36797.406109251075</c:v>
                </c:pt>
                <c:pt idx="62">
                  <c:v>36555.331821335516</c:v>
                </c:pt>
                <c:pt idx="63">
                  <c:v>36312.248890553645</c:v>
                </c:pt>
                <c:pt idx="64">
                  <c:v>36068.15311422685</c:v>
                </c:pt>
                <c:pt idx="65">
                  <c:v>35823.040272165352</c:v>
                </c:pt>
                <c:pt idx="66">
                  <c:v>35576.906126595262</c:v>
                </c:pt>
                <c:pt idx="67">
                  <c:v>35329.746422085307</c:v>
                </c:pt>
                <c:pt idx="68">
                  <c:v>35081.556885473226</c:v>
                </c:pt>
                <c:pt idx="69">
                  <c:v>34832.333225791932</c:v>
                </c:pt>
                <c:pt idx="70">
                  <c:v>34582.071134195292</c:v>
                </c:pt>
                <c:pt idx="71">
                  <c:v>34330.766283883662</c:v>
                </c:pt>
                <c:pt idx="72">
                  <c:v>34078.414330029067</c:v>
                </c:pt>
                <c:pt idx="73">
                  <c:v>33825.010909700082</c:v>
                </c:pt>
                <c:pt idx="74">
                  <c:v>33570.551641786398</c:v>
                </c:pt>
                <c:pt idx="75">
                  <c:v>33315.03212692307</c:v>
                </c:pt>
                <c:pt idx="76">
                  <c:v>33058.447947414475</c:v>
                </c:pt>
                <c:pt idx="77">
                  <c:v>32800.794667157934</c:v>
                </c:pt>
                <c:pt idx="78">
                  <c:v>32542.067831566987</c:v>
                </c:pt>
                <c:pt idx="79">
                  <c:v>32282.262967494411</c:v>
                </c:pt>
                <c:pt idx="80">
                  <c:v>32021.375583154866</c:v>
                </c:pt>
                <c:pt idx="81">
                  <c:v>31759.401168047239</c:v>
                </c:pt>
                <c:pt idx="82">
                  <c:v>31496.335192876664</c:v>
                </c:pt>
                <c:pt idx="83">
                  <c:v>31232.173109476211</c:v>
                </c:pt>
                <c:pt idx="84">
                  <c:v>30966.910350728256</c:v>
                </c:pt>
                <c:pt idx="85">
                  <c:v>30700.542330485518</c:v>
                </c:pt>
                <c:pt idx="86">
                  <c:v>30433.06444349177</c:v>
                </c:pt>
                <c:pt idx="87">
                  <c:v>30164.472065302216</c:v>
                </c:pt>
                <c:pt idx="88">
                  <c:v>29894.760552203537</c:v>
                </c:pt>
                <c:pt idx="89">
                  <c:v>29623.925241133613</c:v>
                </c:pt>
                <c:pt idx="90">
                  <c:v>29351.961449600898</c:v>
                </c:pt>
                <c:pt idx="91">
                  <c:v>29078.864475603463</c:v>
                </c:pt>
                <c:pt idx="92">
                  <c:v>28804.629597547704</c:v>
                </c:pt>
                <c:pt idx="93">
                  <c:v>28529.252074166714</c:v>
                </c:pt>
                <c:pt idx="94">
                  <c:v>28252.727144438304</c:v>
                </c:pt>
                <c:pt idx="95">
                  <c:v>27975.050027502693</c:v>
                </c:pt>
                <c:pt idx="96">
                  <c:v>27696.21592257985</c:v>
                </c:pt>
                <c:pt idx="97">
                  <c:v>27416.220008886496</c:v>
                </c:pt>
                <c:pt idx="98">
                  <c:v>27135.057445552753</c:v>
                </c:pt>
                <c:pt idx="99">
                  <c:v>26852.72337153845</c:v>
                </c:pt>
                <c:pt idx="100">
                  <c:v>26569.212905549088</c:v>
                </c:pt>
                <c:pt idx="101">
                  <c:v>26284.521145951439</c:v>
                </c:pt>
                <c:pt idx="102">
                  <c:v>25998.6431706888</c:v>
                </c:pt>
                <c:pt idx="103">
                  <c:v>25711.5740371959</c:v>
                </c:pt>
                <c:pt idx="104">
                  <c:v>25423.308782313445</c:v>
                </c:pt>
                <c:pt idx="105">
                  <c:v>25133.842422202313</c:v>
                </c:pt>
                <c:pt idx="106">
                  <c:v>24843.169952257384</c:v>
                </c:pt>
                <c:pt idx="107">
                  <c:v>24551.286347021018</c:v>
                </c:pt>
                <c:pt idx="108">
                  <c:v>24258.186560096168</c:v>
                </c:pt>
                <c:pt idx="109">
                  <c:v>23963.865524059132</c:v>
                </c:pt>
                <c:pt idx="110">
                  <c:v>23668.318150371942</c:v>
                </c:pt>
                <c:pt idx="111">
                  <c:v>23371.539329294388</c:v>
                </c:pt>
                <c:pt idx="112">
                  <c:v>23073.523929795676</c:v>
                </c:pt>
                <c:pt idx="113">
                  <c:v>22774.26679946572</c:v>
                </c:pt>
                <c:pt idx="114">
                  <c:v>22473.762764426057</c:v>
                </c:pt>
                <c:pt idx="115">
                  <c:v>22172.006629240394</c:v>
                </c:pt>
                <c:pt idx="116">
                  <c:v>21868.993176824792</c:v>
                </c:pt>
                <c:pt idx="117">
                  <c:v>21564.717168357456</c:v>
                </c:pt>
                <c:pt idx="118">
                  <c:v>21259.173343188173</c:v>
                </c:pt>
                <c:pt idx="119">
                  <c:v>20952.356418747353</c:v>
                </c:pt>
                <c:pt idx="120">
                  <c:v>20644.261090454696</c:v>
                </c:pt>
                <c:pt idx="121">
                  <c:v>20334.882031627487</c:v>
                </c:pt>
                <c:pt idx="122">
                  <c:v>20024.213893388496</c:v>
                </c:pt>
                <c:pt idx="123">
                  <c:v>19712.25130457351</c:v>
                </c:pt>
                <c:pt idx="124">
                  <c:v>19398.988871638463</c:v>
                </c:pt>
                <c:pt idx="125">
                  <c:v>19084.421178566186</c:v>
                </c:pt>
                <c:pt idx="126">
                  <c:v>18768.542786772774</c:v>
                </c:pt>
                <c:pt idx="127">
                  <c:v>18451.348235013556</c:v>
                </c:pt>
                <c:pt idx="128">
                  <c:v>18132.832039288674</c:v>
                </c:pt>
                <c:pt idx="129">
                  <c:v>17812.988692748273</c:v>
                </c:pt>
                <c:pt idx="130">
                  <c:v>17491.812665597285</c:v>
                </c:pt>
                <c:pt idx="131">
                  <c:v>17169.298404999834</c:v>
                </c:pt>
                <c:pt idx="132">
                  <c:v>16845.440334983228</c:v>
                </c:pt>
                <c:pt idx="133">
                  <c:v>16520.232856341554</c:v>
                </c:pt>
                <c:pt idx="134">
                  <c:v>16193.670346538871</c:v>
                </c:pt>
                <c:pt idx="135">
                  <c:v>15865.74715961201</c:v>
                </c:pt>
                <c:pt idx="136">
                  <c:v>15536.457626072954</c:v>
                </c:pt>
                <c:pt idx="137">
                  <c:v>15205.796052810818</c:v>
                </c:pt>
                <c:pt idx="138">
                  <c:v>14873.756722993423</c:v>
                </c:pt>
                <c:pt idx="139">
                  <c:v>14540.333895968455</c:v>
                </c:pt>
                <c:pt idx="140">
                  <c:v>14205.521807164218</c:v>
                </c:pt>
                <c:pt idx="141">
                  <c:v>13869.314667989962</c:v>
                </c:pt>
                <c:pt idx="142">
                  <c:v>13531.706665735814</c:v>
                </c:pt>
                <c:pt idx="143">
                  <c:v>13192.691963472273</c:v>
                </c:pt>
                <c:pt idx="144">
                  <c:v>12852.264699949301</c:v>
                </c:pt>
                <c:pt idx="145">
                  <c:v>12510.418989494983</c:v>
                </c:pt>
                <c:pt idx="146">
                  <c:v>12167.148921913773</c:v>
                </c:pt>
                <c:pt idx="147">
                  <c:v>11822.448562384307</c:v>
                </c:pt>
                <c:pt idx="148">
                  <c:v>11476.311951356802</c:v>
                </c:pt>
                <c:pt idx="149">
                  <c:v>11128.733104450015</c:v>
                </c:pt>
                <c:pt idx="150">
                  <c:v>10779.706012347784</c:v>
                </c:pt>
                <c:pt idx="151">
                  <c:v>10429.224640695127</c:v>
                </c:pt>
                <c:pt idx="152">
                  <c:v>10077.282929993917</c:v>
                </c:pt>
                <c:pt idx="153">
                  <c:v>9723.8747954981191</c:v>
                </c:pt>
                <c:pt idx="154">
                  <c:v>9368.9941271085881</c:v>
                </c:pt>
                <c:pt idx="155">
                  <c:v>9012.634789267433</c:v>
                </c:pt>
                <c:pt idx="156">
                  <c:v>8654.7906208519416</c:v>
                </c:pt>
                <c:pt idx="157">
                  <c:v>8295.4554350680519</c:v>
                </c:pt>
                <c:pt idx="158">
                  <c:v>7934.6230193433939</c:v>
                </c:pt>
                <c:pt idx="159">
                  <c:v>7572.2871352198845</c:v>
                </c:pt>
                <c:pt idx="160">
                  <c:v>7208.4415182458597</c:v>
                </c:pt>
                <c:pt idx="161">
                  <c:v>6843.0798778677772</c:v>
                </c:pt>
                <c:pt idx="162">
                  <c:v>6476.1958973214514</c:v>
                </c:pt>
                <c:pt idx="163">
                  <c:v>6107.7832335228495</c:v>
                </c:pt>
                <c:pt idx="164">
                  <c:v>5737.8355169584202</c:v>
                </c:pt>
                <c:pt idx="165">
                  <c:v>5366.3463515749727</c:v>
                </c:pt>
                <c:pt idx="166">
                  <c:v>4993.3093146690926</c:v>
                </c:pt>
                <c:pt idx="167">
                  <c:v>4618.717956776105</c:v>
                </c:pt>
                <c:pt idx="168">
                  <c:v>4242.5658015585641</c:v>
                </c:pt>
                <c:pt idx="169">
                  <c:v>3864.8463456942832</c:v>
                </c:pt>
                <c:pt idx="170">
                  <c:v>3485.5530587639014</c:v>
                </c:pt>
                <c:pt idx="171">
                  <c:v>3104.6793831379755</c:v>
                </c:pt>
                <c:pt idx="172">
                  <c:v>2722.2187338636081</c:v>
                </c:pt>
                <c:pt idx="173">
                  <c:v>2338.1644985505995</c:v>
                </c:pt>
                <c:pt idx="174">
                  <c:v>1952.5100372571164</c:v>
                </c:pt>
                <c:pt idx="175">
                  <c:v>1565.2486823749089</c:v>
                </c:pt>
                <c:pt idx="176">
                  <c:v>1176.3737385140289</c:v>
                </c:pt>
                <c:pt idx="177">
                  <c:v>785.87848238706295</c:v>
                </c:pt>
                <c:pt idx="178">
                  <c:v>393.75616269289804</c:v>
                </c:pt>
                <c:pt idx="179">
                  <c:v>-1.3837819778927951E-12</c:v>
                </c:pt>
                <c:pt idx="180">
                  <c:v>-1.389547736134015E-12</c:v>
                </c:pt>
                <c:pt idx="181">
                  <c:v>-1.3953375183679067E-12</c:v>
                </c:pt>
                <c:pt idx="182">
                  <c:v>-1.4011514246944397E-12</c:v>
                </c:pt>
                <c:pt idx="183">
                  <c:v>-1.4069895556306665E-12</c:v>
                </c:pt>
                <c:pt idx="184">
                  <c:v>-1.412852012112461E-12</c:v>
                </c:pt>
                <c:pt idx="185">
                  <c:v>-1.4187388954962629E-12</c:v>
                </c:pt>
                <c:pt idx="186">
                  <c:v>-1.4246503075608306E-12</c:v>
                </c:pt>
                <c:pt idx="187">
                  <c:v>-1.4305863505090008E-12</c:v>
                </c:pt>
                <c:pt idx="188">
                  <c:v>-1.436547126969455E-12</c:v>
                </c:pt>
                <c:pt idx="189">
                  <c:v>-1.4425327399984943E-12</c:v>
                </c:pt>
                <c:pt idx="190">
                  <c:v>-1.4485432930818213E-12</c:v>
                </c:pt>
                <c:pt idx="191">
                  <c:v>-1.4545788901363288E-12</c:v>
                </c:pt>
                <c:pt idx="192">
                  <c:v>-1.460639635511897E-12</c:v>
                </c:pt>
                <c:pt idx="193">
                  <c:v>-1.4667256339931965E-12</c:v>
                </c:pt>
                <c:pt idx="194">
                  <c:v>-1.4728369908015015E-12</c:v>
                </c:pt>
                <c:pt idx="195">
                  <c:v>-1.4789738115965078E-12</c:v>
                </c:pt>
                <c:pt idx="196">
                  <c:v>-1.4851362024781599E-12</c:v>
                </c:pt>
                <c:pt idx="197">
                  <c:v>-1.4913242699884857E-12</c:v>
                </c:pt>
                <c:pt idx="198">
                  <c:v>-1.4975381211134376E-12</c:v>
                </c:pt>
                <c:pt idx="199">
                  <c:v>-1.5037778632847436E-12</c:v>
                </c:pt>
                <c:pt idx="200">
                  <c:v>-1.5100436043817635E-12</c:v>
                </c:pt>
                <c:pt idx="201">
                  <c:v>-1.5163354527333541E-12</c:v>
                </c:pt>
                <c:pt idx="202">
                  <c:v>-1.5226535171197431E-12</c:v>
                </c:pt>
                <c:pt idx="203">
                  <c:v>-1.5289979067744087E-12</c:v>
                </c:pt>
                <c:pt idx="204">
                  <c:v>-1.5353687313859688E-12</c:v>
                </c:pt>
                <c:pt idx="205">
                  <c:v>-1.5417661011000771E-12</c:v>
                </c:pt>
                <c:pt idx="206">
                  <c:v>-1.5481901265213275E-12</c:v>
                </c:pt>
                <c:pt idx="207">
                  <c:v>-1.5546409187151664E-12</c:v>
                </c:pt>
                <c:pt idx="208">
                  <c:v>-1.5611185892098129E-12</c:v>
                </c:pt>
                <c:pt idx="209">
                  <c:v>-1.5676232499981871E-12</c:v>
                </c:pt>
                <c:pt idx="210">
                  <c:v>-1.5741550135398462E-12</c:v>
                </c:pt>
                <c:pt idx="211">
                  <c:v>-1.5807139927629289E-12</c:v>
                </c:pt>
                <c:pt idx="212">
                  <c:v>-1.5873003010661079E-12</c:v>
                </c:pt>
                <c:pt idx="213">
                  <c:v>-1.5939140523205499E-12</c:v>
                </c:pt>
                <c:pt idx="214">
                  <c:v>-1.6005553608718855E-12</c:v>
                </c:pt>
                <c:pt idx="215">
                  <c:v>-1.607224341542185E-12</c:v>
                </c:pt>
                <c:pt idx="216">
                  <c:v>-1.6139211096319442E-12</c:v>
                </c:pt>
                <c:pt idx="217">
                  <c:v>-1.6206457809220774E-12</c:v>
                </c:pt>
                <c:pt idx="218">
                  <c:v>-1.6273984716759194E-12</c:v>
                </c:pt>
                <c:pt idx="219">
                  <c:v>-1.6341792986412357E-12</c:v>
                </c:pt>
                <c:pt idx="220">
                  <c:v>-1.6409883790522408E-12</c:v>
                </c:pt>
                <c:pt idx="221">
                  <c:v>-1.6478258306316252E-12</c:v>
                </c:pt>
                <c:pt idx="222">
                  <c:v>-1.6546917715925903E-12</c:v>
                </c:pt>
                <c:pt idx="223">
                  <c:v>-1.6615863206408928E-12</c:v>
                </c:pt>
                <c:pt idx="224">
                  <c:v>-1.6685095969768965E-12</c:v>
                </c:pt>
                <c:pt idx="225">
                  <c:v>-1.6754617202976335E-12</c:v>
                </c:pt>
                <c:pt idx="226">
                  <c:v>-1.6824428107988736E-12</c:v>
                </c:pt>
                <c:pt idx="227">
                  <c:v>-1.6894529891772023E-12</c:v>
                </c:pt>
                <c:pt idx="228">
                  <c:v>-1.6964923766321073E-12</c:v>
                </c:pt>
                <c:pt idx="229">
                  <c:v>-1.7035610948680744E-12</c:v>
                </c:pt>
                <c:pt idx="230">
                  <c:v>-1.7106592660966914E-12</c:v>
                </c:pt>
                <c:pt idx="231">
                  <c:v>-1.7177870130387609E-12</c:v>
                </c:pt>
                <c:pt idx="232">
                  <c:v>-1.7249444589264225E-12</c:v>
                </c:pt>
                <c:pt idx="233">
                  <c:v>-1.7321317275052827E-12</c:v>
                </c:pt>
                <c:pt idx="234">
                  <c:v>-1.7393489430365548E-12</c:v>
                </c:pt>
                <c:pt idx="235">
                  <c:v>-1.7465962302992071E-12</c:v>
                </c:pt>
                <c:pt idx="236">
                  <c:v>-1.7538737145921205E-12</c:v>
                </c:pt>
                <c:pt idx="237">
                  <c:v>-1.7611815217362543E-12</c:v>
                </c:pt>
                <c:pt idx="238">
                  <c:v>-1.768519778076822E-12</c:v>
                </c:pt>
                <c:pt idx="239">
                  <c:v>-1.7758886104854754E-12</c:v>
                </c:pt>
                <c:pt idx="240">
                  <c:v>-1.7832881463624982E-12</c:v>
                </c:pt>
                <c:pt idx="241">
                  <c:v>-1.7907185136390085E-12</c:v>
                </c:pt>
                <c:pt idx="242">
                  <c:v>-1.7981798407791712E-12</c:v>
                </c:pt>
                <c:pt idx="243">
                  <c:v>-1.8056722567824178E-12</c:v>
                </c:pt>
                <c:pt idx="244">
                  <c:v>-1.8131958911856777E-12</c:v>
                </c:pt>
                <c:pt idx="245">
                  <c:v>-1.8207508740656179E-12</c:v>
                </c:pt>
                <c:pt idx="246">
                  <c:v>-1.8283373360408913E-12</c:v>
                </c:pt>
                <c:pt idx="247">
                  <c:v>-1.8359554082743951E-12</c:v>
                </c:pt>
                <c:pt idx="248">
                  <c:v>-1.8436052224755382E-12</c:v>
                </c:pt>
                <c:pt idx="249">
                  <c:v>-1.8512869109025197E-12</c:v>
                </c:pt>
                <c:pt idx="250">
                  <c:v>-1.8590006063646136E-12</c:v>
                </c:pt>
                <c:pt idx="251">
                  <c:v>-1.8667464422244662E-12</c:v>
                </c:pt>
                <c:pt idx="252">
                  <c:v>-1.8745245524004016E-12</c:v>
                </c:pt>
                <c:pt idx="253">
                  <c:v>-1.8823350713687367E-12</c:v>
                </c:pt>
                <c:pt idx="254">
                  <c:v>-1.8901781341661064E-12</c:v>
                </c:pt>
                <c:pt idx="255">
                  <c:v>-1.8980538763917986E-12</c:v>
                </c:pt>
                <c:pt idx="256">
                  <c:v>-1.9059624342100978E-12</c:v>
                </c:pt>
                <c:pt idx="257">
                  <c:v>-1.9139039443526401E-12</c:v>
                </c:pt>
                <c:pt idx="258">
                  <c:v>-1.9218785441207761E-12</c:v>
                </c:pt>
                <c:pt idx="259">
                  <c:v>-1.9298863713879461E-12</c:v>
                </c:pt>
                <c:pt idx="260">
                  <c:v>-1.9379275646020624E-12</c:v>
                </c:pt>
                <c:pt idx="261">
                  <c:v>-1.9460022627879042E-12</c:v>
                </c:pt>
                <c:pt idx="262">
                  <c:v>-1.9541106055495204E-12</c:v>
                </c:pt>
                <c:pt idx="263">
                  <c:v>-1.9622527330726434E-12</c:v>
                </c:pt>
                <c:pt idx="264">
                  <c:v>-1.9704287861271126E-12</c:v>
                </c:pt>
                <c:pt idx="265">
                  <c:v>-1.9786389060693088E-12</c:v>
                </c:pt>
                <c:pt idx="266">
                  <c:v>-1.9868832348445975E-12</c:v>
                </c:pt>
                <c:pt idx="267">
                  <c:v>-1.9951619149897834E-12</c:v>
                </c:pt>
                <c:pt idx="268">
                  <c:v>-2.0034750896355742E-12</c:v>
                </c:pt>
                <c:pt idx="269">
                  <c:v>-2.011822902509056E-12</c:v>
                </c:pt>
                <c:pt idx="270">
                  <c:v>-2.0202054979361769E-12</c:v>
                </c:pt>
                <c:pt idx="271">
                  <c:v>-2.0286230208442442E-12</c:v>
                </c:pt>
                <c:pt idx="272">
                  <c:v>-2.0370756167644286E-12</c:v>
                </c:pt>
                <c:pt idx="273">
                  <c:v>-2.0455634318342805E-12</c:v>
                </c:pt>
                <c:pt idx="274">
                  <c:v>-2.0540866128002567E-12</c:v>
                </c:pt>
                <c:pt idx="275">
                  <c:v>-2.0626453070202576E-12</c:v>
                </c:pt>
                <c:pt idx="276">
                  <c:v>-2.0712396624661754E-12</c:v>
                </c:pt>
                <c:pt idx="277">
                  <c:v>-2.0798698277264511E-12</c:v>
                </c:pt>
                <c:pt idx="278">
                  <c:v>-2.0885359520086445E-12</c:v>
                </c:pt>
                <c:pt idx="279">
                  <c:v>-2.097238185142014E-12</c:v>
                </c:pt>
                <c:pt idx="280">
                  <c:v>-2.105976677580106E-12</c:v>
                </c:pt>
                <c:pt idx="281">
                  <c:v>-2.1147515804033564E-12</c:v>
                </c:pt>
                <c:pt idx="282">
                  <c:v>-2.1235630453217036E-12</c:v>
                </c:pt>
                <c:pt idx="283">
                  <c:v>-2.1324112246772106E-12</c:v>
                </c:pt>
                <c:pt idx="284">
                  <c:v>-2.1412962714466991E-12</c:v>
                </c:pt>
                <c:pt idx="285">
                  <c:v>-2.1502183392443938E-12</c:v>
                </c:pt>
                <c:pt idx="286">
                  <c:v>-2.1591775823245788E-12</c:v>
                </c:pt>
                <c:pt idx="287">
                  <c:v>-2.1681741555842644E-12</c:v>
                </c:pt>
                <c:pt idx="288">
                  <c:v>-2.1772082145658654E-12</c:v>
                </c:pt>
                <c:pt idx="289">
                  <c:v>-2.1862799154598899E-12</c:v>
                </c:pt>
                <c:pt idx="290">
                  <c:v>-2.1953894151076393E-12</c:v>
                </c:pt>
                <c:pt idx="291">
                  <c:v>-2.2045368710039212E-12</c:v>
                </c:pt>
                <c:pt idx="292">
                  <c:v>-2.213722441299771E-12</c:v>
                </c:pt>
                <c:pt idx="293">
                  <c:v>-2.2229462848051867E-12</c:v>
                </c:pt>
                <c:pt idx="294">
                  <c:v>-2.2322085609918751E-12</c:v>
                </c:pt>
                <c:pt idx="295">
                  <c:v>-2.241509429996008E-12</c:v>
                </c:pt>
                <c:pt idx="296">
                  <c:v>-2.2508490526209913E-12</c:v>
                </c:pt>
                <c:pt idx="297">
                  <c:v>-2.2602275903402456E-12</c:v>
                </c:pt>
                <c:pt idx="298">
                  <c:v>-2.2696452052999968E-12</c:v>
                </c:pt>
                <c:pt idx="299">
                  <c:v>-2.2791020603220801E-12</c:v>
                </c:pt>
                <c:pt idx="300">
                  <c:v>-2.2885983189067554E-12</c:v>
                </c:pt>
                <c:pt idx="301">
                  <c:v>-2.2981341452355334E-12</c:v>
                </c:pt>
                <c:pt idx="302">
                  <c:v>-2.3077097041740147E-12</c:v>
                </c:pt>
                <c:pt idx="303">
                  <c:v>-2.3173251612747397E-12</c:v>
                </c:pt>
                <c:pt idx="304">
                  <c:v>-2.3269806827800511E-12</c:v>
                </c:pt>
                <c:pt idx="305">
                  <c:v>-2.3366764356249678E-12</c:v>
                </c:pt>
                <c:pt idx="306">
                  <c:v>-2.346412587440072E-12</c:v>
                </c:pt>
                <c:pt idx="307">
                  <c:v>-2.3561893065544058E-12</c:v>
                </c:pt>
                <c:pt idx="308">
                  <c:v>-2.3660067619983825E-12</c:v>
                </c:pt>
                <c:pt idx="309">
                  <c:v>-2.3758651235067092E-12</c:v>
                </c:pt>
                <c:pt idx="310">
                  <c:v>-2.3857645615213205E-12</c:v>
                </c:pt>
                <c:pt idx="311">
                  <c:v>-2.3957052471943259E-12</c:v>
                </c:pt>
                <c:pt idx="312">
                  <c:v>-2.4056873523909689E-12</c:v>
                </c:pt>
                <c:pt idx="313">
                  <c:v>-2.415711049692598E-12</c:v>
                </c:pt>
                <c:pt idx="314">
                  <c:v>-2.4257765123996504E-12</c:v>
                </c:pt>
                <c:pt idx="315">
                  <c:v>-2.4358839145346488E-12</c:v>
                </c:pt>
                <c:pt idx="316">
                  <c:v>-2.4460334308452098E-12</c:v>
                </c:pt>
                <c:pt idx="317">
                  <c:v>-2.456225236807065E-12</c:v>
                </c:pt>
                <c:pt idx="318">
                  <c:v>-2.4664595086270944E-12</c:v>
                </c:pt>
                <c:pt idx="319">
                  <c:v>-2.476736423246374E-12</c:v>
                </c:pt>
                <c:pt idx="320">
                  <c:v>-2.487056158343234E-12</c:v>
                </c:pt>
                <c:pt idx="321">
                  <c:v>-2.4974188923363306E-12</c:v>
                </c:pt>
                <c:pt idx="322">
                  <c:v>-2.507824804387732E-12</c:v>
                </c:pt>
                <c:pt idx="323">
                  <c:v>-2.5182740744060143E-12</c:v>
                </c:pt>
                <c:pt idx="324">
                  <c:v>-2.5287668830493726E-12</c:v>
                </c:pt>
                <c:pt idx="325">
                  <c:v>-2.5393034117287452E-12</c:v>
                </c:pt>
                <c:pt idx="326">
                  <c:v>-2.5498838426109485E-12</c:v>
                </c:pt>
                <c:pt idx="327">
                  <c:v>-2.5605083586218273E-12</c:v>
                </c:pt>
                <c:pt idx="328">
                  <c:v>-2.5711771434494181E-12</c:v>
                </c:pt>
                <c:pt idx="329">
                  <c:v>-2.5818903815471239E-12</c:v>
                </c:pt>
                <c:pt idx="330">
                  <c:v>-2.5926482581369035E-12</c:v>
                </c:pt>
                <c:pt idx="331">
                  <c:v>-2.603450959212474E-12</c:v>
                </c:pt>
                <c:pt idx="332">
                  <c:v>-2.6142986715425259E-12</c:v>
                </c:pt>
                <c:pt idx="333">
                  <c:v>-2.625191582673953E-12</c:v>
                </c:pt>
                <c:pt idx="334">
                  <c:v>-2.6361298809350943E-12</c:v>
                </c:pt>
                <c:pt idx="335">
                  <c:v>-2.6471137554389906E-12</c:v>
                </c:pt>
                <c:pt idx="336">
                  <c:v>-2.6581433960866531E-12</c:v>
                </c:pt>
                <c:pt idx="337">
                  <c:v>-2.6692189935703474E-12</c:v>
                </c:pt>
                <c:pt idx="338">
                  <c:v>-2.6803407393768905E-12</c:v>
                </c:pt>
                <c:pt idx="339">
                  <c:v>-2.691508825790961E-12</c:v>
                </c:pt>
                <c:pt idx="340">
                  <c:v>-2.7027234458984233E-12</c:v>
                </c:pt>
                <c:pt idx="341">
                  <c:v>-2.7139847935896666E-12</c:v>
                </c:pt>
                <c:pt idx="342">
                  <c:v>-2.7252930635629567E-12</c:v>
                </c:pt>
                <c:pt idx="343">
                  <c:v>-2.7366484513278026E-12</c:v>
                </c:pt>
                <c:pt idx="344">
                  <c:v>-2.7480511532083352E-12</c:v>
                </c:pt>
                <c:pt idx="345">
                  <c:v>-2.7595013663467034E-12</c:v>
                </c:pt>
                <c:pt idx="346">
                  <c:v>-2.7709992887064811E-12</c:v>
                </c:pt>
                <c:pt idx="347">
                  <c:v>-2.7825451190760916E-12</c:v>
                </c:pt>
                <c:pt idx="348">
                  <c:v>-2.7941390570722419E-12</c:v>
                </c:pt>
                <c:pt idx="349">
                  <c:v>-2.8057813031433761E-12</c:v>
                </c:pt>
                <c:pt idx="350">
                  <c:v>-2.8174720585731403E-12</c:v>
                </c:pt>
                <c:pt idx="351">
                  <c:v>-2.8292115254838618E-12</c:v>
                </c:pt>
                <c:pt idx="352">
                  <c:v>-2.8409999068400446E-12</c:v>
                </c:pt>
                <c:pt idx="353">
                  <c:v>-2.8528374064518782E-12</c:v>
                </c:pt>
                <c:pt idx="354">
                  <c:v>-2.8647242289787609E-12</c:v>
                </c:pt>
                <c:pt idx="355">
                  <c:v>-2.876660579932839E-12</c:v>
                </c:pt>
                <c:pt idx="356">
                  <c:v>-2.8886466656825591E-12</c:v>
                </c:pt>
              </c:numCache>
            </c:numRef>
          </c:val>
          <c:extLst>
            <c:ext xmlns:c16="http://schemas.microsoft.com/office/drawing/2014/chart" uri="{C3380CC4-5D6E-409C-BE32-E72D297353CC}">
              <c16:uniqueId val="{00000000-FB0F-474B-9E30-EF5E92717407}"/>
            </c:ext>
          </c:extLst>
        </c:ser>
        <c:dLbls>
          <c:showLegendKey val="0"/>
          <c:showVal val="0"/>
          <c:showCatName val="0"/>
          <c:showSerName val="0"/>
          <c:showPercent val="0"/>
          <c:showBubbleSize val="0"/>
        </c:dLbls>
        <c:gapWidth val="150"/>
        <c:axId val="748049760"/>
        <c:axId val="748045496"/>
      </c:barChart>
      <c:lineChart>
        <c:grouping val="standard"/>
        <c:varyColors val="0"/>
        <c:ser>
          <c:idx val="1"/>
          <c:order val="1"/>
          <c:tx>
            <c:strRef>
              <c:f>'Loan 1 (Results B)'!$C$131</c:f>
              <c:strCache>
                <c:ptCount val="1"/>
                <c:pt idx="0">
                  <c:v>Actual </c:v>
                </c:pt>
              </c:strCache>
            </c:strRef>
          </c:tx>
          <c:spPr>
            <a:ln w="28575" cap="rnd">
              <a:solidFill>
                <a:schemeClr val="accent2"/>
              </a:solidFill>
              <a:round/>
            </a:ln>
            <a:effectLst/>
          </c:spPr>
          <c:marker>
            <c:symbol val="none"/>
          </c:marker>
          <c:cat>
            <c:strRef>
              <c:f>'Loan 1 (Results B)'!$D$129:$MV$129</c:f>
              <c:strCache>
                <c:ptCount val="357"/>
                <c:pt idx="0">
                  <c:v>Y0</c:v>
                </c:pt>
                <c:pt idx="59">
                  <c:v>Y5</c:v>
                </c:pt>
                <c:pt idx="119">
                  <c:v>Y10</c:v>
                </c:pt>
                <c:pt idx="179">
                  <c:v>Y15</c:v>
                </c:pt>
                <c:pt idx="239">
                  <c:v>Y20</c:v>
                </c:pt>
                <c:pt idx="299">
                  <c:v>Y25</c:v>
                </c:pt>
                <c:pt idx="356">
                  <c:v>Y30</c:v>
                </c:pt>
              </c:strCache>
            </c:strRef>
          </c:cat>
          <c:val>
            <c:numRef>
              <c:f>'Loan 1 (Results B)'!$D$131:$MV$131</c:f>
              <c:numCache>
                <c:formatCode>#,##0</c:formatCode>
                <c:ptCount val="357"/>
                <c:pt idx="0">
                  <c:v>49812.936519962568</c:v>
                </c:pt>
                <c:pt idx="1">
                  <c:v>49625.093608758303</c:v>
                </c:pt>
                <c:pt idx="2">
                  <c:v>49436.468018757354</c:v>
                </c:pt>
                <c:pt idx="3">
                  <c:v>49247.056488798073</c:v>
                </c:pt>
                <c:pt idx="4">
                  <c:v>49056.855744130633</c:v>
                </c:pt>
                <c:pt idx="5">
                  <c:v>48865.862496360409</c:v>
                </c:pt>
                <c:pt idx="6">
                  <c:v>48674.073443391135</c:v>
                </c:pt>
                <c:pt idx="7">
                  <c:v>48481.485269367826</c:v>
                </c:pt>
                <c:pt idx="8">
                  <c:v>48288.094644619421</c:v>
                </c:pt>
                <c:pt idx="9">
                  <c:v>48093.898225601224</c:v>
                </c:pt>
                <c:pt idx="10">
                  <c:v>47898.892654837131</c:v>
                </c:pt>
                <c:pt idx="11">
                  <c:v>47703.074560861511</c:v>
                </c:pt>
                <c:pt idx="12">
                  <c:v>47506.44055816099</c:v>
                </c:pt>
                <c:pt idx="13">
                  <c:v>47308.987247115896</c:v>
                </c:pt>
                <c:pt idx="14">
                  <c:v>47110.711213941438</c:v>
                </c:pt>
                <c:pt idx="15">
                  <c:v>46911.609030628751</c:v>
                </c:pt>
                <c:pt idx="16">
                  <c:v>46711.677254885595</c:v>
                </c:pt>
                <c:pt idx="17">
                  <c:v>46510.912430076853</c:v>
                </c:pt>
                <c:pt idx="18">
                  <c:v>46309.311085164729</c:v>
                </c:pt>
                <c:pt idx="19">
                  <c:v>46106.869734648804</c:v>
                </c:pt>
                <c:pt idx="20">
                  <c:v>45903.584878505739</c:v>
                </c:pt>
                <c:pt idx="21">
                  <c:v>45699.453002128743</c:v>
                </c:pt>
                <c:pt idx="22">
                  <c:v>45494.470576266838</c:v>
                </c:pt>
                <c:pt idx="23">
                  <c:v>45288.634056963841</c:v>
                </c:pt>
                <c:pt idx="24">
                  <c:v>45081.939885497093</c:v>
                </c:pt>
                <c:pt idx="25">
                  <c:v>44874.384488315896</c:v>
                </c:pt>
                <c:pt idx="26">
                  <c:v>44665.964276979772</c:v>
                </c:pt>
                <c:pt idx="27">
                  <c:v>44456.67564809641</c:v>
                </c:pt>
                <c:pt idx="28">
                  <c:v>44246.514983259374</c:v>
                </c:pt>
                <c:pt idx="29">
                  <c:v>44035.478648985518</c:v>
                </c:pt>
                <c:pt idx="30">
                  <c:v>43823.562996652181</c:v>
                </c:pt>
                <c:pt idx="31">
                  <c:v>43610.764362434129</c:v>
                </c:pt>
                <c:pt idx="32">
                  <c:v>43397.079067240164</c:v>
                </c:pt>
                <c:pt idx="33">
                  <c:v>43182.503416649561</c:v>
                </c:pt>
                <c:pt idx="34">
                  <c:v>42967.033700848166</c:v>
                </c:pt>
                <c:pt idx="35">
                  <c:v>42750.666194564255</c:v>
                </c:pt>
                <c:pt idx="36">
                  <c:v>42533.397157004176</c:v>
                </c:pt>
                <c:pt idx="37">
                  <c:v>42315.222831787592</c:v>
                </c:pt>
                <c:pt idx="38">
                  <c:v>42096.139446882597</c:v>
                </c:pt>
                <c:pt idx="39">
                  <c:v>41876.143214540498</c:v>
                </c:pt>
                <c:pt idx="40">
                  <c:v>41655.230331230312</c:v>
                </c:pt>
                <c:pt idx="41">
                  <c:v>41433.396977573</c:v>
                </c:pt>
                <c:pt idx="42">
                  <c:v>41210.639318275455</c:v>
                </c:pt>
                <c:pt idx="43">
                  <c:v>40986.953502064163</c:v>
                </c:pt>
                <c:pt idx="44">
                  <c:v>40762.335661618657</c:v>
                </c:pt>
                <c:pt idx="45">
                  <c:v>40536.78191350463</c:v>
                </c:pt>
                <c:pt idx="46">
                  <c:v>40310.288358106794</c:v>
                </c:pt>
                <c:pt idx="47">
                  <c:v>40082.851079561464</c:v>
                </c:pt>
                <c:pt idx="48">
                  <c:v>39854.466145688864</c:v>
                </c:pt>
                <c:pt idx="49">
                  <c:v>39625.129607925126</c:v>
                </c:pt>
                <c:pt idx="50">
                  <c:v>39394.837501254042</c:v>
                </c:pt>
                <c:pt idx="51">
                  <c:v>39163.585844138492</c:v>
                </c:pt>
                <c:pt idx="52">
                  <c:v>38931.370638451634</c:v>
                </c:pt>
                <c:pt idx="53">
                  <c:v>38698.187869407746</c:v>
                </c:pt>
                <c:pt idx="54">
                  <c:v>38464.033505492836</c:v>
                </c:pt>
                <c:pt idx="55">
                  <c:v>38228.903498394946</c:v>
                </c:pt>
                <c:pt idx="56">
                  <c:v>37992.793782934161</c:v>
                </c:pt>
                <c:pt idx="57">
                  <c:v>37755.700276992276</c:v>
                </c:pt>
                <c:pt idx="58">
                  <c:v>37517.618881442308</c:v>
                </c:pt>
                <c:pt idx="59">
                  <c:v>37278.545480077541</c:v>
                </c:pt>
                <c:pt idx="60">
                  <c:v>37038.475939540425</c:v>
                </c:pt>
                <c:pt idx="61">
                  <c:v>36797.406109251075</c:v>
                </c:pt>
                <c:pt idx="62">
                  <c:v>36555.331821335516</c:v>
                </c:pt>
                <c:pt idx="63">
                  <c:v>36312.248890553645</c:v>
                </c:pt>
                <c:pt idx="64">
                  <c:v>36068.15311422685</c:v>
                </c:pt>
                <c:pt idx="65">
                  <c:v>35823.040272165352</c:v>
                </c:pt>
                <c:pt idx="66">
                  <c:v>35576.906126595262</c:v>
                </c:pt>
                <c:pt idx="67">
                  <c:v>35329.746422085307</c:v>
                </c:pt>
                <c:pt idx="68">
                  <c:v>35081.556885473226</c:v>
                </c:pt>
                <c:pt idx="69">
                  <c:v>34832.333225791932</c:v>
                </c:pt>
                <c:pt idx="70">
                  <c:v>34582.071134195292</c:v>
                </c:pt>
                <c:pt idx="71">
                  <c:v>34330.766283883662</c:v>
                </c:pt>
                <c:pt idx="72">
                  <c:v>34078.414330029067</c:v>
                </c:pt>
                <c:pt idx="73">
                  <c:v>33825.010909700082</c:v>
                </c:pt>
                <c:pt idx="74">
                  <c:v>33570.551641786398</c:v>
                </c:pt>
                <c:pt idx="75">
                  <c:v>33315.03212692307</c:v>
                </c:pt>
                <c:pt idx="76">
                  <c:v>33058.447947414475</c:v>
                </c:pt>
                <c:pt idx="77">
                  <c:v>32800.794667157934</c:v>
                </c:pt>
                <c:pt idx="78">
                  <c:v>32542.067831566987</c:v>
                </c:pt>
                <c:pt idx="79">
                  <c:v>32282.262967494411</c:v>
                </c:pt>
                <c:pt idx="80">
                  <c:v>32021.375583154866</c:v>
                </c:pt>
                <c:pt idx="81">
                  <c:v>31759.401168047239</c:v>
                </c:pt>
                <c:pt idx="82">
                  <c:v>31496.335192876664</c:v>
                </c:pt>
                <c:pt idx="83">
                  <c:v>31232.173109476211</c:v>
                </c:pt>
                <c:pt idx="84">
                  <c:v>30966.910350728256</c:v>
                </c:pt>
                <c:pt idx="85">
                  <c:v>30700.542330485518</c:v>
                </c:pt>
                <c:pt idx="86">
                  <c:v>30433.06444349177</c:v>
                </c:pt>
                <c:pt idx="87">
                  <c:v>30164.472065302216</c:v>
                </c:pt>
                <c:pt idx="88">
                  <c:v>29894.760552203537</c:v>
                </c:pt>
                <c:pt idx="89">
                  <c:v>29623.925241133613</c:v>
                </c:pt>
                <c:pt idx="90">
                  <c:v>29351.961449600898</c:v>
                </c:pt>
                <c:pt idx="91">
                  <c:v>29078.864475603463</c:v>
                </c:pt>
                <c:pt idx="92">
                  <c:v>28804.629597547704</c:v>
                </c:pt>
                <c:pt idx="93">
                  <c:v>28529.252074166714</c:v>
                </c:pt>
                <c:pt idx="94">
                  <c:v>28252.727144438304</c:v>
                </c:pt>
                <c:pt idx="95">
                  <c:v>27975.050027502693</c:v>
                </c:pt>
                <c:pt idx="96">
                  <c:v>27696.21592257985</c:v>
                </c:pt>
                <c:pt idx="97">
                  <c:v>27416.220008886496</c:v>
                </c:pt>
                <c:pt idx="98">
                  <c:v>27135.057445552753</c:v>
                </c:pt>
                <c:pt idx="99">
                  <c:v>26852.72337153845</c:v>
                </c:pt>
                <c:pt idx="100">
                  <c:v>26569.212905549088</c:v>
                </c:pt>
                <c:pt idx="101">
                  <c:v>26284.521145951439</c:v>
                </c:pt>
                <c:pt idx="102">
                  <c:v>25998.6431706888</c:v>
                </c:pt>
                <c:pt idx="103">
                  <c:v>25711.5740371959</c:v>
                </c:pt>
                <c:pt idx="104">
                  <c:v>25423.308782313445</c:v>
                </c:pt>
                <c:pt idx="105">
                  <c:v>25133.842422202313</c:v>
                </c:pt>
                <c:pt idx="106">
                  <c:v>24843.169952257384</c:v>
                </c:pt>
                <c:pt idx="107">
                  <c:v>24551.286347021018</c:v>
                </c:pt>
                <c:pt idx="108">
                  <c:v>24258.186560096168</c:v>
                </c:pt>
                <c:pt idx="109">
                  <c:v>23963.865524059132</c:v>
                </c:pt>
                <c:pt idx="110">
                  <c:v>23668.318150371942</c:v>
                </c:pt>
                <c:pt idx="111">
                  <c:v>23371.539329294388</c:v>
                </c:pt>
                <c:pt idx="112">
                  <c:v>23073.523929795676</c:v>
                </c:pt>
                <c:pt idx="113">
                  <c:v>22774.26679946572</c:v>
                </c:pt>
                <c:pt idx="114">
                  <c:v>22473.762764426057</c:v>
                </c:pt>
                <c:pt idx="115">
                  <c:v>22172.006629240394</c:v>
                </c:pt>
                <c:pt idx="116">
                  <c:v>21868.993176824792</c:v>
                </c:pt>
                <c:pt idx="117">
                  <c:v>21564.717168357456</c:v>
                </c:pt>
                <c:pt idx="118">
                  <c:v>21259.173343188173</c:v>
                </c:pt>
                <c:pt idx="119">
                  <c:v>20952.356418747353</c:v>
                </c:pt>
                <c:pt idx="120">
                  <c:v>20644.261090454696</c:v>
                </c:pt>
                <c:pt idx="121">
                  <c:v>20334.882031627487</c:v>
                </c:pt>
                <c:pt idx="122">
                  <c:v>20024.213893388496</c:v>
                </c:pt>
                <c:pt idx="123">
                  <c:v>19712.25130457351</c:v>
                </c:pt>
                <c:pt idx="124">
                  <c:v>19398.988871638463</c:v>
                </c:pt>
                <c:pt idx="125">
                  <c:v>19084.421178566186</c:v>
                </c:pt>
                <c:pt idx="126">
                  <c:v>18768.542786772774</c:v>
                </c:pt>
                <c:pt idx="127">
                  <c:v>18451.348235013556</c:v>
                </c:pt>
                <c:pt idx="128">
                  <c:v>18132.832039288674</c:v>
                </c:pt>
                <c:pt idx="129">
                  <c:v>17812.988692748273</c:v>
                </c:pt>
                <c:pt idx="130">
                  <c:v>17491.812665597285</c:v>
                </c:pt>
                <c:pt idx="131">
                  <c:v>17169.298404999834</c:v>
                </c:pt>
                <c:pt idx="132">
                  <c:v>16845.440334983228</c:v>
                </c:pt>
                <c:pt idx="133">
                  <c:v>16520.232856341554</c:v>
                </c:pt>
                <c:pt idx="134">
                  <c:v>16193.670346538871</c:v>
                </c:pt>
                <c:pt idx="135">
                  <c:v>15865.74715961201</c:v>
                </c:pt>
                <c:pt idx="136">
                  <c:v>15536.457626072954</c:v>
                </c:pt>
                <c:pt idx="137">
                  <c:v>15205.796052810818</c:v>
                </c:pt>
                <c:pt idx="138">
                  <c:v>14873.756722993423</c:v>
                </c:pt>
                <c:pt idx="139">
                  <c:v>14540.333895968455</c:v>
                </c:pt>
                <c:pt idx="140">
                  <c:v>14205.521807164218</c:v>
                </c:pt>
                <c:pt idx="141">
                  <c:v>13869.314667989962</c:v>
                </c:pt>
                <c:pt idx="142">
                  <c:v>13531.706665735814</c:v>
                </c:pt>
                <c:pt idx="143">
                  <c:v>13192.691963472273</c:v>
                </c:pt>
                <c:pt idx="144">
                  <c:v>12852.264699949301</c:v>
                </c:pt>
                <c:pt idx="145">
                  <c:v>12510.418989494983</c:v>
                </c:pt>
                <c:pt idx="146">
                  <c:v>12167.148921913773</c:v>
                </c:pt>
                <c:pt idx="147">
                  <c:v>11822.448562384307</c:v>
                </c:pt>
                <c:pt idx="148">
                  <c:v>11476.311951356802</c:v>
                </c:pt>
                <c:pt idx="149">
                  <c:v>11128.733104450015</c:v>
                </c:pt>
                <c:pt idx="150">
                  <c:v>10779.706012347784</c:v>
                </c:pt>
                <c:pt idx="151">
                  <c:v>10429.224640695127</c:v>
                </c:pt>
                <c:pt idx="152">
                  <c:v>10077.282929993917</c:v>
                </c:pt>
                <c:pt idx="153">
                  <c:v>9723.8747954981191</c:v>
                </c:pt>
                <c:pt idx="154">
                  <c:v>9368.9941271085881</c:v>
                </c:pt>
                <c:pt idx="155">
                  <c:v>9012.634789267433</c:v>
                </c:pt>
                <c:pt idx="156">
                  <c:v>8654.7906208519416</c:v>
                </c:pt>
                <c:pt idx="157">
                  <c:v>8295.4554350680519</c:v>
                </c:pt>
                <c:pt idx="158">
                  <c:v>7934.6230193433939</c:v>
                </c:pt>
                <c:pt idx="159">
                  <c:v>7572.2871352198845</c:v>
                </c:pt>
                <c:pt idx="160">
                  <c:v>7208.4415182458597</c:v>
                </c:pt>
                <c:pt idx="161">
                  <c:v>6843.0798778677772</c:v>
                </c:pt>
                <c:pt idx="162">
                  <c:v>6476.1958973214514</c:v>
                </c:pt>
                <c:pt idx="163">
                  <c:v>6107.7832335228495</c:v>
                </c:pt>
                <c:pt idx="164">
                  <c:v>5737.8355169584202</c:v>
                </c:pt>
                <c:pt idx="165">
                  <c:v>5366.3463515749727</c:v>
                </c:pt>
                <c:pt idx="166">
                  <c:v>4993.3093146690926</c:v>
                </c:pt>
                <c:pt idx="167">
                  <c:v>4618.717956776105</c:v>
                </c:pt>
                <c:pt idx="168">
                  <c:v>4242.5658015585641</c:v>
                </c:pt>
                <c:pt idx="169">
                  <c:v>3864.8463456942832</c:v>
                </c:pt>
                <c:pt idx="170">
                  <c:v>3485.5530587639014</c:v>
                </c:pt>
                <c:pt idx="171">
                  <c:v>3104.6793831379755</c:v>
                </c:pt>
                <c:pt idx="172">
                  <c:v>2722.2187338636081</c:v>
                </c:pt>
                <c:pt idx="173">
                  <c:v>2338.1644985505995</c:v>
                </c:pt>
                <c:pt idx="174">
                  <c:v>1952.5100372571164</c:v>
                </c:pt>
                <c:pt idx="175">
                  <c:v>1565.2486823749089</c:v>
                </c:pt>
                <c:pt idx="176">
                  <c:v>1176.3737385140289</c:v>
                </c:pt>
                <c:pt idx="177">
                  <c:v>785.87848238706295</c:v>
                </c:pt>
                <c:pt idx="178">
                  <c:v>393.75616269289804</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numCache>
            </c:numRef>
          </c:val>
          <c:smooth val="0"/>
          <c:extLst>
            <c:ext xmlns:c16="http://schemas.microsoft.com/office/drawing/2014/chart" uri="{C3380CC4-5D6E-409C-BE32-E72D297353CC}">
              <c16:uniqueId val="{00000001-FB0F-474B-9E30-EF5E92717407}"/>
            </c:ext>
          </c:extLst>
        </c:ser>
        <c:dLbls>
          <c:showLegendKey val="0"/>
          <c:showVal val="0"/>
          <c:showCatName val="0"/>
          <c:showSerName val="0"/>
          <c:showPercent val="0"/>
          <c:showBubbleSize val="0"/>
        </c:dLbls>
        <c:marker val="1"/>
        <c:smooth val="0"/>
        <c:axId val="748049760"/>
        <c:axId val="748045496"/>
      </c:lineChart>
      <c:catAx>
        <c:axId val="7480497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48045496"/>
        <c:crosses val="autoZero"/>
        <c:auto val="1"/>
        <c:lblAlgn val="ctr"/>
        <c:lblOffset val="100"/>
        <c:noMultiLvlLbl val="0"/>
      </c:catAx>
      <c:valAx>
        <c:axId val="748045496"/>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4804976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lumMod val="95000"/>
      </a:schemeClr>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AU" b="1"/>
              <a:t>10-Year</a:t>
            </a:r>
            <a:r>
              <a:rPr lang="en-AU" b="1" baseline="0"/>
              <a:t> Chart</a:t>
            </a:r>
            <a:endParaRPr lang="en-AU" b="1"/>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'Loan 1 (Results B)'!$C$130</c:f>
              <c:strCache>
                <c:ptCount val="1"/>
                <c:pt idx="0">
                  <c:v>Outstanding Principal</c:v>
                </c:pt>
              </c:strCache>
            </c:strRef>
          </c:tx>
          <c:spPr>
            <a:solidFill>
              <a:schemeClr val="accent1"/>
            </a:solidFill>
            <a:ln>
              <a:noFill/>
            </a:ln>
            <a:effectLst/>
          </c:spPr>
          <c:invertIfNegative val="0"/>
          <c:cat>
            <c:strRef>
              <c:f>'Loan 1 (Results B)'!$D$129:$DS$129</c:f>
              <c:strCache>
                <c:ptCount val="120"/>
                <c:pt idx="0">
                  <c:v>Y0</c:v>
                </c:pt>
                <c:pt idx="59">
                  <c:v>Y5</c:v>
                </c:pt>
                <c:pt idx="119">
                  <c:v>Y10</c:v>
                </c:pt>
              </c:strCache>
            </c:strRef>
          </c:cat>
          <c:val>
            <c:numRef>
              <c:f>'Loan 1 (Results B)'!$D$130:$DS$130</c:f>
              <c:numCache>
                <c:formatCode>#,##0</c:formatCode>
                <c:ptCount val="120"/>
                <c:pt idx="0">
                  <c:v>49812.936519962568</c:v>
                </c:pt>
                <c:pt idx="1">
                  <c:v>49625.093608758303</c:v>
                </c:pt>
                <c:pt idx="2">
                  <c:v>49436.468018757354</c:v>
                </c:pt>
                <c:pt idx="3">
                  <c:v>49247.056488798073</c:v>
                </c:pt>
                <c:pt idx="4">
                  <c:v>49056.855744130633</c:v>
                </c:pt>
                <c:pt idx="5">
                  <c:v>48865.862496360409</c:v>
                </c:pt>
                <c:pt idx="6">
                  <c:v>48674.073443391135</c:v>
                </c:pt>
                <c:pt idx="7">
                  <c:v>48481.485269367826</c:v>
                </c:pt>
                <c:pt idx="8">
                  <c:v>48288.094644619421</c:v>
                </c:pt>
                <c:pt idx="9">
                  <c:v>48093.898225601224</c:v>
                </c:pt>
                <c:pt idx="10">
                  <c:v>47898.892654837131</c:v>
                </c:pt>
                <c:pt idx="11">
                  <c:v>47703.074560861511</c:v>
                </c:pt>
                <c:pt idx="12">
                  <c:v>47506.44055816099</c:v>
                </c:pt>
                <c:pt idx="13">
                  <c:v>47308.987247115896</c:v>
                </c:pt>
                <c:pt idx="14">
                  <c:v>47110.711213941438</c:v>
                </c:pt>
                <c:pt idx="15">
                  <c:v>46911.609030628751</c:v>
                </c:pt>
                <c:pt idx="16">
                  <c:v>46711.677254885595</c:v>
                </c:pt>
                <c:pt idx="17">
                  <c:v>46510.912430076853</c:v>
                </c:pt>
                <c:pt idx="18">
                  <c:v>46309.311085164729</c:v>
                </c:pt>
                <c:pt idx="19">
                  <c:v>46106.869734648804</c:v>
                </c:pt>
                <c:pt idx="20">
                  <c:v>45903.584878505739</c:v>
                </c:pt>
                <c:pt idx="21">
                  <c:v>45699.453002128743</c:v>
                </c:pt>
                <c:pt idx="22">
                  <c:v>45494.470576266838</c:v>
                </c:pt>
                <c:pt idx="23">
                  <c:v>45288.634056963841</c:v>
                </c:pt>
                <c:pt idx="24">
                  <c:v>45081.939885497093</c:v>
                </c:pt>
                <c:pt idx="25">
                  <c:v>44874.384488315896</c:v>
                </c:pt>
                <c:pt idx="26">
                  <c:v>44665.964276979772</c:v>
                </c:pt>
                <c:pt idx="27">
                  <c:v>44456.67564809641</c:v>
                </c:pt>
                <c:pt idx="28">
                  <c:v>44246.514983259374</c:v>
                </c:pt>
                <c:pt idx="29">
                  <c:v>44035.478648985518</c:v>
                </c:pt>
                <c:pt idx="30">
                  <c:v>43823.562996652181</c:v>
                </c:pt>
                <c:pt idx="31">
                  <c:v>43610.764362434129</c:v>
                </c:pt>
                <c:pt idx="32">
                  <c:v>43397.079067240164</c:v>
                </c:pt>
                <c:pt idx="33">
                  <c:v>43182.503416649561</c:v>
                </c:pt>
                <c:pt idx="34">
                  <c:v>42967.033700848166</c:v>
                </c:pt>
                <c:pt idx="35">
                  <c:v>42750.666194564255</c:v>
                </c:pt>
                <c:pt idx="36">
                  <c:v>42533.397157004176</c:v>
                </c:pt>
                <c:pt idx="37">
                  <c:v>42315.222831787592</c:v>
                </c:pt>
                <c:pt idx="38">
                  <c:v>42096.139446882597</c:v>
                </c:pt>
                <c:pt idx="39">
                  <c:v>41876.143214540498</c:v>
                </c:pt>
                <c:pt idx="40">
                  <c:v>41655.230331230312</c:v>
                </c:pt>
                <c:pt idx="41">
                  <c:v>41433.396977573</c:v>
                </c:pt>
                <c:pt idx="42">
                  <c:v>41210.639318275455</c:v>
                </c:pt>
                <c:pt idx="43">
                  <c:v>40986.953502064163</c:v>
                </c:pt>
                <c:pt idx="44">
                  <c:v>40762.335661618657</c:v>
                </c:pt>
                <c:pt idx="45">
                  <c:v>40536.78191350463</c:v>
                </c:pt>
                <c:pt idx="46">
                  <c:v>40310.288358106794</c:v>
                </c:pt>
                <c:pt idx="47">
                  <c:v>40082.851079561464</c:v>
                </c:pt>
                <c:pt idx="48">
                  <c:v>39854.466145688864</c:v>
                </c:pt>
                <c:pt idx="49">
                  <c:v>39625.129607925126</c:v>
                </c:pt>
                <c:pt idx="50">
                  <c:v>39394.837501254042</c:v>
                </c:pt>
                <c:pt idx="51">
                  <c:v>39163.585844138492</c:v>
                </c:pt>
                <c:pt idx="52">
                  <c:v>38931.370638451634</c:v>
                </c:pt>
                <c:pt idx="53">
                  <c:v>38698.187869407746</c:v>
                </c:pt>
                <c:pt idx="54">
                  <c:v>38464.033505492836</c:v>
                </c:pt>
                <c:pt idx="55">
                  <c:v>38228.903498394946</c:v>
                </c:pt>
                <c:pt idx="56">
                  <c:v>37992.793782934161</c:v>
                </c:pt>
                <c:pt idx="57">
                  <c:v>37755.700276992276</c:v>
                </c:pt>
                <c:pt idx="58">
                  <c:v>37517.618881442308</c:v>
                </c:pt>
                <c:pt idx="59">
                  <c:v>37278.545480077541</c:v>
                </c:pt>
                <c:pt idx="60">
                  <c:v>37038.475939540425</c:v>
                </c:pt>
                <c:pt idx="61">
                  <c:v>36797.406109251075</c:v>
                </c:pt>
                <c:pt idx="62">
                  <c:v>36555.331821335516</c:v>
                </c:pt>
                <c:pt idx="63">
                  <c:v>36312.248890553645</c:v>
                </c:pt>
                <c:pt idx="64">
                  <c:v>36068.15311422685</c:v>
                </c:pt>
                <c:pt idx="65">
                  <c:v>35823.040272165352</c:v>
                </c:pt>
                <c:pt idx="66">
                  <c:v>35576.906126595262</c:v>
                </c:pt>
                <c:pt idx="67">
                  <c:v>35329.746422085307</c:v>
                </c:pt>
                <c:pt idx="68">
                  <c:v>35081.556885473226</c:v>
                </c:pt>
                <c:pt idx="69">
                  <c:v>34832.333225791932</c:v>
                </c:pt>
                <c:pt idx="70">
                  <c:v>34582.071134195292</c:v>
                </c:pt>
                <c:pt idx="71">
                  <c:v>34330.766283883662</c:v>
                </c:pt>
                <c:pt idx="72">
                  <c:v>34078.414330029067</c:v>
                </c:pt>
                <c:pt idx="73">
                  <c:v>33825.010909700082</c:v>
                </c:pt>
                <c:pt idx="74">
                  <c:v>33570.551641786398</c:v>
                </c:pt>
                <c:pt idx="75">
                  <c:v>33315.03212692307</c:v>
                </c:pt>
                <c:pt idx="76">
                  <c:v>33058.447947414475</c:v>
                </c:pt>
                <c:pt idx="77">
                  <c:v>32800.794667157934</c:v>
                </c:pt>
                <c:pt idx="78">
                  <c:v>32542.067831566987</c:v>
                </c:pt>
                <c:pt idx="79">
                  <c:v>32282.262967494411</c:v>
                </c:pt>
                <c:pt idx="80">
                  <c:v>32021.375583154866</c:v>
                </c:pt>
                <c:pt idx="81">
                  <c:v>31759.401168047239</c:v>
                </c:pt>
                <c:pt idx="82">
                  <c:v>31496.335192876664</c:v>
                </c:pt>
                <c:pt idx="83">
                  <c:v>31232.173109476211</c:v>
                </c:pt>
                <c:pt idx="84">
                  <c:v>30966.910350728256</c:v>
                </c:pt>
                <c:pt idx="85">
                  <c:v>30700.542330485518</c:v>
                </c:pt>
                <c:pt idx="86">
                  <c:v>30433.06444349177</c:v>
                </c:pt>
                <c:pt idx="87">
                  <c:v>30164.472065302216</c:v>
                </c:pt>
                <c:pt idx="88">
                  <c:v>29894.760552203537</c:v>
                </c:pt>
                <c:pt idx="89">
                  <c:v>29623.925241133613</c:v>
                </c:pt>
                <c:pt idx="90">
                  <c:v>29351.961449600898</c:v>
                </c:pt>
                <c:pt idx="91">
                  <c:v>29078.864475603463</c:v>
                </c:pt>
                <c:pt idx="92">
                  <c:v>28804.629597547704</c:v>
                </c:pt>
                <c:pt idx="93">
                  <c:v>28529.252074166714</c:v>
                </c:pt>
                <c:pt idx="94">
                  <c:v>28252.727144438304</c:v>
                </c:pt>
                <c:pt idx="95">
                  <c:v>27975.050027502693</c:v>
                </c:pt>
                <c:pt idx="96">
                  <c:v>27696.21592257985</c:v>
                </c:pt>
                <c:pt idx="97">
                  <c:v>27416.220008886496</c:v>
                </c:pt>
                <c:pt idx="98">
                  <c:v>27135.057445552753</c:v>
                </c:pt>
                <c:pt idx="99">
                  <c:v>26852.72337153845</c:v>
                </c:pt>
                <c:pt idx="100">
                  <c:v>26569.212905549088</c:v>
                </c:pt>
                <c:pt idx="101">
                  <c:v>26284.521145951439</c:v>
                </c:pt>
                <c:pt idx="102">
                  <c:v>25998.6431706888</c:v>
                </c:pt>
                <c:pt idx="103">
                  <c:v>25711.5740371959</c:v>
                </c:pt>
                <c:pt idx="104">
                  <c:v>25423.308782313445</c:v>
                </c:pt>
                <c:pt idx="105">
                  <c:v>25133.842422202313</c:v>
                </c:pt>
                <c:pt idx="106">
                  <c:v>24843.169952257384</c:v>
                </c:pt>
                <c:pt idx="107">
                  <c:v>24551.286347021018</c:v>
                </c:pt>
                <c:pt idx="108">
                  <c:v>24258.186560096168</c:v>
                </c:pt>
                <c:pt idx="109">
                  <c:v>23963.865524059132</c:v>
                </c:pt>
                <c:pt idx="110">
                  <c:v>23668.318150371942</c:v>
                </c:pt>
                <c:pt idx="111">
                  <c:v>23371.539329294388</c:v>
                </c:pt>
                <c:pt idx="112">
                  <c:v>23073.523929795676</c:v>
                </c:pt>
                <c:pt idx="113">
                  <c:v>22774.26679946572</c:v>
                </c:pt>
                <c:pt idx="114">
                  <c:v>22473.762764426057</c:v>
                </c:pt>
                <c:pt idx="115">
                  <c:v>22172.006629240394</c:v>
                </c:pt>
                <c:pt idx="116">
                  <c:v>21868.993176824792</c:v>
                </c:pt>
                <c:pt idx="117">
                  <c:v>21564.717168357456</c:v>
                </c:pt>
                <c:pt idx="118">
                  <c:v>21259.173343188173</c:v>
                </c:pt>
                <c:pt idx="119">
                  <c:v>20952.356418747353</c:v>
                </c:pt>
              </c:numCache>
            </c:numRef>
          </c:val>
          <c:extLst>
            <c:ext xmlns:c16="http://schemas.microsoft.com/office/drawing/2014/chart" uri="{C3380CC4-5D6E-409C-BE32-E72D297353CC}">
              <c16:uniqueId val="{00000000-BA1E-43C7-B8A9-6D7445C6E9A2}"/>
            </c:ext>
          </c:extLst>
        </c:ser>
        <c:dLbls>
          <c:showLegendKey val="0"/>
          <c:showVal val="0"/>
          <c:showCatName val="0"/>
          <c:showSerName val="0"/>
          <c:showPercent val="0"/>
          <c:showBubbleSize val="0"/>
        </c:dLbls>
        <c:gapWidth val="150"/>
        <c:axId val="760104872"/>
        <c:axId val="760106840"/>
      </c:barChart>
      <c:lineChart>
        <c:grouping val="standard"/>
        <c:varyColors val="0"/>
        <c:ser>
          <c:idx val="1"/>
          <c:order val="1"/>
          <c:tx>
            <c:strRef>
              <c:f>'Loan 1 (Results B)'!$C$131</c:f>
              <c:strCache>
                <c:ptCount val="1"/>
                <c:pt idx="0">
                  <c:v>Actual </c:v>
                </c:pt>
              </c:strCache>
            </c:strRef>
          </c:tx>
          <c:spPr>
            <a:ln w="28575" cap="rnd">
              <a:solidFill>
                <a:schemeClr val="accent2"/>
              </a:solidFill>
              <a:round/>
            </a:ln>
            <a:effectLst/>
          </c:spPr>
          <c:marker>
            <c:symbol val="none"/>
          </c:marker>
          <c:cat>
            <c:strRef>
              <c:f>'Loan 1 (Results B)'!$D$129:$DS$129</c:f>
              <c:strCache>
                <c:ptCount val="120"/>
                <c:pt idx="0">
                  <c:v>Y0</c:v>
                </c:pt>
                <c:pt idx="59">
                  <c:v>Y5</c:v>
                </c:pt>
                <c:pt idx="119">
                  <c:v>Y10</c:v>
                </c:pt>
              </c:strCache>
            </c:strRef>
          </c:cat>
          <c:val>
            <c:numRef>
              <c:f>'Loan 1 (Results B)'!$D$131:$DS$131</c:f>
              <c:numCache>
                <c:formatCode>#,##0</c:formatCode>
                <c:ptCount val="120"/>
                <c:pt idx="0">
                  <c:v>49812.936519962568</c:v>
                </c:pt>
                <c:pt idx="1">
                  <c:v>49625.093608758303</c:v>
                </c:pt>
                <c:pt idx="2">
                  <c:v>49436.468018757354</c:v>
                </c:pt>
                <c:pt idx="3">
                  <c:v>49247.056488798073</c:v>
                </c:pt>
                <c:pt idx="4">
                  <c:v>49056.855744130633</c:v>
                </c:pt>
                <c:pt idx="5">
                  <c:v>48865.862496360409</c:v>
                </c:pt>
                <c:pt idx="6">
                  <c:v>48674.073443391135</c:v>
                </c:pt>
                <c:pt idx="7">
                  <c:v>48481.485269367826</c:v>
                </c:pt>
                <c:pt idx="8">
                  <c:v>48288.094644619421</c:v>
                </c:pt>
                <c:pt idx="9">
                  <c:v>48093.898225601224</c:v>
                </c:pt>
                <c:pt idx="10">
                  <c:v>47898.892654837131</c:v>
                </c:pt>
                <c:pt idx="11">
                  <c:v>47703.074560861511</c:v>
                </c:pt>
                <c:pt idx="12">
                  <c:v>47506.44055816099</c:v>
                </c:pt>
                <c:pt idx="13">
                  <c:v>47308.987247115896</c:v>
                </c:pt>
                <c:pt idx="14">
                  <c:v>47110.711213941438</c:v>
                </c:pt>
                <c:pt idx="15">
                  <c:v>46911.609030628751</c:v>
                </c:pt>
                <c:pt idx="16">
                  <c:v>46711.677254885595</c:v>
                </c:pt>
                <c:pt idx="17">
                  <c:v>46510.912430076853</c:v>
                </c:pt>
                <c:pt idx="18">
                  <c:v>46309.311085164729</c:v>
                </c:pt>
                <c:pt idx="19">
                  <c:v>46106.869734648804</c:v>
                </c:pt>
                <c:pt idx="20">
                  <c:v>45903.584878505739</c:v>
                </c:pt>
                <c:pt idx="21">
                  <c:v>45699.453002128743</c:v>
                </c:pt>
                <c:pt idx="22">
                  <c:v>45494.470576266838</c:v>
                </c:pt>
                <c:pt idx="23">
                  <c:v>45288.634056963841</c:v>
                </c:pt>
                <c:pt idx="24">
                  <c:v>45081.939885497093</c:v>
                </c:pt>
                <c:pt idx="25">
                  <c:v>44874.384488315896</c:v>
                </c:pt>
                <c:pt idx="26">
                  <c:v>44665.964276979772</c:v>
                </c:pt>
                <c:pt idx="27">
                  <c:v>44456.67564809641</c:v>
                </c:pt>
                <c:pt idx="28">
                  <c:v>44246.514983259374</c:v>
                </c:pt>
                <c:pt idx="29">
                  <c:v>44035.478648985518</c:v>
                </c:pt>
                <c:pt idx="30">
                  <c:v>43823.562996652181</c:v>
                </c:pt>
                <c:pt idx="31">
                  <c:v>43610.764362434129</c:v>
                </c:pt>
                <c:pt idx="32">
                  <c:v>43397.079067240164</c:v>
                </c:pt>
                <c:pt idx="33">
                  <c:v>43182.503416649561</c:v>
                </c:pt>
                <c:pt idx="34">
                  <c:v>42967.033700848166</c:v>
                </c:pt>
                <c:pt idx="35">
                  <c:v>42750.666194564255</c:v>
                </c:pt>
                <c:pt idx="36">
                  <c:v>42533.397157004176</c:v>
                </c:pt>
                <c:pt idx="37">
                  <c:v>42315.222831787592</c:v>
                </c:pt>
                <c:pt idx="38">
                  <c:v>42096.139446882597</c:v>
                </c:pt>
                <c:pt idx="39">
                  <c:v>41876.143214540498</c:v>
                </c:pt>
                <c:pt idx="40">
                  <c:v>41655.230331230312</c:v>
                </c:pt>
                <c:pt idx="41">
                  <c:v>41433.396977573</c:v>
                </c:pt>
                <c:pt idx="42">
                  <c:v>41210.639318275455</c:v>
                </c:pt>
                <c:pt idx="43">
                  <c:v>40986.953502064163</c:v>
                </c:pt>
                <c:pt idx="44">
                  <c:v>40762.335661618657</c:v>
                </c:pt>
                <c:pt idx="45">
                  <c:v>40536.78191350463</c:v>
                </c:pt>
                <c:pt idx="46">
                  <c:v>40310.288358106794</c:v>
                </c:pt>
                <c:pt idx="47">
                  <c:v>40082.851079561464</c:v>
                </c:pt>
                <c:pt idx="48">
                  <c:v>39854.466145688864</c:v>
                </c:pt>
                <c:pt idx="49">
                  <c:v>39625.129607925126</c:v>
                </c:pt>
                <c:pt idx="50">
                  <c:v>39394.837501254042</c:v>
                </c:pt>
                <c:pt idx="51">
                  <c:v>39163.585844138492</c:v>
                </c:pt>
                <c:pt idx="52">
                  <c:v>38931.370638451634</c:v>
                </c:pt>
                <c:pt idx="53">
                  <c:v>38698.187869407746</c:v>
                </c:pt>
                <c:pt idx="54">
                  <c:v>38464.033505492836</c:v>
                </c:pt>
                <c:pt idx="55">
                  <c:v>38228.903498394946</c:v>
                </c:pt>
                <c:pt idx="56">
                  <c:v>37992.793782934161</c:v>
                </c:pt>
                <c:pt idx="57">
                  <c:v>37755.700276992276</c:v>
                </c:pt>
                <c:pt idx="58">
                  <c:v>37517.618881442308</c:v>
                </c:pt>
                <c:pt idx="59">
                  <c:v>37278.545480077541</c:v>
                </c:pt>
                <c:pt idx="60">
                  <c:v>37038.475939540425</c:v>
                </c:pt>
                <c:pt idx="61">
                  <c:v>36797.406109251075</c:v>
                </c:pt>
                <c:pt idx="62">
                  <c:v>36555.331821335516</c:v>
                </c:pt>
                <c:pt idx="63">
                  <c:v>36312.248890553645</c:v>
                </c:pt>
                <c:pt idx="64">
                  <c:v>36068.15311422685</c:v>
                </c:pt>
                <c:pt idx="65">
                  <c:v>35823.040272165352</c:v>
                </c:pt>
                <c:pt idx="66">
                  <c:v>35576.906126595262</c:v>
                </c:pt>
                <c:pt idx="67">
                  <c:v>35329.746422085307</c:v>
                </c:pt>
                <c:pt idx="68">
                  <c:v>35081.556885473226</c:v>
                </c:pt>
                <c:pt idx="69">
                  <c:v>34832.333225791932</c:v>
                </c:pt>
                <c:pt idx="70">
                  <c:v>34582.071134195292</c:v>
                </c:pt>
                <c:pt idx="71">
                  <c:v>34330.766283883662</c:v>
                </c:pt>
                <c:pt idx="72">
                  <c:v>34078.414330029067</c:v>
                </c:pt>
                <c:pt idx="73">
                  <c:v>33825.010909700082</c:v>
                </c:pt>
                <c:pt idx="74">
                  <c:v>33570.551641786398</c:v>
                </c:pt>
                <c:pt idx="75">
                  <c:v>33315.03212692307</c:v>
                </c:pt>
                <c:pt idx="76">
                  <c:v>33058.447947414475</c:v>
                </c:pt>
                <c:pt idx="77">
                  <c:v>32800.794667157934</c:v>
                </c:pt>
                <c:pt idx="78">
                  <c:v>32542.067831566987</c:v>
                </c:pt>
                <c:pt idx="79">
                  <c:v>32282.262967494411</c:v>
                </c:pt>
                <c:pt idx="80">
                  <c:v>32021.375583154866</c:v>
                </c:pt>
                <c:pt idx="81">
                  <c:v>31759.401168047239</c:v>
                </c:pt>
                <c:pt idx="82">
                  <c:v>31496.335192876664</c:v>
                </c:pt>
                <c:pt idx="83">
                  <c:v>31232.173109476211</c:v>
                </c:pt>
                <c:pt idx="84">
                  <c:v>30966.910350728256</c:v>
                </c:pt>
                <c:pt idx="85">
                  <c:v>30700.542330485518</c:v>
                </c:pt>
                <c:pt idx="86">
                  <c:v>30433.06444349177</c:v>
                </c:pt>
                <c:pt idx="87">
                  <c:v>30164.472065302216</c:v>
                </c:pt>
                <c:pt idx="88">
                  <c:v>29894.760552203537</c:v>
                </c:pt>
                <c:pt idx="89">
                  <c:v>29623.925241133613</c:v>
                </c:pt>
                <c:pt idx="90">
                  <c:v>29351.961449600898</c:v>
                </c:pt>
                <c:pt idx="91">
                  <c:v>29078.864475603463</c:v>
                </c:pt>
                <c:pt idx="92">
                  <c:v>28804.629597547704</c:v>
                </c:pt>
                <c:pt idx="93">
                  <c:v>28529.252074166714</c:v>
                </c:pt>
                <c:pt idx="94">
                  <c:v>28252.727144438304</c:v>
                </c:pt>
                <c:pt idx="95">
                  <c:v>27975.050027502693</c:v>
                </c:pt>
                <c:pt idx="96">
                  <c:v>27696.21592257985</c:v>
                </c:pt>
                <c:pt idx="97">
                  <c:v>27416.220008886496</c:v>
                </c:pt>
                <c:pt idx="98">
                  <c:v>27135.057445552753</c:v>
                </c:pt>
                <c:pt idx="99">
                  <c:v>26852.72337153845</c:v>
                </c:pt>
                <c:pt idx="100">
                  <c:v>26569.212905549088</c:v>
                </c:pt>
                <c:pt idx="101">
                  <c:v>26284.521145951439</c:v>
                </c:pt>
                <c:pt idx="102">
                  <c:v>25998.6431706888</c:v>
                </c:pt>
                <c:pt idx="103">
                  <c:v>25711.5740371959</c:v>
                </c:pt>
                <c:pt idx="104">
                  <c:v>25423.308782313445</c:v>
                </c:pt>
                <c:pt idx="105">
                  <c:v>25133.842422202313</c:v>
                </c:pt>
                <c:pt idx="106">
                  <c:v>24843.169952257384</c:v>
                </c:pt>
                <c:pt idx="107">
                  <c:v>24551.286347021018</c:v>
                </c:pt>
                <c:pt idx="108">
                  <c:v>24258.186560096168</c:v>
                </c:pt>
                <c:pt idx="109">
                  <c:v>23963.865524059132</c:v>
                </c:pt>
                <c:pt idx="110">
                  <c:v>23668.318150371942</c:v>
                </c:pt>
                <c:pt idx="111">
                  <c:v>23371.539329294388</c:v>
                </c:pt>
                <c:pt idx="112">
                  <c:v>23073.523929795676</c:v>
                </c:pt>
                <c:pt idx="113">
                  <c:v>22774.26679946572</c:v>
                </c:pt>
                <c:pt idx="114">
                  <c:v>22473.762764426057</c:v>
                </c:pt>
                <c:pt idx="115">
                  <c:v>22172.006629240394</c:v>
                </c:pt>
                <c:pt idx="116">
                  <c:v>21868.993176824792</c:v>
                </c:pt>
                <c:pt idx="117">
                  <c:v>21564.717168357456</c:v>
                </c:pt>
                <c:pt idx="118">
                  <c:v>21259.173343188173</c:v>
                </c:pt>
                <c:pt idx="119">
                  <c:v>20952.356418747353</c:v>
                </c:pt>
              </c:numCache>
            </c:numRef>
          </c:val>
          <c:smooth val="0"/>
          <c:extLst>
            <c:ext xmlns:c16="http://schemas.microsoft.com/office/drawing/2014/chart" uri="{C3380CC4-5D6E-409C-BE32-E72D297353CC}">
              <c16:uniqueId val="{00000001-BA1E-43C7-B8A9-6D7445C6E9A2}"/>
            </c:ext>
          </c:extLst>
        </c:ser>
        <c:dLbls>
          <c:showLegendKey val="0"/>
          <c:showVal val="0"/>
          <c:showCatName val="0"/>
          <c:showSerName val="0"/>
          <c:showPercent val="0"/>
          <c:showBubbleSize val="0"/>
        </c:dLbls>
        <c:marker val="1"/>
        <c:smooth val="0"/>
        <c:axId val="760104872"/>
        <c:axId val="760106840"/>
      </c:lineChart>
      <c:catAx>
        <c:axId val="7601048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60106840"/>
        <c:crosses val="autoZero"/>
        <c:auto val="1"/>
        <c:lblAlgn val="ctr"/>
        <c:lblOffset val="100"/>
        <c:noMultiLvlLbl val="0"/>
      </c:catAx>
      <c:valAx>
        <c:axId val="76010684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6010487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lumMod val="95000"/>
      </a:schemeClr>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AU" b="1"/>
              <a:t>20-Year Chart</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'Loan 1 (Results B)'!$C$130</c:f>
              <c:strCache>
                <c:ptCount val="1"/>
                <c:pt idx="0">
                  <c:v>Outstanding Principal</c:v>
                </c:pt>
              </c:strCache>
            </c:strRef>
          </c:tx>
          <c:spPr>
            <a:solidFill>
              <a:schemeClr val="accent1"/>
            </a:solidFill>
            <a:ln>
              <a:noFill/>
            </a:ln>
            <a:effectLst/>
          </c:spPr>
          <c:invertIfNegative val="0"/>
          <c:cat>
            <c:strRef>
              <c:f>'Loan 1 (Results B)'!$D$129:$II$129</c:f>
              <c:strCache>
                <c:ptCount val="240"/>
                <c:pt idx="0">
                  <c:v>Y0</c:v>
                </c:pt>
                <c:pt idx="59">
                  <c:v>Y5</c:v>
                </c:pt>
                <c:pt idx="119">
                  <c:v>Y10</c:v>
                </c:pt>
                <c:pt idx="179">
                  <c:v>Y15</c:v>
                </c:pt>
                <c:pt idx="239">
                  <c:v>Y20</c:v>
                </c:pt>
              </c:strCache>
            </c:strRef>
          </c:cat>
          <c:val>
            <c:numRef>
              <c:f>'Loan 1 (Results B)'!$D$130:$II$130</c:f>
              <c:numCache>
                <c:formatCode>#,##0</c:formatCode>
                <c:ptCount val="240"/>
                <c:pt idx="0">
                  <c:v>49812.936519962568</c:v>
                </c:pt>
                <c:pt idx="1">
                  <c:v>49625.093608758303</c:v>
                </c:pt>
                <c:pt idx="2">
                  <c:v>49436.468018757354</c:v>
                </c:pt>
                <c:pt idx="3">
                  <c:v>49247.056488798073</c:v>
                </c:pt>
                <c:pt idx="4">
                  <c:v>49056.855744130633</c:v>
                </c:pt>
                <c:pt idx="5">
                  <c:v>48865.862496360409</c:v>
                </c:pt>
                <c:pt idx="6">
                  <c:v>48674.073443391135</c:v>
                </c:pt>
                <c:pt idx="7">
                  <c:v>48481.485269367826</c:v>
                </c:pt>
                <c:pt idx="8">
                  <c:v>48288.094644619421</c:v>
                </c:pt>
                <c:pt idx="9">
                  <c:v>48093.898225601224</c:v>
                </c:pt>
                <c:pt idx="10">
                  <c:v>47898.892654837131</c:v>
                </c:pt>
                <c:pt idx="11">
                  <c:v>47703.074560861511</c:v>
                </c:pt>
                <c:pt idx="12">
                  <c:v>47506.44055816099</c:v>
                </c:pt>
                <c:pt idx="13">
                  <c:v>47308.987247115896</c:v>
                </c:pt>
                <c:pt idx="14">
                  <c:v>47110.711213941438</c:v>
                </c:pt>
                <c:pt idx="15">
                  <c:v>46911.609030628751</c:v>
                </c:pt>
                <c:pt idx="16">
                  <c:v>46711.677254885595</c:v>
                </c:pt>
                <c:pt idx="17">
                  <c:v>46510.912430076853</c:v>
                </c:pt>
                <c:pt idx="18">
                  <c:v>46309.311085164729</c:v>
                </c:pt>
                <c:pt idx="19">
                  <c:v>46106.869734648804</c:v>
                </c:pt>
                <c:pt idx="20">
                  <c:v>45903.584878505739</c:v>
                </c:pt>
                <c:pt idx="21">
                  <c:v>45699.453002128743</c:v>
                </c:pt>
                <c:pt idx="22">
                  <c:v>45494.470576266838</c:v>
                </c:pt>
                <c:pt idx="23">
                  <c:v>45288.634056963841</c:v>
                </c:pt>
                <c:pt idx="24">
                  <c:v>45081.939885497093</c:v>
                </c:pt>
                <c:pt idx="25">
                  <c:v>44874.384488315896</c:v>
                </c:pt>
                <c:pt idx="26">
                  <c:v>44665.964276979772</c:v>
                </c:pt>
                <c:pt idx="27">
                  <c:v>44456.67564809641</c:v>
                </c:pt>
                <c:pt idx="28">
                  <c:v>44246.514983259374</c:v>
                </c:pt>
                <c:pt idx="29">
                  <c:v>44035.478648985518</c:v>
                </c:pt>
                <c:pt idx="30">
                  <c:v>43823.562996652181</c:v>
                </c:pt>
                <c:pt idx="31">
                  <c:v>43610.764362434129</c:v>
                </c:pt>
                <c:pt idx="32">
                  <c:v>43397.079067240164</c:v>
                </c:pt>
                <c:pt idx="33">
                  <c:v>43182.503416649561</c:v>
                </c:pt>
                <c:pt idx="34">
                  <c:v>42967.033700848166</c:v>
                </c:pt>
                <c:pt idx="35">
                  <c:v>42750.666194564255</c:v>
                </c:pt>
                <c:pt idx="36">
                  <c:v>42533.397157004176</c:v>
                </c:pt>
                <c:pt idx="37">
                  <c:v>42315.222831787592</c:v>
                </c:pt>
                <c:pt idx="38">
                  <c:v>42096.139446882597</c:v>
                </c:pt>
                <c:pt idx="39">
                  <c:v>41876.143214540498</c:v>
                </c:pt>
                <c:pt idx="40">
                  <c:v>41655.230331230312</c:v>
                </c:pt>
                <c:pt idx="41">
                  <c:v>41433.396977573</c:v>
                </c:pt>
                <c:pt idx="42">
                  <c:v>41210.639318275455</c:v>
                </c:pt>
                <c:pt idx="43">
                  <c:v>40986.953502064163</c:v>
                </c:pt>
                <c:pt idx="44">
                  <c:v>40762.335661618657</c:v>
                </c:pt>
                <c:pt idx="45">
                  <c:v>40536.78191350463</c:v>
                </c:pt>
                <c:pt idx="46">
                  <c:v>40310.288358106794</c:v>
                </c:pt>
                <c:pt idx="47">
                  <c:v>40082.851079561464</c:v>
                </c:pt>
                <c:pt idx="48">
                  <c:v>39854.466145688864</c:v>
                </c:pt>
                <c:pt idx="49">
                  <c:v>39625.129607925126</c:v>
                </c:pt>
                <c:pt idx="50">
                  <c:v>39394.837501254042</c:v>
                </c:pt>
                <c:pt idx="51">
                  <c:v>39163.585844138492</c:v>
                </c:pt>
                <c:pt idx="52">
                  <c:v>38931.370638451634</c:v>
                </c:pt>
                <c:pt idx="53">
                  <c:v>38698.187869407746</c:v>
                </c:pt>
                <c:pt idx="54">
                  <c:v>38464.033505492836</c:v>
                </c:pt>
                <c:pt idx="55">
                  <c:v>38228.903498394946</c:v>
                </c:pt>
                <c:pt idx="56">
                  <c:v>37992.793782934161</c:v>
                </c:pt>
                <c:pt idx="57">
                  <c:v>37755.700276992276</c:v>
                </c:pt>
                <c:pt idx="58">
                  <c:v>37517.618881442308</c:v>
                </c:pt>
                <c:pt idx="59">
                  <c:v>37278.545480077541</c:v>
                </c:pt>
                <c:pt idx="60">
                  <c:v>37038.475939540425</c:v>
                </c:pt>
                <c:pt idx="61">
                  <c:v>36797.406109251075</c:v>
                </c:pt>
                <c:pt idx="62">
                  <c:v>36555.331821335516</c:v>
                </c:pt>
                <c:pt idx="63">
                  <c:v>36312.248890553645</c:v>
                </c:pt>
                <c:pt idx="64">
                  <c:v>36068.15311422685</c:v>
                </c:pt>
                <c:pt idx="65">
                  <c:v>35823.040272165352</c:v>
                </c:pt>
                <c:pt idx="66">
                  <c:v>35576.906126595262</c:v>
                </c:pt>
                <c:pt idx="67">
                  <c:v>35329.746422085307</c:v>
                </c:pt>
                <c:pt idx="68">
                  <c:v>35081.556885473226</c:v>
                </c:pt>
                <c:pt idx="69">
                  <c:v>34832.333225791932</c:v>
                </c:pt>
                <c:pt idx="70">
                  <c:v>34582.071134195292</c:v>
                </c:pt>
                <c:pt idx="71">
                  <c:v>34330.766283883662</c:v>
                </c:pt>
                <c:pt idx="72">
                  <c:v>34078.414330029067</c:v>
                </c:pt>
                <c:pt idx="73">
                  <c:v>33825.010909700082</c:v>
                </c:pt>
                <c:pt idx="74">
                  <c:v>33570.551641786398</c:v>
                </c:pt>
                <c:pt idx="75">
                  <c:v>33315.03212692307</c:v>
                </c:pt>
                <c:pt idx="76">
                  <c:v>33058.447947414475</c:v>
                </c:pt>
                <c:pt idx="77">
                  <c:v>32800.794667157934</c:v>
                </c:pt>
                <c:pt idx="78">
                  <c:v>32542.067831566987</c:v>
                </c:pt>
                <c:pt idx="79">
                  <c:v>32282.262967494411</c:v>
                </c:pt>
                <c:pt idx="80">
                  <c:v>32021.375583154866</c:v>
                </c:pt>
                <c:pt idx="81">
                  <c:v>31759.401168047239</c:v>
                </c:pt>
                <c:pt idx="82">
                  <c:v>31496.335192876664</c:v>
                </c:pt>
                <c:pt idx="83">
                  <c:v>31232.173109476211</c:v>
                </c:pt>
                <c:pt idx="84">
                  <c:v>30966.910350728256</c:v>
                </c:pt>
                <c:pt idx="85">
                  <c:v>30700.542330485518</c:v>
                </c:pt>
                <c:pt idx="86">
                  <c:v>30433.06444349177</c:v>
                </c:pt>
                <c:pt idx="87">
                  <c:v>30164.472065302216</c:v>
                </c:pt>
                <c:pt idx="88">
                  <c:v>29894.760552203537</c:v>
                </c:pt>
                <c:pt idx="89">
                  <c:v>29623.925241133613</c:v>
                </c:pt>
                <c:pt idx="90">
                  <c:v>29351.961449600898</c:v>
                </c:pt>
                <c:pt idx="91">
                  <c:v>29078.864475603463</c:v>
                </c:pt>
                <c:pt idx="92">
                  <c:v>28804.629597547704</c:v>
                </c:pt>
                <c:pt idx="93">
                  <c:v>28529.252074166714</c:v>
                </c:pt>
                <c:pt idx="94">
                  <c:v>28252.727144438304</c:v>
                </c:pt>
                <c:pt idx="95">
                  <c:v>27975.050027502693</c:v>
                </c:pt>
                <c:pt idx="96">
                  <c:v>27696.21592257985</c:v>
                </c:pt>
                <c:pt idx="97">
                  <c:v>27416.220008886496</c:v>
                </c:pt>
                <c:pt idx="98">
                  <c:v>27135.057445552753</c:v>
                </c:pt>
                <c:pt idx="99">
                  <c:v>26852.72337153845</c:v>
                </c:pt>
                <c:pt idx="100">
                  <c:v>26569.212905549088</c:v>
                </c:pt>
                <c:pt idx="101">
                  <c:v>26284.521145951439</c:v>
                </c:pt>
                <c:pt idx="102">
                  <c:v>25998.6431706888</c:v>
                </c:pt>
                <c:pt idx="103">
                  <c:v>25711.5740371959</c:v>
                </c:pt>
                <c:pt idx="104">
                  <c:v>25423.308782313445</c:v>
                </c:pt>
                <c:pt idx="105">
                  <c:v>25133.842422202313</c:v>
                </c:pt>
                <c:pt idx="106">
                  <c:v>24843.169952257384</c:v>
                </c:pt>
                <c:pt idx="107">
                  <c:v>24551.286347021018</c:v>
                </c:pt>
                <c:pt idx="108">
                  <c:v>24258.186560096168</c:v>
                </c:pt>
                <c:pt idx="109">
                  <c:v>23963.865524059132</c:v>
                </c:pt>
                <c:pt idx="110">
                  <c:v>23668.318150371942</c:v>
                </c:pt>
                <c:pt idx="111">
                  <c:v>23371.539329294388</c:v>
                </c:pt>
                <c:pt idx="112">
                  <c:v>23073.523929795676</c:v>
                </c:pt>
                <c:pt idx="113">
                  <c:v>22774.26679946572</c:v>
                </c:pt>
                <c:pt idx="114">
                  <c:v>22473.762764426057</c:v>
                </c:pt>
                <c:pt idx="115">
                  <c:v>22172.006629240394</c:v>
                </c:pt>
                <c:pt idx="116">
                  <c:v>21868.993176824792</c:v>
                </c:pt>
                <c:pt idx="117">
                  <c:v>21564.717168357456</c:v>
                </c:pt>
                <c:pt idx="118">
                  <c:v>21259.173343188173</c:v>
                </c:pt>
                <c:pt idx="119">
                  <c:v>20952.356418747353</c:v>
                </c:pt>
                <c:pt idx="120">
                  <c:v>20644.261090454696</c:v>
                </c:pt>
                <c:pt idx="121">
                  <c:v>20334.882031627487</c:v>
                </c:pt>
                <c:pt idx="122">
                  <c:v>20024.213893388496</c:v>
                </c:pt>
                <c:pt idx="123">
                  <c:v>19712.25130457351</c:v>
                </c:pt>
                <c:pt idx="124">
                  <c:v>19398.988871638463</c:v>
                </c:pt>
                <c:pt idx="125">
                  <c:v>19084.421178566186</c:v>
                </c:pt>
                <c:pt idx="126">
                  <c:v>18768.542786772774</c:v>
                </c:pt>
                <c:pt idx="127">
                  <c:v>18451.348235013556</c:v>
                </c:pt>
                <c:pt idx="128">
                  <c:v>18132.832039288674</c:v>
                </c:pt>
                <c:pt idx="129">
                  <c:v>17812.988692748273</c:v>
                </c:pt>
                <c:pt idx="130">
                  <c:v>17491.812665597285</c:v>
                </c:pt>
                <c:pt idx="131">
                  <c:v>17169.298404999834</c:v>
                </c:pt>
                <c:pt idx="132">
                  <c:v>16845.440334983228</c:v>
                </c:pt>
                <c:pt idx="133">
                  <c:v>16520.232856341554</c:v>
                </c:pt>
                <c:pt idx="134">
                  <c:v>16193.670346538871</c:v>
                </c:pt>
                <c:pt idx="135">
                  <c:v>15865.74715961201</c:v>
                </c:pt>
                <c:pt idx="136">
                  <c:v>15536.457626072954</c:v>
                </c:pt>
                <c:pt idx="137">
                  <c:v>15205.796052810818</c:v>
                </c:pt>
                <c:pt idx="138">
                  <c:v>14873.756722993423</c:v>
                </c:pt>
                <c:pt idx="139">
                  <c:v>14540.333895968455</c:v>
                </c:pt>
                <c:pt idx="140">
                  <c:v>14205.521807164218</c:v>
                </c:pt>
                <c:pt idx="141">
                  <c:v>13869.314667989962</c:v>
                </c:pt>
                <c:pt idx="142">
                  <c:v>13531.706665735814</c:v>
                </c:pt>
                <c:pt idx="143">
                  <c:v>13192.691963472273</c:v>
                </c:pt>
                <c:pt idx="144">
                  <c:v>12852.264699949301</c:v>
                </c:pt>
                <c:pt idx="145">
                  <c:v>12510.418989494983</c:v>
                </c:pt>
                <c:pt idx="146">
                  <c:v>12167.148921913773</c:v>
                </c:pt>
                <c:pt idx="147">
                  <c:v>11822.448562384307</c:v>
                </c:pt>
                <c:pt idx="148">
                  <c:v>11476.311951356802</c:v>
                </c:pt>
                <c:pt idx="149">
                  <c:v>11128.733104450015</c:v>
                </c:pt>
                <c:pt idx="150">
                  <c:v>10779.706012347784</c:v>
                </c:pt>
                <c:pt idx="151">
                  <c:v>10429.224640695127</c:v>
                </c:pt>
                <c:pt idx="152">
                  <c:v>10077.282929993917</c:v>
                </c:pt>
                <c:pt idx="153">
                  <c:v>9723.8747954981191</c:v>
                </c:pt>
                <c:pt idx="154">
                  <c:v>9368.9941271085881</c:v>
                </c:pt>
                <c:pt idx="155">
                  <c:v>9012.634789267433</c:v>
                </c:pt>
                <c:pt idx="156">
                  <c:v>8654.7906208519416</c:v>
                </c:pt>
                <c:pt idx="157">
                  <c:v>8295.4554350680519</c:v>
                </c:pt>
                <c:pt idx="158">
                  <c:v>7934.6230193433939</c:v>
                </c:pt>
                <c:pt idx="159">
                  <c:v>7572.2871352198845</c:v>
                </c:pt>
                <c:pt idx="160">
                  <c:v>7208.4415182458597</c:v>
                </c:pt>
                <c:pt idx="161">
                  <c:v>6843.0798778677772</c:v>
                </c:pt>
                <c:pt idx="162">
                  <c:v>6476.1958973214514</c:v>
                </c:pt>
                <c:pt idx="163">
                  <c:v>6107.7832335228495</c:v>
                </c:pt>
                <c:pt idx="164">
                  <c:v>5737.8355169584202</c:v>
                </c:pt>
                <c:pt idx="165">
                  <c:v>5366.3463515749727</c:v>
                </c:pt>
                <c:pt idx="166">
                  <c:v>4993.3093146690926</c:v>
                </c:pt>
                <c:pt idx="167">
                  <c:v>4618.717956776105</c:v>
                </c:pt>
                <c:pt idx="168">
                  <c:v>4242.5658015585641</c:v>
                </c:pt>
                <c:pt idx="169">
                  <c:v>3864.8463456942832</c:v>
                </c:pt>
                <c:pt idx="170">
                  <c:v>3485.5530587639014</c:v>
                </c:pt>
                <c:pt idx="171">
                  <c:v>3104.6793831379755</c:v>
                </c:pt>
                <c:pt idx="172">
                  <c:v>2722.2187338636081</c:v>
                </c:pt>
                <c:pt idx="173">
                  <c:v>2338.1644985505995</c:v>
                </c:pt>
                <c:pt idx="174">
                  <c:v>1952.5100372571164</c:v>
                </c:pt>
                <c:pt idx="175">
                  <c:v>1565.2486823749089</c:v>
                </c:pt>
                <c:pt idx="176">
                  <c:v>1176.3737385140289</c:v>
                </c:pt>
                <c:pt idx="177">
                  <c:v>785.87848238706295</c:v>
                </c:pt>
                <c:pt idx="178">
                  <c:v>393.75616269289804</c:v>
                </c:pt>
                <c:pt idx="179">
                  <c:v>-1.3837819778927951E-12</c:v>
                </c:pt>
                <c:pt idx="180">
                  <c:v>-1.389547736134015E-12</c:v>
                </c:pt>
                <c:pt idx="181">
                  <c:v>-1.3953375183679067E-12</c:v>
                </c:pt>
                <c:pt idx="182">
                  <c:v>-1.4011514246944397E-12</c:v>
                </c:pt>
                <c:pt idx="183">
                  <c:v>-1.4069895556306665E-12</c:v>
                </c:pt>
                <c:pt idx="184">
                  <c:v>-1.412852012112461E-12</c:v>
                </c:pt>
                <c:pt idx="185">
                  <c:v>-1.4187388954962629E-12</c:v>
                </c:pt>
                <c:pt idx="186">
                  <c:v>-1.4246503075608306E-12</c:v>
                </c:pt>
                <c:pt idx="187">
                  <c:v>-1.4305863505090008E-12</c:v>
                </c:pt>
                <c:pt idx="188">
                  <c:v>-1.436547126969455E-12</c:v>
                </c:pt>
                <c:pt idx="189">
                  <c:v>-1.4425327399984943E-12</c:v>
                </c:pt>
                <c:pt idx="190">
                  <c:v>-1.4485432930818213E-12</c:v>
                </c:pt>
                <c:pt idx="191">
                  <c:v>-1.4545788901363288E-12</c:v>
                </c:pt>
                <c:pt idx="192">
                  <c:v>-1.460639635511897E-12</c:v>
                </c:pt>
                <c:pt idx="193">
                  <c:v>-1.4667256339931965E-12</c:v>
                </c:pt>
                <c:pt idx="194">
                  <c:v>-1.4728369908015015E-12</c:v>
                </c:pt>
                <c:pt idx="195">
                  <c:v>-1.4789738115965078E-12</c:v>
                </c:pt>
                <c:pt idx="196">
                  <c:v>-1.4851362024781599E-12</c:v>
                </c:pt>
                <c:pt idx="197">
                  <c:v>-1.4913242699884857E-12</c:v>
                </c:pt>
                <c:pt idx="198">
                  <c:v>-1.4975381211134376E-12</c:v>
                </c:pt>
                <c:pt idx="199">
                  <c:v>-1.5037778632847436E-12</c:v>
                </c:pt>
                <c:pt idx="200">
                  <c:v>-1.5100436043817635E-12</c:v>
                </c:pt>
                <c:pt idx="201">
                  <c:v>-1.5163354527333541E-12</c:v>
                </c:pt>
                <c:pt idx="202">
                  <c:v>-1.5226535171197431E-12</c:v>
                </c:pt>
                <c:pt idx="203">
                  <c:v>-1.5289979067744087E-12</c:v>
                </c:pt>
                <c:pt idx="204">
                  <c:v>-1.5353687313859688E-12</c:v>
                </c:pt>
                <c:pt idx="205">
                  <c:v>-1.5417661011000771E-12</c:v>
                </c:pt>
                <c:pt idx="206">
                  <c:v>-1.5481901265213275E-12</c:v>
                </c:pt>
                <c:pt idx="207">
                  <c:v>-1.5546409187151664E-12</c:v>
                </c:pt>
                <c:pt idx="208">
                  <c:v>-1.5611185892098129E-12</c:v>
                </c:pt>
                <c:pt idx="209">
                  <c:v>-1.5676232499981871E-12</c:v>
                </c:pt>
                <c:pt idx="210">
                  <c:v>-1.5741550135398462E-12</c:v>
                </c:pt>
                <c:pt idx="211">
                  <c:v>-1.5807139927629289E-12</c:v>
                </c:pt>
                <c:pt idx="212">
                  <c:v>-1.5873003010661079E-12</c:v>
                </c:pt>
                <c:pt idx="213">
                  <c:v>-1.5939140523205499E-12</c:v>
                </c:pt>
                <c:pt idx="214">
                  <c:v>-1.6005553608718855E-12</c:v>
                </c:pt>
                <c:pt idx="215">
                  <c:v>-1.607224341542185E-12</c:v>
                </c:pt>
                <c:pt idx="216">
                  <c:v>-1.6139211096319442E-12</c:v>
                </c:pt>
                <c:pt idx="217">
                  <c:v>-1.6206457809220774E-12</c:v>
                </c:pt>
                <c:pt idx="218">
                  <c:v>-1.6273984716759194E-12</c:v>
                </c:pt>
                <c:pt idx="219">
                  <c:v>-1.6341792986412357E-12</c:v>
                </c:pt>
                <c:pt idx="220">
                  <c:v>-1.6409883790522408E-12</c:v>
                </c:pt>
                <c:pt idx="221">
                  <c:v>-1.6478258306316252E-12</c:v>
                </c:pt>
                <c:pt idx="222">
                  <c:v>-1.6546917715925903E-12</c:v>
                </c:pt>
                <c:pt idx="223">
                  <c:v>-1.6615863206408928E-12</c:v>
                </c:pt>
                <c:pt idx="224">
                  <c:v>-1.6685095969768965E-12</c:v>
                </c:pt>
                <c:pt idx="225">
                  <c:v>-1.6754617202976335E-12</c:v>
                </c:pt>
                <c:pt idx="226">
                  <c:v>-1.6824428107988736E-12</c:v>
                </c:pt>
                <c:pt idx="227">
                  <c:v>-1.6894529891772023E-12</c:v>
                </c:pt>
                <c:pt idx="228">
                  <c:v>-1.6964923766321073E-12</c:v>
                </c:pt>
                <c:pt idx="229">
                  <c:v>-1.7035610948680744E-12</c:v>
                </c:pt>
                <c:pt idx="230">
                  <c:v>-1.7106592660966914E-12</c:v>
                </c:pt>
                <c:pt idx="231">
                  <c:v>-1.7177870130387609E-12</c:v>
                </c:pt>
                <c:pt idx="232">
                  <c:v>-1.7249444589264225E-12</c:v>
                </c:pt>
                <c:pt idx="233">
                  <c:v>-1.7321317275052827E-12</c:v>
                </c:pt>
                <c:pt idx="234">
                  <c:v>-1.7393489430365548E-12</c:v>
                </c:pt>
                <c:pt idx="235">
                  <c:v>-1.7465962302992071E-12</c:v>
                </c:pt>
                <c:pt idx="236">
                  <c:v>-1.7538737145921205E-12</c:v>
                </c:pt>
                <c:pt idx="237">
                  <c:v>-1.7611815217362543E-12</c:v>
                </c:pt>
                <c:pt idx="238">
                  <c:v>-1.768519778076822E-12</c:v>
                </c:pt>
                <c:pt idx="239">
                  <c:v>-1.7758886104854754E-12</c:v>
                </c:pt>
              </c:numCache>
            </c:numRef>
          </c:val>
          <c:extLst>
            <c:ext xmlns:c16="http://schemas.microsoft.com/office/drawing/2014/chart" uri="{C3380CC4-5D6E-409C-BE32-E72D297353CC}">
              <c16:uniqueId val="{00000000-C859-4D94-8DAC-6C6B5F584403}"/>
            </c:ext>
          </c:extLst>
        </c:ser>
        <c:dLbls>
          <c:showLegendKey val="0"/>
          <c:showVal val="0"/>
          <c:showCatName val="0"/>
          <c:showSerName val="0"/>
          <c:showPercent val="0"/>
          <c:showBubbleSize val="0"/>
        </c:dLbls>
        <c:gapWidth val="150"/>
        <c:axId val="760124880"/>
        <c:axId val="760131440"/>
      </c:barChart>
      <c:lineChart>
        <c:grouping val="standard"/>
        <c:varyColors val="0"/>
        <c:ser>
          <c:idx val="1"/>
          <c:order val="1"/>
          <c:tx>
            <c:strRef>
              <c:f>'Loan 1 (Results B)'!$C$131</c:f>
              <c:strCache>
                <c:ptCount val="1"/>
                <c:pt idx="0">
                  <c:v>Actual </c:v>
                </c:pt>
              </c:strCache>
            </c:strRef>
          </c:tx>
          <c:spPr>
            <a:ln w="28575" cap="rnd">
              <a:solidFill>
                <a:schemeClr val="accent2"/>
              </a:solidFill>
              <a:round/>
            </a:ln>
            <a:effectLst/>
          </c:spPr>
          <c:marker>
            <c:symbol val="none"/>
          </c:marker>
          <c:cat>
            <c:strRef>
              <c:f>'Loan 1 (Results B)'!$D$129:$II$129</c:f>
              <c:strCache>
                <c:ptCount val="240"/>
                <c:pt idx="0">
                  <c:v>Y0</c:v>
                </c:pt>
                <c:pt idx="59">
                  <c:v>Y5</c:v>
                </c:pt>
                <c:pt idx="119">
                  <c:v>Y10</c:v>
                </c:pt>
                <c:pt idx="179">
                  <c:v>Y15</c:v>
                </c:pt>
                <c:pt idx="239">
                  <c:v>Y20</c:v>
                </c:pt>
              </c:strCache>
            </c:strRef>
          </c:cat>
          <c:val>
            <c:numRef>
              <c:f>'Loan 1 (Results B)'!$D$131:$II$131</c:f>
              <c:numCache>
                <c:formatCode>#,##0</c:formatCode>
                <c:ptCount val="240"/>
                <c:pt idx="0">
                  <c:v>49812.936519962568</c:v>
                </c:pt>
                <c:pt idx="1">
                  <c:v>49625.093608758303</c:v>
                </c:pt>
                <c:pt idx="2">
                  <c:v>49436.468018757354</c:v>
                </c:pt>
                <c:pt idx="3">
                  <c:v>49247.056488798073</c:v>
                </c:pt>
                <c:pt idx="4">
                  <c:v>49056.855744130633</c:v>
                </c:pt>
                <c:pt idx="5">
                  <c:v>48865.862496360409</c:v>
                </c:pt>
                <c:pt idx="6">
                  <c:v>48674.073443391135</c:v>
                </c:pt>
                <c:pt idx="7">
                  <c:v>48481.485269367826</c:v>
                </c:pt>
                <c:pt idx="8">
                  <c:v>48288.094644619421</c:v>
                </c:pt>
                <c:pt idx="9">
                  <c:v>48093.898225601224</c:v>
                </c:pt>
                <c:pt idx="10">
                  <c:v>47898.892654837131</c:v>
                </c:pt>
                <c:pt idx="11">
                  <c:v>47703.074560861511</c:v>
                </c:pt>
                <c:pt idx="12">
                  <c:v>47506.44055816099</c:v>
                </c:pt>
                <c:pt idx="13">
                  <c:v>47308.987247115896</c:v>
                </c:pt>
                <c:pt idx="14">
                  <c:v>47110.711213941438</c:v>
                </c:pt>
                <c:pt idx="15">
                  <c:v>46911.609030628751</c:v>
                </c:pt>
                <c:pt idx="16">
                  <c:v>46711.677254885595</c:v>
                </c:pt>
                <c:pt idx="17">
                  <c:v>46510.912430076853</c:v>
                </c:pt>
                <c:pt idx="18">
                  <c:v>46309.311085164729</c:v>
                </c:pt>
                <c:pt idx="19">
                  <c:v>46106.869734648804</c:v>
                </c:pt>
                <c:pt idx="20">
                  <c:v>45903.584878505739</c:v>
                </c:pt>
                <c:pt idx="21">
                  <c:v>45699.453002128743</c:v>
                </c:pt>
                <c:pt idx="22">
                  <c:v>45494.470576266838</c:v>
                </c:pt>
                <c:pt idx="23">
                  <c:v>45288.634056963841</c:v>
                </c:pt>
                <c:pt idx="24">
                  <c:v>45081.939885497093</c:v>
                </c:pt>
                <c:pt idx="25">
                  <c:v>44874.384488315896</c:v>
                </c:pt>
                <c:pt idx="26">
                  <c:v>44665.964276979772</c:v>
                </c:pt>
                <c:pt idx="27">
                  <c:v>44456.67564809641</c:v>
                </c:pt>
                <c:pt idx="28">
                  <c:v>44246.514983259374</c:v>
                </c:pt>
                <c:pt idx="29">
                  <c:v>44035.478648985518</c:v>
                </c:pt>
                <c:pt idx="30">
                  <c:v>43823.562996652181</c:v>
                </c:pt>
                <c:pt idx="31">
                  <c:v>43610.764362434129</c:v>
                </c:pt>
                <c:pt idx="32">
                  <c:v>43397.079067240164</c:v>
                </c:pt>
                <c:pt idx="33">
                  <c:v>43182.503416649561</c:v>
                </c:pt>
                <c:pt idx="34">
                  <c:v>42967.033700848166</c:v>
                </c:pt>
                <c:pt idx="35">
                  <c:v>42750.666194564255</c:v>
                </c:pt>
                <c:pt idx="36">
                  <c:v>42533.397157004176</c:v>
                </c:pt>
                <c:pt idx="37">
                  <c:v>42315.222831787592</c:v>
                </c:pt>
                <c:pt idx="38">
                  <c:v>42096.139446882597</c:v>
                </c:pt>
                <c:pt idx="39">
                  <c:v>41876.143214540498</c:v>
                </c:pt>
                <c:pt idx="40">
                  <c:v>41655.230331230312</c:v>
                </c:pt>
                <c:pt idx="41">
                  <c:v>41433.396977573</c:v>
                </c:pt>
                <c:pt idx="42">
                  <c:v>41210.639318275455</c:v>
                </c:pt>
                <c:pt idx="43">
                  <c:v>40986.953502064163</c:v>
                </c:pt>
                <c:pt idx="44">
                  <c:v>40762.335661618657</c:v>
                </c:pt>
                <c:pt idx="45">
                  <c:v>40536.78191350463</c:v>
                </c:pt>
                <c:pt idx="46">
                  <c:v>40310.288358106794</c:v>
                </c:pt>
                <c:pt idx="47">
                  <c:v>40082.851079561464</c:v>
                </c:pt>
                <c:pt idx="48">
                  <c:v>39854.466145688864</c:v>
                </c:pt>
                <c:pt idx="49">
                  <c:v>39625.129607925126</c:v>
                </c:pt>
                <c:pt idx="50">
                  <c:v>39394.837501254042</c:v>
                </c:pt>
                <c:pt idx="51">
                  <c:v>39163.585844138492</c:v>
                </c:pt>
                <c:pt idx="52">
                  <c:v>38931.370638451634</c:v>
                </c:pt>
                <c:pt idx="53">
                  <c:v>38698.187869407746</c:v>
                </c:pt>
                <c:pt idx="54">
                  <c:v>38464.033505492836</c:v>
                </c:pt>
                <c:pt idx="55">
                  <c:v>38228.903498394946</c:v>
                </c:pt>
                <c:pt idx="56">
                  <c:v>37992.793782934161</c:v>
                </c:pt>
                <c:pt idx="57">
                  <c:v>37755.700276992276</c:v>
                </c:pt>
                <c:pt idx="58">
                  <c:v>37517.618881442308</c:v>
                </c:pt>
                <c:pt idx="59">
                  <c:v>37278.545480077541</c:v>
                </c:pt>
                <c:pt idx="60">
                  <c:v>37038.475939540425</c:v>
                </c:pt>
                <c:pt idx="61">
                  <c:v>36797.406109251075</c:v>
                </c:pt>
                <c:pt idx="62">
                  <c:v>36555.331821335516</c:v>
                </c:pt>
                <c:pt idx="63">
                  <c:v>36312.248890553645</c:v>
                </c:pt>
                <c:pt idx="64">
                  <c:v>36068.15311422685</c:v>
                </c:pt>
                <c:pt idx="65">
                  <c:v>35823.040272165352</c:v>
                </c:pt>
                <c:pt idx="66">
                  <c:v>35576.906126595262</c:v>
                </c:pt>
                <c:pt idx="67">
                  <c:v>35329.746422085307</c:v>
                </c:pt>
                <c:pt idx="68">
                  <c:v>35081.556885473226</c:v>
                </c:pt>
                <c:pt idx="69">
                  <c:v>34832.333225791932</c:v>
                </c:pt>
                <c:pt idx="70">
                  <c:v>34582.071134195292</c:v>
                </c:pt>
                <c:pt idx="71">
                  <c:v>34330.766283883662</c:v>
                </c:pt>
                <c:pt idx="72">
                  <c:v>34078.414330029067</c:v>
                </c:pt>
                <c:pt idx="73">
                  <c:v>33825.010909700082</c:v>
                </c:pt>
                <c:pt idx="74">
                  <c:v>33570.551641786398</c:v>
                </c:pt>
                <c:pt idx="75">
                  <c:v>33315.03212692307</c:v>
                </c:pt>
                <c:pt idx="76">
                  <c:v>33058.447947414475</c:v>
                </c:pt>
                <c:pt idx="77">
                  <c:v>32800.794667157934</c:v>
                </c:pt>
                <c:pt idx="78">
                  <c:v>32542.067831566987</c:v>
                </c:pt>
                <c:pt idx="79">
                  <c:v>32282.262967494411</c:v>
                </c:pt>
                <c:pt idx="80">
                  <c:v>32021.375583154866</c:v>
                </c:pt>
                <c:pt idx="81">
                  <c:v>31759.401168047239</c:v>
                </c:pt>
                <c:pt idx="82">
                  <c:v>31496.335192876664</c:v>
                </c:pt>
                <c:pt idx="83">
                  <c:v>31232.173109476211</c:v>
                </c:pt>
                <c:pt idx="84">
                  <c:v>30966.910350728256</c:v>
                </c:pt>
                <c:pt idx="85">
                  <c:v>30700.542330485518</c:v>
                </c:pt>
                <c:pt idx="86">
                  <c:v>30433.06444349177</c:v>
                </c:pt>
                <c:pt idx="87">
                  <c:v>30164.472065302216</c:v>
                </c:pt>
                <c:pt idx="88">
                  <c:v>29894.760552203537</c:v>
                </c:pt>
                <c:pt idx="89">
                  <c:v>29623.925241133613</c:v>
                </c:pt>
                <c:pt idx="90">
                  <c:v>29351.961449600898</c:v>
                </c:pt>
                <c:pt idx="91">
                  <c:v>29078.864475603463</c:v>
                </c:pt>
                <c:pt idx="92">
                  <c:v>28804.629597547704</c:v>
                </c:pt>
                <c:pt idx="93">
                  <c:v>28529.252074166714</c:v>
                </c:pt>
                <c:pt idx="94">
                  <c:v>28252.727144438304</c:v>
                </c:pt>
                <c:pt idx="95">
                  <c:v>27975.050027502693</c:v>
                </c:pt>
                <c:pt idx="96">
                  <c:v>27696.21592257985</c:v>
                </c:pt>
                <c:pt idx="97">
                  <c:v>27416.220008886496</c:v>
                </c:pt>
                <c:pt idx="98">
                  <c:v>27135.057445552753</c:v>
                </c:pt>
                <c:pt idx="99">
                  <c:v>26852.72337153845</c:v>
                </c:pt>
                <c:pt idx="100">
                  <c:v>26569.212905549088</c:v>
                </c:pt>
                <c:pt idx="101">
                  <c:v>26284.521145951439</c:v>
                </c:pt>
                <c:pt idx="102">
                  <c:v>25998.6431706888</c:v>
                </c:pt>
                <c:pt idx="103">
                  <c:v>25711.5740371959</c:v>
                </c:pt>
                <c:pt idx="104">
                  <c:v>25423.308782313445</c:v>
                </c:pt>
                <c:pt idx="105">
                  <c:v>25133.842422202313</c:v>
                </c:pt>
                <c:pt idx="106">
                  <c:v>24843.169952257384</c:v>
                </c:pt>
                <c:pt idx="107">
                  <c:v>24551.286347021018</c:v>
                </c:pt>
                <c:pt idx="108">
                  <c:v>24258.186560096168</c:v>
                </c:pt>
                <c:pt idx="109">
                  <c:v>23963.865524059132</c:v>
                </c:pt>
                <c:pt idx="110">
                  <c:v>23668.318150371942</c:v>
                </c:pt>
                <c:pt idx="111">
                  <c:v>23371.539329294388</c:v>
                </c:pt>
                <c:pt idx="112">
                  <c:v>23073.523929795676</c:v>
                </c:pt>
                <c:pt idx="113">
                  <c:v>22774.26679946572</c:v>
                </c:pt>
                <c:pt idx="114">
                  <c:v>22473.762764426057</c:v>
                </c:pt>
                <c:pt idx="115">
                  <c:v>22172.006629240394</c:v>
                </c:pt>
                <c:pt idx="116">
                  <c:v>21868.993176824792</c:v>
                </c:pt>
                <c:pt idx="117">
                  <c:v>21564.717168357456</c:v>
                </c:pt>
                <c:pt idx="118">
                  <c:v>21259.173343188173</c:v>
                </c:pt>
                <c:pt idx="119">
                  <c:v>20952.356418747353</c:v>
                </c:pt>
                <c:pt idx="120">
                  <c:v>20644.261090454696</c:v>
                </c:pt>
                <c:pt idx="121">
                  <c:v>20334.882031627487</c:v>
                </c:pt>
                <c:pt idx="122">
                  <c:v>20024.213893388496</c:v>
                </c:pt>
                <c:pt idx="123">
                  <c:v>19712.25130457351</c:v>
                </c:pt>
                <c:pt idx="124">
                  <c:v>19398.988871638463</c:v>
                </c:pt>
                <c:pt idx="125">
                  <c:v>19084.421178566186</c:v>
                </c:pt>
                <c:pt idx="126">
                  <c:v>18768.542786772774</c:v>
                </c:pt>
                <c:pt idx="127">
                  <c:v>18451.348235013556</c:v>
                </c:pt>
                <c:pt idx="128">
                  <c:v>18132.832039288674</c:v>
                </c:pt>
                <c:pt idx="129">
                  <c:v>17812.988692748273</c:v>
                </c:pt>
                <c:pt idx="130">
                  <c:v>17491.812665597285</c:v>
                </c:pt>
                <c:pt idx="131">
                  <c:v>17169.298404999834</c:v>
                </c:pt>
                <c:pt idx="132">
                  <c:v>16845.440334983228</c:v>
                </c:pt>
                <c:pt idx="133">
                  <c:v>16520.232856341554</c:v>
                </c:pt>
                <c:pt idx="134">
                  <c:v>16193.670346538871</c:v>
                </c:pt>
                <c:pt idx="135">
                  <c:v>15865.74715961201</c:v>
                </c:pt>
                <c:pt idx="136">
                  <c:v>15536.457626072954</c:v>
                </c:pt>
                <c:pt idx="137">
                  <c:v>15205.796052810818</c:v>
                </c:pt>
                <c:pt idx="138">
                  <c:v>14873.756722993423</c:v>
                </c:pt>
                <c:pt idx="139">
                  <c:v>14540.333895968455</c:v>
                </c:pt>
                <c:pt idx="140">
                  <c:v>14205.521807164218</c:v>
                </c:pt>
                <c:pt idx="141">
                  <c:v>13869.314667989962</c:v>
                </c:pt>
                <c:pt idx="142">
                  <c:v>13531.706665735814</c:v>
                </c:pt>
                <c:pt idx="143">
                  <c:v>13192.691963472273</c:v>
                </c:pt>
                <c:pt idx="144">
                  <c:v>12852.264699949301</c:v>
                </c:pt>
                <c:pt idx="145">
                  <c:v>12510.418989494983</c:v>
                </c:pt>
                <c:pt idx="146">
                  <c:v>12167.148921913773</c:v>
                </c:pt>
                <c:pt idx="147">
                  <c:v>11822.448562384307</c:v>
                </c:pt>
                <c:pt idx="148">
                  <c:v>11476.311951356802</c:v>
                </c:pt>
                <c:pt idx="149">
                  <c:v>11128.733104450015</c:v>
                </c:pt>
                <c:pt idx="150">
                  <c:v>10779.706012347784</c:v>
                </c:pt>
                <c:pt idx="151">
                  <c:v>10429.224640695127</c:v>
                </c:pt>
                <c:pt idx="152">
                  <c:v>10077.282929993917</c:v>
                </c:pt>
                <c:pt idx="153">
                  <c:v>9723.8747954981191</c:v>
                </c:pt>
                <c:pt idx="154">
                  <c:v>9368.9941271085881</c:v>
                </c:pt>
                <c:pt idx="155">
                  <c:v>9012.634789267433</c:v>
                </c:pt>
                <c:pt idx="156">
                  <c:v>8654.7906208519416</c:v>
                </c:pt>
                <c:pt idx="157">
                  <c:v>8295.4554350680519</c:v>
                </c:pt>
                <c:pt idx="158">
                  <c:v>7934.6230193433939</c:v>
                </c:pt>
                <c:pt idx="159">
                  <c:v>7572.2871352198845</c:v>
                </c:pt>
                <c:pt idx="160">
                  <c:v>7208.4415182458597</c:v>
                </c:pt>
                <c:pt idx="161">
                  <c:v>6843.0798778677772</c:v>
                </c:pt>
                <c:pt idx="162">
                  <c:v>6476.1958973214514</c:v>
                </c:pt>
                <c:pt idx="163">
                  <c:v>6107.7832335228495</c:v>
                </c:pt>
                <c:pt idx="164">
                  <c:v>5737.8355169584202</c:v>
                </c:pt>
                <c:pt idx="165">
                  <c:v>5366.3463515749727</c:v>
                </c:pt>
                <c:pt idx="166">
                  <c:v>4993.3093146690926</c:v>
                </c:pt>
                <c:pt idx="167">
                  <c:v>4618.717956776105</c:v>
                </c:pt>
                <c:pt idx="168">
                  <c:v>4242.5658015585641</c:v>
                </c:pt>
                <c:pt idx="169">
                  <c:v>3864.8463456942832</c:v>
                </c:pt>
                <c:pt idx="170">
                  <c:v>3485.5530587639014</c:v>
                </c:pt>
                <c:pt idx="171">
                  <c:v>3104.6793831379755</c:v>
                </c:pt>
                <c:pt idx="172">
                  <c:v>2722.2187338636081</c:v>
                </c:pt>
                <c:pt idx="173">
                  <c:v>2338.1644985505995</c:v>
                </c:pt>
                <c:pt idx="174">
                  <c:v>1952.5100372571164</c:v>
                </c:pt>
                <c:pt idx="175">
                  <c:v>1565.2486823749089</c:v>
                </c:pt>
                <c:pt idx="176">
                  <c:v>1176.3737385140289</c:v>
                </c:pt>
                <c:pt idx="177">
                  <c:v>785.87848238706295</c:v>
                </c:pt>
                <c:pt idx="178">
                  <c:v>393.75616269289804</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numCache>
            </c:numRef>
          </c:val>
          <c:smooth val="0"/>
          <c:extLst>
            <c:ext xmlns:c16="http://schemas.microsoft.com/office/drawing/2014/chart" uri="{C3380CC4-5D6E-409C-BE32-E72D297353CC}">
              <c16:uniqueId val="{00000001-C859-4D94-8DAC-6C6B5F584403}"/>
            </c:ext>
          </c:extLst>
        </c:ser>
        <c:dLbls>
          <c:showLegendKey val="0"/>
          <c:showVal val="0"/>
          <c:showCatName val="0"/>
          <c:showSerName val="0"/>
          <c:showPercent val="0"/>
          <c:showBubbleSize val="0"/>
        </c:dLbls>
        <c:marker val="1"/>
        <c:smooth val="0"/>
        <c:axId val="760124880"/>
        <c:axId val="760131440"/>
      </c:lineChart>
      <c:catAx>
        <c:axId val="76012488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60131440"/>
        <c:crosses val="autoZero"/>
        <c:auto val="1"/>
        <c:lblAlgn val="ctr"/>
        <c:lblOffset val="100"/>
        <c:noMultiLvlLbl val="0"/>
      </c:catAx>
      <c:valAx>
        <c:axId val="76013144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6012488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lumMod val="95000"/>
      </a:schemeClr>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AU" b="1"/>
              <a:t>10-Year Chart</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'Loan 1 Graphs'!$A$664</c:f>
              <c:strCache>
                <c:ptCount val="1"/>
                <c:pt idx="0">
                  <c:v>Outstanding Principal</c:v>
                </c:pt>
              </c:strCache>
            </c:strRef>
          </c:tx>
          <c:spPr>
            <a:solidFill>
              <a:schemeClr val="accent1"/>
            </a:solidFill>
            <a:ln>
              <a:solidFill>
                <a:schemeClr val="tx1"/>
              </a:solidFill>
            </a:ln>
            <a:effectLst/>
          </c:spPr>
          <c:invertIfNegative val="0"/>
          <c:cat>
            <c:strRef>
              <c:f>'Loan 1 Graphs'!$B$663:$DQ$663</c:f>
              <c:strCache>
                <c:ptCount val="120"/>
                <c:pt idx="0">
                  <c:v>Y0</c:v>
                </c:pt>
                <c:pt idx="59">
                  <c:v>Y5</c:v>
                </c:pt>
                <c:pt idx="119">
                  <c:v>Y10</c:v>
                </c:pt>
              </c:strCache>
            </c:strRef>
          </c:cat>
          <c:val>
            <c:numRef>
              <c:f>'Loan 1 Graphs'!$B$664:$DQ$664</c:f>
              <c:numCache>
                <c:formatCode>#,##0</c:formatCode>
                <c:ptCount val="120"/>
                <c:pt idx="0">
                  <c:v>49812.936519962568</c:v>
                </c:pt>
                <c:pt idx="1">
                  <c:v>49625.093608758303</c:v>
                </c:pt>
                <c:pt idx="2">
                  <c:v>49436.468018757354</c:v>
                </c:pt>
                <c:pt idx="3">
                  <c:v>49247.056488798073</c:v>
                </c:pt>
                <c:pt idx="4">
                  <c:v>49056.855744130633</c:v>
                </c:pt>
                <c:pt idx="5">
                  <c:v>48865.862496360409</c:v>
                </c:pt>
                <c:pt idx="6">
                  <c:v>48674.073443391135</c:v>
                </c:pt>
                <c:pt idx="7">
                  <c:v>48481.485269367826</c:v>
                </c:pt>
                <c:pt idx="8">
                  <c:v>48288.094644619421</c:v>
                </c:pt>
                <c:pt idx="9">
                  <c:v>48093.898225601224</c:v>
                </c:pt>
                <c:pt idx="10">
                  <c:v>47898.892654837131</c:v>
                </c:pt>
                <c:pt idx="11">
                  <c:v>47703.074560861511</c:v>
                </c:pt>
                <c:pt idx="12">
                  <c:v>47506.44055816099</c:v>
                </c:pt>
                <c:pt idx="13">
                  <c:v>47308.987247115896</c:v>
                </c:pt>
                <c:pt idx="14">
                  <c:v>47110.711213941438</c:v>
                </c:pt>
                <c:pt idx="15">
                  <c:v>46911.609030628751</c:v>
                </c:pt>
                <c:pt idx="16">
                  <c:v>46711.677254885595</c:v>
                </c:pt>
                <c:pt idx="17">
                  <c:v>46510.912430076853</c:v>
                </c:pt>
                <c:pt idx="18">
                  <c:v>46309.311085164729</c:v>
                </c:pt>
                <c:pt idx="19">
                  <c:v>46106.869734648804</c:v>
                </c:pt>
                <c:pt idx="20">
                  <c:v>45903.584878505739</c:v>
                </c:pt>
                <c:pt idx="21">
                  <c:v>45699.453002128743</c:v>
                </c:pt>
                <c:pt idx="22">
                  <c:v>45494.470576266838</c:v>
                </c:pt>
                <c:pt idx="23">
                  <c:v>45288.634056963841</c:v>
                </c:pt>
                <c:pt idx="24">
                  <c:v>45081.939885497093</c:v>
                </c:pt>
                <c:pt idx="25">
                  <c:v>44874.384488315896</c:v>
                </c:pt>
                <c:pt idx="26">
                  <c:v>44665.964276979772</c:v>
                </c:pt>
                <c:pt idx="27">
                  <c:v>44456.67564809641</c:v>
                </c:pt>
                <c:pt idx="28">
                  <c:v>44246.514983259374</c:v>
                </c:pt>
                <c:pt idx="29">
                  <c:v>44035.478648985518</c:v>
                </c:pt>
                <c:pt idx="30">
                  <c:v>43823.562996652181</c:v>
                </c:pt>
                <c:pt idx="31">
                  <c:v>43610.764362434129</c:v>
                </c:pt>
                <c:pt idx="32">
                  <c:v>43397.079067240164</c:v>
                </c:pt>
                <c:pt idx="33">
                  <c:v>43182.503416649561</c:v>
                </c:pt>
                <c:pt idx="34">
                  <c:v>42967.033700848166</c:v>
                </c:pt>
                <c:pt idx="35">
                  <c:v>42750.666194564255</c:v>
                </c:pt>
                <c:pt idx="36">
                  <c:v>42533.397157004176</c:v>
                </c:pt>
                <c:pt idx="37">
                  <c:v>42315.222831787592</c:v>
                </c:pt>
                <c:pt idx="38">
                  <c:v>42096.139446882597</c:v>
                </c:pt>
                <c:pt idx="39">
                  <c:v>41876.143214540498</c:v>
                </c:pt>
                <c:pt idx="40">
                  <c:v>41655.230331230312</c:v>
                </c:pt>
                <c:pt idx="41">
                  <c:v>41433.396977573</c:v>
                </c:pt>
                <c:pt idx="42">
                  <c:v>41210.639318275455</c:v>
                </c:pt>
                <c:pt idx="43">
                  <c:v>40986.953502064163</c:v>
                </c:pt>
                <c:pt idx="44">
                  <c:v>40762.335661618657</c:v>
                </c:pt>
                <c:pt idx="45">
                  <c:v>40536.78191350463</c:v>
                </c:pt>
                <c:pt idx="46">
                  <c:v>40310.288358106794</c:v>
                </c:pt>
                <c:pt idx="47">
                  <c:v>40082.851079561464</c:v>
                </c:pt>
                <c:pt idx="48">
                  <c:v>39854.466145688864</c:v>
                </c:pt>
                <c:pt idx="49">
                  <c:v>39625.129607925126</c:v>
                </c:pt>
                <c:pt idx="50">
                  <c:v>39394.837501254042</c:v>
                </c:pt>
                <c:pt idx="51">
                  <c:v>39163.585844138492</c:v>
                </c:pt>
                <c:pt idx="52">
                  <c:v>38931.370638451634</c:v>
                </c:pt>
                <c:pt idx="53">
                  <c:v>38698.187869407746</c:v>
                </c:pt>
                <c:pt idx="54">
                  <c:v>38464.033505492836</c:v>
                </c:pt>
                <c:pt idx="55">
                  <c:v>38228.903498394946</c:v>
                </c:pt>
                <c:pt idx="56">
                  <c:v>37992.793782934161</c:v>
                </c:pt>
                <c:pt idx="57">
                  <c:v>37755.700276992276</c:v>
                </c:pt>
                <c:pt idx="58">
                  <c:v>37517.618881442308</c:v>
                </c:pt>
                <c:pt idx="59">
                  <c:v>37278.545480077541</c:v>
                </c:pt>
                <c:pt idx="60">
                  <c:v>37038.475939540425</c:v>
                </c:pt>
                <c:pt idx="61">
                  <c:v>36797.406109251075</c:v>
                </c:pt>
                <c:pt idx="62">
                  <c:v>36555.331821335516</c:v>
                </c:pt>
                <c:pt idx="63">
                  <c:v>36312.248890553645</c:v>
                </c:pt>
                <c:pt idx="64">
                  <c:v>36068.15311422685</c:v>
                </c:pt>
                <c:pt idx="65">
                  <c:v>35823.040272165352</c:v>
                </c:pt>
                <c:pt idx="66">
                  <c:v>35576.906126595262</c:v>
                </c:pt>
                <c:pt idx="67">
                  <c:v>35329.746422085307</c:v>
                </c:pt>
                <c:pt idx="68">
                  <c:v>35081.556885473226</c:v>
                </c:pt>
                <c:pt idx="69">
                  <c:v>34832.333225791932</c:v>
                </c:pt>
                <c:pt idx="70">
                  <c:v>34582.071134195292</c:v>
                </c:pt>
                <c:pt idx="71">
                  <c:v>34330.766283883662</c:v>
                </c:pt>
                <c:pt idx="72">
                  <c:v>34078.414330029067</c:v>
                </c:pt>
                <c:pt idx="73">
                  <c:v>33825.010909700082</c:v>
                </c:pt>
                <c:pt idx="74">
                  <c:v>33570.551641786398</c:v>
                </c:pt>
                <c:pt idx="75">
                  <c:v>33315.03212692307</c:v>
                </c:pt>
                <c:pt idx="76">
                  <c:v>33058.447947414475</c:v>
                </c:pt>
                <c:pt idx="77">
                  <c:v>32800.794667157934</c:v>
                </c:pt>
                <c:pt idx="78">
                  <c:v>32542.067831566987</c:v>
                </c:pt>
                <c:pt idx="79">
                  <c:v>32282.262967494411</c:v>
                </c:pt>
                <c:pt idx="80">
                  <c:v>32021.375583154866</c:v>
                </c:pt>
                <c:pt idx="81">
                  <c:v>31759.401168047239</c:v>
                </c:pt>
                <c:pt idx="82">
                  <c:v>31496.335192876664</c:v>
                </c:pt>
                <c:pt idx="83">
                  <c:v>31232.173109476211</c:v>
                </c:pt>
                <c:pt idx="84">
                  <c:v>30966.910350728256</c:v>
                </c:pt>
                <c:pt idx="85">
                  <c:v>30700.542330485518</c:v>
                </c:pt>
                <c:pt idx="86">
                  <c:v>30433.06444349177</c:v>
                </c:pt>
                <c:pt idx="87">
                  <c:v>30164.472065302216</c:v>
                </c:pt>
                <c:pt idx="88">
                  <c:v>29894.760552203537</c:v>
                </c:pt>
                <c:pt idx="89">
                  <c:v>29623.925241133613</c:v>
                </c:pt>
                <c:pt idx="90">
                  <c:v>29351.961449600898</c:v>
                </c:pt>
                <c:pt idx="91">
                  <c:v>29078.864475603463</c:v>
                </c:pt>
                <c:pt idx="92">
                  <c:v>28804.629597547704</c:v>
                </c:pt>
                <c:pt idx="93">
                  <c:v>28529.252074166714</c:v>
                </c:pt>
                <c:pt idx="94">
                  <c:v>28252.727144438304</c:v>
                </c:pt>
                <c:pt idx="95">
                  <c:v>27975.050027502693</c:v>
                </c:pt>
                <c:pt idx="96">
                  <c:v>27696.21592257985</c:v>
                </c:pt>
                <c:pt idx="97">
                  <c:v>27416.220008886496</c:v>
                </c:pt>
                <c:pt idx="98">
                  <c:v>27135.057445552753</c:v>
                </c:pt>
                <c:pt idx="99">
                  <c:v>26852.72337153845</c:v>
                </c:pt>
                <c:pt idx="100">
                  <c:v>26569.212905549088</c:v>
                </c:pt>
                <c:pt idx="101">
                  <c:v>26284.521145951439</c:v>
                </c:pt>
                <c:pt idx="102">
                  <c:v>25998.6431706888</c:v>
                </c:pt>
                <c:pt idx="103">
                  <c:v>25711.5740371959</c:v>
                </c:pt>
                <c:pt idx="104">
                  <c:v>25423.308782313445</c:v>
                </c:pt>
                <c:pt idx="105">
                  <c:v>25133.842422202313</c:v>
                </c:pt>
                <c:pt idx="106">
                  <c:v>24843.169952257384</c:v>
                </c:pt>
                <c:pt idx="107">
                  <c:v>24551.286347021018</c:v>
                </c:pt>
                <c:pt idx="108">
                  <c:v>24258.186560096168</c:v>
                </c:pt>
                <c:pt idx="109">
                  <c:v>23963.865524059132</c:v>
                </c:pt>
                <c:pt idx="110">
                  <c:v>23668.318150371942</c:v>
                </c:pt>
                <c:pt idx="111">
                  <c:v>23371.539329294388</c:v>
                </c:pt>
                <c:pt idx="112">
                  <c:v>23073.523929795676</c:v>
                </c:pt>
                <c:pt idx="113">
                  <c:v>22774.26679946572</c:v>
                </c:pt>
                <c:pt idx="114">
                  <c:v>22473.762764426057</c:v>
                </c:pt>
                <c:pt idx="115">
                  <c:v>22172.006629240394</c:v>
                </c:pt>
                <c:pt idx="116">
                  <c:v>21868.993176824792</c:v>
                </c:pt>
                <c:pt idx="117">
                  <c:v>21564.717168357456</c:v>
                </c:pt>
                <c:pt idx="118">
                  <c:v>21259.173343188173</c:v>
                </c:pt>
                <c:pt idx="119">
                  <c:v>20952.356418747353</c:v>
                </c:pt>
              </c:numCache>
            </c:numRef>
          </c:val>
          <c:extLst>
            <c:ext xmlns:c16="http://schemas.microsoft.com/office/drawing/2014/chart" uri="{C3380CC4-5D6E-409C-BE32-E72D297353CC}">
              <c16:uniqueId val="{00000000-4360-466B-9ED2-478B9B20D7B6}"/>
            </c:ext>
          </c:extLst>
        </c:ser>
        <c:dLbls>
          <c:showLegendKey val="0"/>
          <c:showVal val="0"/>
          <c:showCatName val="0"/>
          <c:showSerName val="0"/>
          <c:showPercent val="0"/>
          <c:showBubbleSize val="0"/>
        </c:dLbls>
        <c:gapWidth val="150"/>
        <c:axId val="475120424"/>
        <c:axId val="475120752"/>
      </c:barChart>
      <c:lineChart>
        <c:grouping val="standard"/>
        <c:varyColors val="0"/>
        <c:ser>
          <c:idx val="1"/>
          <c:order val="1"/>
          <c:tx>
            <c:strRef>
              <c:f>'Loan 1 Graphs'!$A$665</c:f>
              <c:strCache>
                <c:ptCount val="1"/>
                <c:pt idx="0">
                  <c:v>Actual </c:v>
                </c:pt>
              </c:strCache>
            </c:strRef>
          </c:tx>
          <c:spPr>
            <a:ln w="28575" cap="rnd">
              <a:solidFill>
                <a:schemeClr val="accent2"/>
              </a:solidFill>
              <a:round/>
            </a:ln>
            <a:effectLst/>
          </c:spPr>
          <c:marker>
            <c:symbol val="none"/>
          </c:marker>
          <c:cat>
            <c:strRef>
              <c:f>'Loan 1 Graphs'!$B$663:$DQ$663</c:f>
              <c:strCache>
                <c:ptCount val="120"/>
                <c:pt idx="0">
                  <c:v>Y0</c:v>
                </c:pt>
                <c:pt idx="59">
                  <c:v>Y5</c:v>
                </c:pt>
                <c:pt idx="119">
                  <c:v>Y10</c:v>
                </c:pt>
              </c:strCache>
            </c:strRef>
          </c:cat>
          <c:val>
            <c:numRef>
              <c:f>'Loan 1 Graphs'!$B$665:$DQ$665</c:f>
              <c:numCache>
                <c:formatCode>#,##0</c:formatCode>
                <c:ptCount val="120"/>
                <c:pt idx="0">
                  <c:v>49812.936519962568</c:v>
                </c:pt>
                <c:pt idx="1">
                  <c:v>49625.093608758303</c:v>
                </c:pt>
                <c:pt idx="2">
                  <c:v>49436.468018757354</c:v>
                </c:pt>
                <c:pt idx="3">
                  <c:v>49247.056488798073</c:v>
                </c:pt>
                <c:pt idx="4">
                  <c:v>49056.855744130633</c:v>
                </c:pt>
                <c:pt idx="5">
                  <c:v>48865.862496360409</c:v>
                </c:pt>
                <c:pt idx="6">
                  <c:v>48674.073443391135</c:v>
                </c:pt>
                <c:pt idx="7">
                  <c:v>48481.485269367826</c:v>
                </c:pt>
                <c:pt idx="8">
                  <c:v>48288.094644619421</c:v>
                </c:pt>
                <c:pt idx="9">
                  <c:v>48093.898225601224</c:v>
                </c:pt>
                <c:pt idx="10">
                  <c:v>47898.892654837131</c:v>
                </c:pt>
                <c:pt idx="11">
                  <c:v>47703.074560861511</c:v>
                </c:pt>
                <c:pt idx="12">
                  <c:v>47506.44055816099</c:v>
                </c:pt>
                <c:pt idx="13">
                  <c:v>47308.987247115896</c:v>
                </c:pt>
                <c:pt idx="14">
                  <c:v>47110.711213941438</c:v>
                </c:pt>
                <c:pt idx="15">
                  <c:v>46911.609030628751</c:v>
                </c:pt>
                <c:pt idx="16">
                  <c:v>46711.677254885595</c:v>
                </c:pt>
                <c:pt idx="17">
                  <c:v>46510.912430076853</c:v>
                </c:pt>
                <c:pt idx="18">
                  <c:v>46309.311085164729</c:v>
                </c:pt>
                <c:pt idx="19">
                  <c:v>46106.869734648804</c:v>
                </c:pt>
                <c:pt idx="20">
                  <c:v>45903.584878505739</c:v>
                </c:pt>
                <c:pt idx="21">
                  <c:v>45699.453002128743</c:v>
                </c:pt>
                <c:pt idx="22">
                  <c:v>45494.470576266838</c:v>
                </c:pt>
                <c:pt idx="23">
                  <c:v>45288.634056963841</c:v>
                </c:pt>
                <c:pt idx="24">
                  <c:v>45081.939885497093</c:v>
                </c:pt>
                <c:pt idx="25">
                  <c:v>44874.384488315896</c:v>
                </c:pt>
                <c:pt idx="26">
                  <c:v>44665.964276979772</c:v>
                </c:pt>
                <c:pt idx="27">
                  <c:v>44456.67564809641</c:v>
                </c:pt>
                <c:pt idx="28">
                  <c:v>44246.514983259374</c:v>
                </c:pt>
                <c:pt idx="29">
                  <c:v>44035.478648985518</c:v>
                </c:pt>
                <c:pt idx="30">
                  <c:v>43823.562996652181</c:v>
                </c:pt>
                <c:pt idx="31">
                  <c:v>43610.764362434129</c:v>
                </c:pt>
                <c:pt idx="32">
                  <c:v>43397.079067240164</c:v>
                </c:pt>
                <c:pt idx="33">
                  <c:v>43182.503416649561</c:v>
                </c:pt>
                <c:pt idx="34">
                  <c:v>42967.033700848166</c:v>
                </c:pt>
                <c:pt idx="35">
                  <c:v>42750.666194564255</c:v>
                </c:pt>
                <c:pt idx="36">
                  <c:v>42533.397157004176</c:v>
                </c:pt>
                <c:pt idx="37">
                  <c:v>42315.222831787592</c:v>
                </c:pt>
                <c:pt idx="38">
                  <c:v>42096.139446882597</c:v>
                </c:pt>
                <c:pt idx="39">
                  <c:v>41876.143214540498</c:v>
                </c:pt>
                <c:pt idx="40">
                  <c:v>41655.230331230312</c:v>
                </c:pt>
                <c:pt idx="41">
                  <c:v>41433.396977573</c:v>
                </c:pt>
                <c:pt idx="42">
                  <c:v>41210.639318275455</c:v>
                </c:pt>
                <c:pt idx="43">
                  <c:v>40986.953502064163</c:v>
                </c:pt>
                <c:pt idx="44">
                  <c:v>40762.335661618657</c:v>
                </c:pt>
                <c:pt idx="45">
                  <c:v>40536.78191350463</c:v>
                </c:pt>
                <c:pt idx="46">
                  <c:v>40310.288358106794</c:v>
                </c:pt>
                <c:pt idx="47">
                  <c:v>40082.851079561464</c:v>
                </c:pt>
                <c:pt idx="48">
                  <c:v>39854.466145688864</c:v>
                </c:pt>
                <c:pt idx="49">
                  <c:v>39625.129607925126</c:v>
                </c:pt>
                <c:pt idx="50">
                  <c:v>39394.837501254042</c:v>
                </c:pt>
                <c:pt idx="51">
                  <c:v>39163.585844138492</c:v>
                </c:pt>
                <c:pt idx="52">
                  <c:v>38931.370638451634</c:v>
                </c:pt>
                <c:pt idx="53">
                  <c:v>38698.187869407746</c:v>
                </c:pt>
                <c:pt idx="54">
                  <c:v>38464.033505492836</c:v>
                </c:pt>
                <c:pt idx="55">
                  <c:v>38228.903498394946</c:v>
                </c:pt>
                <c:pt idx="56">
                  <c:v>37992.793782934161</c:v>
                </c:pt>
                <c:pt idx="57">
                  <c:v>37755.700276992276</c:v>
                </c:pt>
                <c:pt idx="58">
                  <c:v>37517.618881442308</c:v>
                </c:pt>
                <c:pt idx="59">
                  <c:v>37278.545480077541</c:v>
                </c:pt>
                <c:pt idx="60">
                  <c:v>37038.475939540425</c:v>
                </c:pt>
                <c:pt idx="61">
                  <c:v>36797.406109251075</c:v>
                </c:pt>
                <c:pt idx="62">
                  <c:v>36555.331821335516</c:v>
                </c:pt>
                <c:pt idx="63">
                  <c:v>36312.248890553645</c:v>
                </c:pt>
                <c:pt idx="64">
                  <c:v>36068.15311422685</c:v>
                </c:pt>
                <c:pt idx="65">
                  <c:v>35823.040272165352</c:v>
                </c:pt>
                <c:pt idx="66">
                  <c:v>35576.906126595262</c:v>
                </c:pt>
                <c:pt idx="67">
                  <c:v>35329.746422085307</c:v>
                </c:pt>
                <c:pt idx="68">
                  <c:v>35081.556885473226</c:v>
                </c:pt>
                <c:pt idx="69">
                  <c:v>34832.333225791932</c:v>
                </c:pt>
                <c:pt idx="70">
                  <c:v>34582.071134195292</c:v>
                </c:pt>
                <c:pt idx="71">
                  <c:v>34330.766283883662</c:v>
                </c:pt>
                <c:pt idx="72">
                  <c:v>34078.414330029067</c:v>
                </c:pt>
                <c:pt idx="73">
                  <c:v>33825.010909700082</c:v>
                </c:pt>
                <c:pt idx="74">
                  <c:v>33570.551641786398</c:v>
                </c:pt>
                <c:pt idx="75">
                  <c:v>33315.03212692307</c:v>
                </c:pt>
                <c:pt idx="76">
                  <c:v>33058.447947414475</c:v>
                </c:pt>
                <c:pt idx="77">
                  <c:v>32800.794667157934</c:v>
                </c:pt>
                <c:pt idx="78">
                  <c:v>32542.067831566987</c:v>
                </c:pt>
                <c:pt idx="79">
                  <c:v>32282.262967494411</c:v>
                </c:pt>
                <c:pt idx="80">
                  <c:v>32021.375583154866</c:v>
                </c:pt>
                <c:pt idx="81">
                  <c:v>31759.401168047239</c:v>
                </c:pt>
                <c:pt idx="82">
                  <c:v>31496.335192876664</c:v>
                </c:pt>
                <c:pt idx="83">
                  <c:v>31232.173109476211</c:v>
                </c:pt>
                <c:pt idx="84">
                  <c:v>30966.910350728256</c:v>
                </c:pt>
                <c:pt idx="85">
                  <c:v>30700.542330485518</c:v>
                </c:pt>
                <c:pt idx="86">
                  <c:v>30433.06444349177</c:v>
                </c:pt>
                <c:pt idx="87">
                  <c:v>30164.472065302216</c:v>
                </c:pt>
                <c:pt idx="88">
                  <c:v>29894.760552203537</c:v>
                </c:pt>
                <c:pt idx="89">
                  <c:v>29623.925241133613</c:v>
                </c:pt>
                <c:pt idx="90">
                  <c:v>29351.961449600898</c:v>
                </c:pt>
                <c:pt idx="91">
                  <c:v>29078.864475603463</c:v>
                </c:pt>
                <c:pt idx="92">
                  <c:v>28804.629597547704</c:v>
                </c:pt>
                <c:pt idx="93">
                  <c:v>28529.252074166714</c:v>
                </c:pt>
                <c:pt idx="94">
                  <c:v>28252.727144438304</c:v>
                </c:pt>
                <c:pt idx="95">
                  <c:v>27975.050027502693</c:v>
                </c:pt>
                <c:pt idx="96">
                  <c:v>27696.21592257985</c:v>
                </c:pt>
                <c:pt idx="97">
                  <c:v>27416.220008886496</c:v>
                </c:pt>
                <c:pt idx="98">
                  <c:v>27135.057445552753</c:v>
                </c:pt>
                <c:pt idx="99">
                  <c:v>26852.72337153845</c:v>
                </c:pt>
                <c:pt idx="100">
                  <c:v>26569.212905549088</c:v>
                </c:pt>
                <c:pt idx="101">
                  <c:v>26284.521145951439</c:v>
                </c:pt>
                <c:pt idx="102">
                  <c:v>25998.6431706888</c:v>
                </c:pt>
                <c:pt idx="103">
                  <c:v>25711.5740371959</c:v>
                </c:pt>
                <c:pt idx="104">
                  <c:v>25423.308782313445</c:v>
                </c:pt>
                <c:pt idx="105">
                  <c:v>25133.842422202313</c:v>
                </c:pt>
                <c:pt idx="106">
                  <c:v>24843.169952257384</c:v>
                </c:pt>
                <c:pt idx="107">
                  <c:v>24551.286347021018</c:v>
                </c:pt>
                <c:pt idx="108">
                  <c:v>24258.186560096168</c:v>
                </c:pt>
                <c:pt idx="109">
                  <c:v>23963.865524059132</c:v>
                </c:pt>
                <c:pt idx="110">
                  <c:v>23668.318150371942</c:v>
                </c:pt>
                <c:pt idx="111">
                  <c:v>23371.539329294388</c:v>
                </c:pt>
                <c:pt idx="112">
                  <c:v>23073.523929795676</c:v>
                </c:pt>
                <c:pt idx="113">
                  <c:v>22774.26679946572</c:v>
                </c:pt>
                <c:pt idx="114">
                  <c:v>22473.762764426057</c:v>
                </c:pt>
                <c:pt idx="115">
                  <c:v>22172.006629240394</c:v>
                </c:pt>
                <c:pt idx="116">
                  <c:v>21868.993176824792</c:v>
                </c:pt>
                <c:pt idx="117">
                  <c:v>21564.717168357456</c:v>
                </c:pt>
                <c:pt idx="118">
                  <c:v>21259.173343188173</c:v>
                </c:pt>
                <c:pt idx="119">
                  <c:v>20952.356418747353</c:v>
                </c:pt>
              </c:numCache>
            </c:numRef>
          </c:val>
          <c:smooth val="0"/>
          <c:extLst>
            <c:ext xmlns:c16="http://schemas.microsoft.com/office/drawing/2014/chart" uri="{C3380CC4-5D6E-409C-BE32-E72D297353CC}">
              <c16:uniqueId val="{00000001-4360-466B-9ED2-478B9B20D7B6}"/>
            </c:ext>
          </c:extLst>
        </c:ser>
        <c:dLbls>
          <c:showLegendKey val="0"/>
          <c:showVal val="0"/>
          <c:showCatName val="0"/>
          <c:showSerName val="0"/>
          <c:showPercent val="0"/>
          <c:showBubbleSize val="0"/>
        </c:dLbls>
        <c:marker val="1"/>
        <c:smooth val="0"/>
        <c:axId val="475120424"/>
        <c:axId val="475120752"/>
      </c:lineChart>
      <c:catAx>
        <c:axId val="47512042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75120752"/>
        <c:crosses val="autoZero"/>
        <c:auto val="1"/>
        <c:lblAlgn val="ctr"/>
        <c:lblOffset val="100"/>
        <c:noMultiLvlLbl val="0"/>
      </c:catAx>
      <c:valAx>
        <c:axId val="47512075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7512042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lumMod val="95000"/>
      </a:schemeClr>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AU" b="1"/>
              <a:t>15-Year</a:t>
            </a:r>
            <a:r>
              <a:rPr lang="en-AU" b="1" baseline="0"/>
              <a:t> Chart</a:t>
            </a:r>
            <a:endParaRPr lang="en-AU" b="1"/>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'Loan 1 Graphs'!$A$671</c:f>
              <c:strCache>
                <c:ptCount val="1"/>
                <c:pt idx="0">
                  <c:v>Outstanding Principal</c:v>
                </c:pt>
              </c:strCache>
            </c:strRef>
          </c:tx>
          <c:spPr>
            <a:solidFill>
              <a:schemeClr val="accent1"/>
            </a:solidFill>
            <a:ln>
              <a:noFill/>
            </a:ln>
            <a:effectLst/>
          </c:spPr>
          <c:invertIfNegative val="0"/>
          <c:cat>
            <c:strRef>
              <c:f>'Loan 1 Graphs'!$B$670:$FY$670</c:f>
              <c:strCache>
                <c:ptCount val="180"/>
                <c:pt idx="0">
                  <c:v>Y0</c:v>
                </c:pt>
                <c:pt idx="59">
                  <c:v>Y5</c:v>
                </c:pt>
                <c:pt idx="119">
                  <c:v>Y10</c:v>
                </c:pt>
                <c:pt idx="179">
                  <c:v>Y15</c:v>
                </c:pt>
              </c:strCache>
            </c:strRef>
          </c:cat>
          <c:val>
            <c:numRef>
              <c:f>'Loan 1 Graphs'!$B$671:$FY$671</c:f>
              <c:numCache>
                <c:formatCode>#,##0</c:formatCode>
                <c:ptCount val="180"/>
                <c:pt idx="0">
                  <c:v>49812.936519962568</c:v>
                </c:pt>
                <c:pt idx="1">
                  <c:v>49625.093608758303</c:v>
                </c:pt>
                <c:pt idx="2">
                  <c:v>49436.468018757354</c:v>
                </c:pt>
                <c:pt idx="3">
                  <c:v>49247.056488798073</c:v>
                </c:pt>
                <c:pt idx="4">
                  <c:v>49056.855744130633</c:v>
                </c:pt>
                <c:pt idx="5">
                  <c:v>48865.862496360409</c:v>
                </c:pt>
                <c:pt idx="6">
                  <c:v>48674.073443391135</c:v>
                </c:pt>
                <c:pt idx="7">
                  <c:v>48481.485269367826</c:v>
                </c:pt>
                <c:pt idx="8">
                  <c:v>48288.094644619421</c:v>
                </c:pt>
                <c:pt idx="9">
                  <c:v>48093.898225601224</c:v>
                </c:pt>
                <c:pt idx="10">
                  <c:v>47898.892654837131</c:v>
                </c:pt>
                <c:pt idx="11">
                  <c:v>47703.074560861511</c:v>
                </c:pt>
                <c:pt idx="12">
                  <c:v>47506.44055816099</c:v>
                </c:pt>
                <c:pt idx="13">
                  <c:v>47308.987247115896</c:v>
                </c:pt>
                <c:pt idx="14">
                  <c:v>47110.711213941438</c:v>
                </c:pt>
                <c:pt idx="15">
                  <c:v>46911.609030628751</c:v>
                </c:pt>
                <c:pt idx="16">
                  <c:v>46711.677254885595</c:v>
                </c:pt>
                <c:pt idx="17">
                  <c:v>46510.912430076853</c:v>
                </c:pt>
                <c:pt idx="18">
                  <c:v>46309.311085164729</c:v>
                </c:pt>
                <c:pt idx="19">
                  <c:v>46106.869734648804</c:v>
                </c:pt>
                <c:pt idx="20">
                  <c:v>45903.584878505739</c:v>
                </c:pt>
                <c:pt idx="21">
                  <c:v>45699.453002128743</c:v>
                </c:pt>
                <c:pt idx="22">
                  <c:v>45494.470576266838</c:v>
                </c:pt>
                <c:pt idx="23">
                  <c:v>45288.634056963841</c:v>
                </c:pt>
                <c:pt idx="24">
                  <c:v>45081.939885497093</c:v>
                </c:pt>
                <c:pt idx="25">
                  <c:v>44874.384488315896</c:v>
                </c:pt>
                <c:pt idx="26">
                  <c:v>44665.964276979772</c:v>
                </c:pt>
                <c:pt idx="27">
                  <c:v>44456.67564809641</c:v>
                </c:pt>
                <c:pt idx="28">
                  <c:v>44246.514983259374</c:v>
                </c:pt>
                <c:pt idx="29">
                  <c:v>44035.478648985518</c:v>
                </c:pt>
                <c:pt idx="30">
                  <c:v>43823.562996652181</c:v>
                </c:pt>
                <c:pt idx="31">
                  <c:v>43610.764362434129</c:v>
                </c:pt>
                <c:pt idx="32">
                  <c:v>43397.079067240164</c:v>
                </c:pt>
                <c:pt idx="33">
                  <c:v>43182.503416649561</c:v>
                </c:pt>
                <c:pt idx="34">
                  <c:v>42967.033700848166</c:v>
                </c:pt>
                <c:pt idx="35">
                  <c:v>42750.666194564255</c:v>
                </c:pt>
                <c:pt idx="36">
                  <c:v>42533.397157004176</c:v>
                </c:pt>
                <c:pt idx="37">
                  <c:v>42315.222831787592</c:v>
                </c:pt>
                <c:pt idx="38">
                  <c:v>42096.139446882597</c:v>
                </c:pt>
                <c:pt idx="39">
                  <c:v>41876.143214540498</c:v>
                </c:pt>
                <c:pt idx="40">
                  <c:v>41655.230331230312</c:v>
                </c:pt>
                <c:pt idx="41">
                  <c:v>41433.396977573</c:v>
                </c:pt>
                <c:pt idx="42">
                  <c:v>41210.639318275455</c:v>
                </c:pt>
                <c:pt idx="43">
                  <c:v>40986.953502064163</c:v>
                </c:pt>
                <c:pt idx="44">
                  <c:v>40762.335661618657</c:v>
                </c:pt>
                <c:pt idx="45">
                  <c:v>40536.78191350463</c:v>
                </c:pt>
                <c:pt idx="46">
                  <c:v>40310.288358106794</c:v>
                </c:pt>
                <c:pt idx="47">
                  <c:v>40082.851079561464</c:v>
                </c:pt>
                <c:pt idx="48">
                  <c:v>39854.466145688864</c:v>
                </c:pt>
                <c:pt idx="49">
                  <c:v>39625.129607925126</c:v>
                </c:pt>
                <c:pt idx="50">
                  <c:v>39394.837501254042</c:v>
                </c:pt>
                <c:pt idx="51">
                  <c:v>39163.585844138492</c:v>
                </c:pt>
                <c:pt idx="52">
                  <c:v>38931.370638451634</c:v>
                </c:pt>
                <c:pt idx="53">
                  <c:v>38698.187869407746</c:v>
                </c:pt>
                <c:pt idx="54">
                  <c:v>38464.033505492836</c:v>
                </c:pt>
                <c:pt idx="55">
                  <c:v>38228.903498394946</c:v>
                </c:pt>
                <c:pt idx="56">
                  <c:v>37992.793782934161</c:v>
                </c:pt>
                <c:pt idx="57">
                  <c:v>37755.700276992276</c:v>
                </c:pt>
                <c:pt idx="58">
                  <c:v>37517.618881442308</c:v>
                </c:pt>
                <c:pt idx="59">
                  <c:v>37278.545480077541</c:v>
                </c:pt>
                <c:pt idx="60">
                  <c:v>37038.475939540425</c:v>
                </c:pt>
                <c:pt idx="61">
                  <c:v>36797.406109251075</c:v>
                </c:pt>
                <c:pt idx="62">
                  <c:v>36555.331821335516</c:v>
                </c:pt>
                <c:pt idx="63">
                  <c:v>36312.248890553645</c:v>
                </c:pt>
                <c:pt idx="64">
                  <c:v>36068.15311422685</c:v>
                </c:pt>
                <c:pt idx="65">
                  <c:v>35823.040272165352</c:v>
                </c:pt>
                <c:pt idx="66">
                  <c:v>35576.906126595262</c:v>
                </c:pt>
                <c:pt idx="67">
                  <c:v>35329.746422085307</c:v>
                </c:pt>
                <c:pt idx="68">
                  <c:v>35081.556885473226</c:v>
                </c:pt>
                <c:pt idx="69">
                  <c:v>34832.333225791932</c:v>
                </c:pt>
                <c:pt idx="70">
                  <c:v>34582.071134195292</c:v>
                </c:pt>
                <c:pt idx="71">
                  <c:v>34330.766283883662</c:v>
                </c:pt>
                <c:pt idx="72">
                  <c:v>34078.414330029067</c:v>
                </c:pt>
                <c:pt idx="73">
                  <c:v>33825.010909700082</c:v>
                </c:pt>
                <c:pt idx="74">
                  <c:v>33570.551641786398</c:v>
                </c:pt>
                <c:pt idx="75">
                  <c:v>33315.03212692307</c:v>
                </c:pt>
                <c:pt idx="76">
                  <c:v>33058.447947414475</c:v>
                </c:pt>
                <c:pt idx="77">
                  <c:v>32800.794667157934</c:v>
                </c:pt>
                <c:pt idx="78">
                  <c:v>32542.067831566987</c:v>
                </c:pt>
                <c:pt idx="79">
                  <c:v>32282.262967494411</c:v>
                </c:pt>
                <c:pt idx="80">
                  <c:v>32021.375583154866</c:v>
                </c:pt>
                <c:pt idx="81">
                  <c:v>31759.401168047239</c:v>
                </c:pt>
                <c:pt idx="82">
                  <c:v>31496.335192876664</c:v>
                </c:pt>
                <c:pt idx="83">
                  <c:v>31232.173109476211</c:v>
                </c:pt>
                <c:pt idx="84">
                  <c:v>30966.910350728256</c:v>
                </c:pt>
                <c:pt idx="85">
                  <c:v>30700.542330485518</c:v>
                </c:pt>
                <c:pt idx="86">
                  <c:v>30433.06444349177</c:v>
                </c:pt>
                <c:pt idx="87">
                  <c:v>30164.472065302216</c:v>
                </c:pt>
                <c:pt idx="88">
                  <c:v>29894.760552203537</c:v>
                </c:pt>
                <c:pt idx="89">
                  <c:v>29623.925241133613</c:v>
                </c:pt>
                <c:pt idx="90">
                  <c:v>29351.961449600898</c:v>
                </c:pt>
                <c:pt idx="91">
                  <c:v>29078.864475603463</c:v>
                </c:pt>
                <c:pt idx="92">
                  <c:v>28804.629597547704</c:v>
                </c:pt>
                <c:pt idx="93">
                  <c:v>28529.252074166714</c:v>
                </c:pt>
                <c:pt idx="94">
                  <c:v>28252.727144438304</c:v>
                </c:pt>
                <c:pt idx="95">
                  <c:v>27975.050027502693</c:v>
                </c:pt>
                <c:pt idx="96">
                  <c:v>27696.21592257985</c:v>
                </c:pt>
                <c:pt idx="97">
                  <c:v>27416.220008886496</c:v>
                </c:pt>
                <c:pt idx="98">
                  <c:v>27135.057445552753</c:v>
                </c:pt>
                <c:pt idx="99">
                  <c:v>26852.72337153845</c:v>
                </c:pt>
                <c:pt idx="100">
                  <c:v>26569.212905549088</c:v>
                </c:pt>
                <c:pt idx="101">
                  <c:v>26284.521145951439</c:v>
                </c:pt>
                <c:pt idx="102">
                  <c:v>25998.6431706888</c:v>
                </c:pt>
                <c:pt idx="103">
                  <c:v>25711.5740371959</c:v>
                </c:pt>
                <c:pt idx="104">
                  <c:v>25423.308782313445</c:v>
                </c:pt>
                <c:pt idx="105">
                  <c:v>25133.842422202313</c:v>
                </c:pt>
                <c:pt idx="106">
                  <c:v>24843.169952257384</c:v>
                </c:pt>
                <c:pt idx="107">
                  <c:v>24551.286347021018</c:v>
                </c:pt>
                <c:pt idx="108">
                  <c:v>24258.186560096168</c:v>
                </c:pt>
                <c:pt idx="109">
                  <c:v>23963.865524059132</c:v>
                </c:pt>
                <c:pt idx="110">
                  <c:v>23668.318150371942</c:v>
                </c:pt>
                <c:pt idx="111">
                  <c:v>23371.539329294388</c:v>
                </c:pt>
                <c:pt idx="112">
                  <c:v>23073.523929795676</c:v>
                </c:pt>
                <c:pt idx="113">
                  <c:v>22774.26679946572</c:v>
                </c:pt>
                <c:pt idx="114">
                  <c:v>22473.762764426057</c:v>
                </c:pt>
                <c:pt idx="115">
                  <c:v>22172.006629240394</c:v>
                </c:pt>
                <c:pt idx="116">
                  <c:v>21868.993176824792</c:v>
                </c:pt>
                <c:pt idx="117">
                  <c:v>21564.717168357456</c:v>
                </c:pt>
                <c:pt idx="118">
                  <c:v>21259.173343188173</c:v>
                </c:pt>
                <c:pt idx="119">
                  <c:v>20952.356418747353</c:v>
                </c:pt>
                <c:pt idx="120">
                  <c:v>20644.261090454696</c:v>
                </c:pt>
                <c:pt idx="121">
                  <c:v>20334.882031627487</c:v>
                </c:pt>
                <c:pt idx="122">
                  <c:v>20024.213893388496</c:v>
                </c:pt>
                <c:pt idx="123">
                  <c:v>19712.25130457351</c:v>
                </c:pt>
                <c:pt idx="124">
                  <c:v>19398.988871638463</c:v>
                </c:pt>
                <c:pt idx="125">
                  <c:v>19084.421178566186</c:v>
                </c:pt>
                <c:pt idx="126">
                  <c:v>18768.542786772774</c:v>
                </c:pt>
                <c:pt idx="127">
                  <c:v>18451.348235013556</c:v>
                </c:pt>
                <c:pt idx="128">
                  <c:v>18132.832039288674</c:v>
                </c:pt>
                <c:pt idx="129">
                  <c:v>17812.988692748273</c:v>
                </c:pt>
                <c:pt idx="130">
                  <c:v>17491.812665597285</c:v>
                </c:pt>
                <c:pt idx="131">
                  <c:v>17169.298404999834</c:v>
                </c:pt>
                <c:pt idx="132">
                  <c:v>16845.440334983228</c:v>
                </c:pt>
                <c:pt idx="133">
                  <c:v>16520.232856341554</c:v>
                </c:pt>
                <c:pt idx="134">
                  <c:v>16193.670346538871</c:v>
                </c:pt>
                <c:pt idx="135">
                  <c:v>15865.74715961201</c:v>
                </c:pt>
                <c:pt idx="136">
                  <c:v>15536.457626072954</c:v>
                </c:pt>
                <c:pt idx="137">
                  <c:v>15205.796052810818</c:v>
                </c:pt>
                <c:pt idx="138">
                  <c:v>14873.756722993423</c:v>
                </c:pt>
                <c:pt idx="139">
                  <c:v>14540.333895968455</c:v>
                </c:pt>
                <c:pt idx="140">
                  <c:v>14205.521807164218</c:v>
                </c:pt>
                <c:pt idx="141">
                  <c:v>13869.314667989962</c:v>
                </c:pt>
                <c:pt idx="142">
                  <c:v>13531.706665735814</c:v>
                </c:pt>
                <c:pt idx="143">
                  <c:v>13192.691963472273</c:v>
                </c:pt>
                <c:pt idx="144">
                  <c:v>12852.264699949301</c:v>
                </c:pt>
                <c:pt idx="145">
                  <c:v>12510.418989494983</c:v>
                </c:pt>
                <c:pt idx="146">
                  <c:v>12167.148921913773</c:v>
                </c:pt>
                <c:pt idx="147">
                  <c:v>11822.448562384307</c:v>
                </c:pt>
                <c:pt idx="148">
                  <c:v>11476.311951356802</c:v>
                </c:pt>
                <c:pt idx="149">
                  <c:v>11128.733104450015</c:v>
                </c:pt>
                <c:pt idx="150">
                  <c:v>10779.706012347784</c:v>
                </c:pt>
                <c:pt idx="151">
                  <c:v>10429.224640695127</c:v>
                </c:pt>
                <c:pt idx="152">
                  <c:v>10077.282929993917</c:v>
                </c:pt>
                <c:pt idx="153">
                  <c:v>9723.8747954981191</c:v>
                </c:pt>
                <c:pt idx="154">
                  <c:v>9368.9941271085881</c:v>
                </c:pt>
                <c:pt idx="155">
                  <c:v>9012.634789267433</c:v>
                </c:pt>
                <c:pt idx="156">
                  <c:v>8654.7906208519416</c:v>
                </c:pt>
                <c:pt idx="157">
                  <c:v>8295.4554350680519</c:v>
                </c:pt>
                <c:pt idx="158">
                  <c:v>7934.6230193433939</c:v>
                </c:pt>
                <c:pt idx="159">
                  <c:v>7572.2871352198845</c:v>
                </c:pt>
                <c:pt idx="160">
                  <c:v>7208.4415182458597</c:v>
                </c:pt>
                <c:pt idx="161">
                  <c:v>6843.0798778677772</c:v>
                </c:pt>
                <c:pt idx="162">
                  <c:v>6476.1958973214514</c:v>
                </c:pt>
                <c:pt idx="163">
                  <c:v>6107.7832335228495</c:v>
                </c:pt>
                <c:pt idx="164">
                  <c:v>5737.8355169584202</c:v>
                </c:pt>
                <c:pt idx="165">
                  <c:v>5366.3463515749727</c:v>
                </c:pt>
                <c:pt idx="166">
                  <c:v>4993.3093146690926</c:v>
                </c:pt>
                <c:pt idx="167">
                  <c:v>4618.717956776105</c:v>
                </c:pt>
                <c:pt idx="168">
                  <c:v>4242.5658015585641</c:v>
                </c:pt>
                <c:pt idx="169">
                  <c:v>3864.8463456942832</c:v>
                </c:pt>
                <c:pt idx="170">
                  <c:v>3485.5530587639014</c:v>
                </c:pt>
                <c:pt idx="171">
                  <c:v>3104.6793831379755</c:v>
                </c:pt>
                <c:pt idx="172">
                  <c:v>2722.2187338636081</c:v>
                </c:pt>
                <c:pt idx="173">
                  <c:v>2338.1644985505995</c:v>
                </c:pt>
                <c:pt idx="174">
                  <c:v>1952.5100372571164</c:v>
                </c:pt>
                <c:pt idx="175">
                  <c:v>1565.2486823749089</c:v>
                </c:pt>
                <c:pt idx="176">
                  <c:v>1176.3737385140289</c:v>
                </c:pt>
                <c:pt idx="177">
                  <c:v>785.87848238706295</c:v>
                </c:pt>
                <c:pt idx="178">
                  <c:v>393.75616269289804</c:v>
                </c:pt>
                <c:pt idx="179">
                  <c:v>-1.3837819778927951E-12</c:v>
                </c:pt>
              </c:numCache>
            </c:numRef>
          </c:val>
          <c:extLst>
            <c:ext xmlns:c16="http://schemas.microsoft.com/office/drawing/2014/chart" uri="{C3380CC4-5D6E-409C-BE32-E72D297353CC}">
              <c16:uniqueId val="{00000000-EA5F-4863-94DC-BB1F04BD5CDC}"/>
            </c:ext>
          </c:extLst>
        </c:ser>
        <c:dLbls>
          <c:showLegendKey val="0"/>
          <c:showVal val="0"/>
          <c:showCatName val="0"/>
          <c:showSerName val="0"/>
          <c:showPercent val="0"/>
          <c:showBubbleSize val="0"/>
        </c:dLbls>
        <c:gapWidth val="150"/>
        <c:axId val="787877304"/>
        <c:axId val="787875664"/>
      </c:barChart>
      <c:lineChart>
        <c:grouping val="standard"/>
        <c:varyColors val="0"/>
        <c:ser>
          <c:idx val="1"/>
          <c:order val="1"/>
          <c:tx>
            <c:strRef>
              <c:f>'Loan 1 Graphs'!$A$672</c:f>
              <c:strCache>
                <c:ptCount val="1"/>
                <c:pt idx="0">
                  <c:v>Actual </c:v>
                </c:pt>
              </c:strCache>
            </c:strRef>
          </c:tx>
          <c:spPr>
            <a:ln w="28575" cap="rnd">
              <a:solidFill>
                <a:schemeClr val="accent2"/>
              </a:solidFill>
              <a:round/>
            </a:ln>
            <a:effectLst/>
          </c:spPr>
          <c:marker>
            <c:symbol val="none"/>
          </c:marker>
          <c:cat>
            <c:strRef>
              <c:f>'Loan 1 Graphs'!$B$670:$FY$670</c:f>
              <c:strCache>
                <c:ptCount val="180"/>
                <c:pt idx="0">
                  <c:v>Y0</c:v>
                </c:pt>
                <c:pt idx="59">
                  <c:v>Y5</c:v>
                </c:pt>
                <c:pt idx="119">
                  <c:v>Y10</c:v>
                </c:pt>
                <c:pt idx="179">
                  <c:v>Y15</c:v>
                </c:pt>
              </c:strCache>
            </c:strRef>
          </c:cat>
          <c:val>
            <c:numRef>
              <c:f>'Loan 1 Graphs'!$B$672:$FY$672</c:f>
              <c:numCache>
                <c:formatCode>#,##0</c:formatCode>
                <c:ptCount val="180"/>
                <c:pt idx="0">
                  <c:v>49812.936519962568</c:v>
                </c:pt>
                <c:pt idx="1">
                  <c:v>49625.093608758303</c:v>
                </c:pt>
                <c:pt idx="2">
                  <c:v>49436.468018757354</c:v>
                </c:pt>
                <c:pt idx="3">
                  <c:v>49247.056488798073</c:v>
                </c:pt>
                <c:pt idx="4">
                  <c:v>49056.855744130633</c:v>
                </c:pt>
                <c:pt idx="5">
                  <c:v>48865.862496360409</c:v>
                </c:pt>
                <c:pt idx="6">
                  <c:v>48674.073443391135</c:v>
                </c:pt>
                <c:pt idx="7">
                  <c:v>48481.485269367826</c:v>
                </c:pt>
                <c:pt idx="8">
                  <c:v>48288.094644619421</c:v>
                </c:pt>
                <c:pt idx="9">
                  <c:v>48093.898225601224</c:v>
                </c:pt>
                <c:pt idx="10">
                  <c:v>47898.892654837131</c:v>
                </c:pt>
                <c:pt idx="11">
                  <c:v>47703.074560861511</c:v>
                </c:pt>
                <c:pt idx="12">
                  <c:v>47506.44055816099</c:v>
                </c:pt>
                <c:pt idx="13">
                  <c:v>47308.987247115896</c:v>
                </c:pt>
                <c:pt idx="14">
                  <c:v>47110.711213941438</c:v>
                </c:pt>
                <c:pt idx="15">
                  <c:v>46911.609030628751</c:v>
                </c:pt>
                <c:pt idx="16">
                  <c:v>46711.677254885595</c:v>
                </c:pt>
                <c:pt idx="17">
                  <c:v>46510.912430076853</c:v>
                </c:pt>
                <c:pt idx="18">
                  <c:v>46309.311085164729</c:v>
                </c:pt>
                <c:pt idx="19">
                  <c:v>46106.869734648804</c:v>
                </c:pt>
                <c:pt idx="20">
                  <c:v>45903.584878505739</c:v>
                </c:pt>
                <c:pt idx="21">
                  <c:v>45699.453002128743</c:v>
                </c:pt>
                <c:pt idx="22">
                  <c:v>45494.470576266838</c:v>
                </c:pt>
                <c:pt idx="23">
                  <c:v>45288.634056963841</c:v>
                </c:pt>
                <c:pt idx="24">
                  <c:v>45081.939885497093</c:v>
                </c:pt>
                <c:pt idx="25">
                  <c:v>44874.384488315896</c:v>
                </c:pt>
                <c:pt idx="26">
                  <c:v>44665.964276979772</c:v>
                </c:pt>
                <c:pt idx="27">
                  <c:v>44456.67564809641</c:v>
                </c:pt>
                <c:pt idx="28">
                  <c:v>44246.514983259374</c:v>
                </c:pt>
                <c:pt idx="29">
                  <c:v>44035.478648985518</c:v>
                </c:pt>
                <c:pt idx="30">
                  <c:v>43823.562996652181</c:v>
                </c:pt>
                <c:pt idx="31">
                  <c:v>43610.764362434129</c:v>
                </c:pt>
                <c:pt idx="32">
                  <c:v>43397.079067240164</c:v>
                </c:pt>
                <c:pt idx="33">
                  <c:v>43182.503416649561</c:v>
                </c:pt>
                <c:pt idx="34">
                  <c:v>42967.033700848166</c:v>
                </c:pt>
                <c:pt idx="35">
                  <c:v>42750.666194564255</c:v>
                </c:pt>
                <c:pt idx="36">
                  <c:v>42533.397157004176</c:v>
                </c:pt>
                <c:pt idx="37">
                  <c:v>42315.222831787592</c:v>
                </c:pt>
                <c:pt idx="38">
                  <c:v>42096.139446882597</c:v>
                </c:pt>
                <c:pt idx="39">
                  <c:v>41876.143214540498</c:v>
                </c:pt>
                <c:pt idx="40">
                  <c:v>41655.230331230312</c:v>
                </c:pt>
                <c:pt idx="41">
                  <c:v>41433.396977573</c:v>
                </c:pt>
                <c:pt idx="42">
                  <c:v>41210.639318275455</c:v>
                </c:pt>
                <c:pt idx="43">
                  <c:v>40986.953502064163</c:v>
                </c:pt>
                <c:pt idx="44">
                  <c:v>40762.335661618657</c:v>
                </c:pt>
                <c:pt idx="45">
                  <c:v>40536.78191350463</c:v>
                </c:pt>
                <c:pt idx="46">
                  <c:v>40310.288358106794</c:v>
                </c:pt>
                <c:pt idx="47">
                  <c:v>40082.851079561464</c:v>
                </c:pt>
                <c:pt idx="48">
                  <c:v>39854.466145688864</c:v>
                </c:pt>
                <c:pt idx="49">
                  <c:v>39625.129607925126</c:v>
                </c:pt>
                <c:pt idx="50">
                  <c:v>39394.837501254042</c:v>
                </c:pt>
                <c:pt idx="51">
                  <c:v>39163.585844138492</c:v>
                </c:pt>
                <c:pt idx="52">
                  <c:v>38931.370638451634</c:v>
                </c:pt>
                <c:pt idx="53">
                  <c:v>38698.187869407746</c:v>
                </c:pt>
                <c:pt idx="54">
                  <c:v>38464.033505492836</c:v>
                </c:pt>
                <c:pt idx="55">
                  <c:v>38228.903498394946</c:v>
                </c:pt>
                <c:pt idx="56">
                  <c:v>37992.793782934161</c:v>
                </c:pt>
                <c:pt idx="57">
                  <c:v>37755.700276992276</c:v>
                </c:pt>
                <c:pt idx="58">
                  <c:v>37517.618881442308</c:v>
                </c:pt>
                <c:pt idx="59">
                  <c:v>37278.545480077541</c:v>
                </c:pt>
                <c:pt idx="60">
                  <c:v>37038.475939540425</c:v>
                </c:pt>
                <c:pt idx="61">
                  <c:v>36797.406109251075</c:v>
                </c:pt>
                <c:pt idx="62">
                  <c:v>36555.331821335516</c:v>
                </c:pt>
                <c:pt idx="63">
                  <c:v>36312.248890553645</c:v>
                </c:pt>
                <c:pt idx="64">
                  <c:v>36068.15311422685</c:v>
                </c:pt>
                <c:pt idx="65">
                  <c:v>35823.040272165352</c:v>
                </c:pt>
                <c:pt idx="66">
                  <c:v>35576.906126595262</c:v>
                </c:pt>
                <c:pt idx="67">
                  <c:v>35329.746422085307</c:v>
                </c:pt>
                <c:pt idx="68">
                  <c:v>35081.556885473226</c:v>
                </c:pt>
                <c:pt idx="69">
                  <c:v>34832.333225791932</c:v>
                </c:pt>
                <c:pt idx="70">
                  <c:v>34582.071134195292</c:v>
                </c:pt>
                <c:pt idx="71">
                  <c:v>34330.766283883662</c:v>
                </c:pt>
                <c:pt idx="72">
                  <c:v>34078.414330029067</c:v>
                </c:pt>
                <c:pt idx="73">
                  <c:v>33825.010909700082</c:v>
                </c:pt>
                <c:pt idx="74">
                  <c:v>33570.551641786398</c:v>
                </c:pt>
                <c:pt idx="75">
                  <c:v>33315.03212692307</c:v>
                </c:pt>
                <c:pt idx="76">
                  <c:v>33058.447947414475</c:v>
                </c:pt>
                <c:pt idx="77">
                  <c:v>32800.794667157934</c:v>
                </c:pt>
                <c:pt idx="78">
                  <c:v>32542.067831566987</c:v>
                </c:pt>
                <c:pt idx="79">
                  <c:v>32282.262967494411</c:v>
                </c:pt>
                <c:pt idx="80">
                  <c:v>32021.375583154866</c:v>
                </c:pt>
                <c:pt idx="81">
                  <c:v>31759.401168047239</c:v>
                </c:pt>
                <c:pt idx="82">
                  <c:v>31496.335192876664</c:v>
                </c:pt>
                <c:pt idx="83">
                  <c:v>31232.173109476211</c:v>
                </c:pt>
                <c:pt idx="84">
                  <c:v>30966.910350728256</c:v>
                </c:pt>
                <c:pt idx="85">
                  <c:v>30700.542330485518</c:v>
                </c:pt>
                <c:pt idx="86">
                  <c:v>30433.06444349177</c:v>
                </c:pt>
                <c:pt idx="87">
                  <c:v>30164.472065302216</c:v>
                </c:pt>
                <c:pt idx="88">
                  <c:v>29894.760552203537</c:v>
                </c:pt>
                <c:pt idx="89">
                  <c:v>29623.925241133613</c:v>
                </c:pt>
                <c:pt idx="90">
                  <c:v>29351.961449600898</c:v>
                </c:pt>
                <c:pt idx="91">
                  <c:v>29078.864475603463</c:v>
                </c:pt>
                <c:pt idx="92">
                  <c:v>28804.629597547704</c:v>
                </c:pt>
                <c:pt idx="93">
                  <c:v>28529.252074166714</c:v>
                </c:pt>
                <c:pt idx="94">
                  <c:v>28252.727144438304</c:v>
                </c:pt>
                <c:pt idx="95">
                  <c:v>27975.050027502693</c:v>
                </c:pt>
                <c:pt idx="96">
                  <c:v>27696.21592257985</c:v>
                </c:pt>
                <c:pt idx="97">
                  <c:v>27416.220008886496</c:v>
                </c:pt>
                <c:pt idx="98">
                  <c:v>27135.057445552753</c:v>
                </c:pt>
                <c:pt idx="99">
                  <c:v>26852.72337153845</c:v>
                </c:pt>
                <c:pt idx="100">
                  <c:v>26569.212905549088</c:v>
                </c:pt>
                <c:pt idx="101">
                  <c:v>26284.521145951439</c:v>
                </c:pt>
                <c:pt idx="102">
                  <c:v>25998.6431706888</c:v>
                </c:pt>
                <c:pt idx="103">
                  <c:v>25711.5740371959</c:v>
                </c:pt>
                <c:pt idx="104">
                  <c:v>25423.308782313445</c:v>
                </c:pt>
                <c:pt idx="105">
                  <c:v>25133.842422202313</c:v>
                </c:pt>
                <c:pt idx="106">
                  <c:v>24843.169952257384</c:v>
                </c:pt>
                <c:pt idx="107">
                  <c:v>24551.286347021018</c:v>
                </c:pt>
                <c:pt idx="108">
                  <c:v>24258.186560096168</c:v>
                </c:pt>
                <c:pt idx="109">
                  <c:v>23963.865524059132</c:v>
                </c:pt>
                <c:pt idx="110">
                  <c:v>23668.318150371942</c:v>
                </c:pt>
                <c:pt idx="111">
                  <c:v>23371.539329294388</c:v>
                </c:pt>
                <c:pt idx="112">
                  <c:v>23073.523929795676</c:v>
                </c:pt>
                <c:pt idx="113">
                  <c:v>22774.26679946572</c:v>
                </c:pt>
                <c:pt idx="114">
                  <c:v>22473.762764426057</c:v>
                </c:pt>
                <c:pt idx="115">
                  <c:v>22172.006629240394</c:v>
                </c:pt>
                <c:pt idx="116">
                  <c:v>21868.993176824792</c:v>
                </c:pt>
                <c:pt idx="117">
                  <c:v>21564.717168357456</c:v>
                </c:pt>
                <c:pt idx="118">
                  <c:v>21259.173343188173</c:v>
                </c:pt>
                <c:pt idx="119">
                  <c:v>20952.356418747353</c:v>
                </c:pt>
                <c:pt idx="120">
                  <c:v>20644.261090454696</c:v>
                </c:pt>
                <c:pt idx="121">
                  <c:v>20334.882031627487</c:v>
                </c:pt>
                <c:pt idx="122">
                  <c:v>20024.213893388496</c:v>
                </c:pt>
                <c:pt idx="123">
                  <c:v>19712.25130457351</c:v>
                </c:pt>
                <c:pt idx="124">
                  <c:v>19398.988871638463</c:v>
                </c:pt>
                <c:pt idx="125">
                  <c:v>19084.421178566186</c:v>
                </c:pt>
                <c:pt idx="126">
                  <c:v>18768.542786772774</c:v>
                </c:pt>
                <c:pt idx="127">
                  <c:v>18451.348235013556</c:v>
                </c:pt>
                <c:pt idx="128">
                  <c:v>18132.832039288674</c:v>
                </c:pt>
                <c:pt idx="129">
                  <c:v>17812.988692748273</c:v>
                </c:pt>
                <c:pt idx="130">
                  <c:v>17491.812665597285</c:v>
                </c:pt>
                <c:pt idx="131">
                  <c:v>17169.298404999834</c:v>
                </c:pt>
                <c:pt idx="132">
                  <c:v>16845.440334983228</c:v>
                </c:pt>
                <c:pt idx="133">
                  <c:v>16520.232856341554</c:v>
                </c:pt>
                <c:pt idx="134">
                  <c:v>16193.670346538871</c:v>
                </c:pt>
                <c:pt idx="135">
                  <c:v>15865.74715961201</c:v>
                </c:pt>
                <c:pt idx="136">
                  <c:v>15536.457626072954</c:v>
                </c:pt>
                <c:pt idx="137">
                  <c:v>15205.796052810818</c:v>
                </c:pt>
                <c:pt idx="138">
                  <c:v>14873.756722993423</c:v>
                </c:pt>
                <c:pt idx="139">
                  <c:v>14540.333895968455</c:v>
                </c:pt>
                <c:pt idx="140">
                  <c:v>14205.521807164218</c:v>
                </c:pt>
                <c:pt idx="141">
                  <c:v>13869.314667989962</c:v>
                </c:pt>
                <c:pt idx="142">
                  <c:v>13531.706665735814</c:v>
                </c:pt>
                <c:pt idx="143">
                  <c:v>13192.691963472273</c:v>
                </c:pt>
                <c:pt idx="144">
                  <c:v>12852.264699949301</c:v>
                </c:pt>
                <c:pt idx="145">
                  <c:v>12510.418989494983</c:v>
                </c:pt>
                <c:pt idx="146">
                  <c:v>12167.148921913773</c:v>
                </c:pt>
                <c:pt idx="147">
                  <c:v>11822.448562384307</c:v>
                </c:pt>
                <c:pt idx="148">
                  <c:v>11476.311951356802</c:v>
                </c:pt>
                <c:pt idx="149">
                  <c:v>11128.733104450015</c:v>
                </c:pt>
                <c:pt idx="150">
                  <c:v>10779.706012347784</c:v>
                </c:pt>
                <c:pt idx="151">
                  <c:v>10429.224640695127</c:v>
                </c:pt>
                <c:pt idx="152">
                  <c:v>10077.282929993917</c:v>
                </c:pt>
                <c:pt idx="153">
                  <c:v>9723.8747954981191</c:v>
                </c:pt>
                <c:pt idx="154">
                  <c:v>9368.9941271085881</c:v>
                </c:pt>
                <c:pt idx="155">
                  <c:v>9012.634789267433</c:v>
                </c:pt>
                <c:pt idx="156">
                  <c:v>8654.7906208519416</c:v>
                </c:pt>
                <c:pt idx="157">
                  <c:v>8295.4554350680519</c:v>
                </c:pt>
                <c:pt idx="158">
                  <c:v>7934.6230193433939</c:v>
                </c:pt>
                <c:pt idx="159">
                  <c:v>7572.2871352198845</c:v>
                </c:pt>
                <c:pt idx="160">
                  <c:v>7208.4415182458597</c:v>
                </c:pt>
                <c:pt idx="161">
                  <c:v>6843.0798778677772</c:v>
                </c:pt>
                <c:pt idx="162">
                  <c:v>6476.1958973214514</c:v>
                </c:pt>
                <c:pt idx="163">
                  <c:v>6107.7832335228495</c:v>
                </c:pt>
                <c:pt idx="164">
                  <c:v>5737.8355169584202</c:v>
                </c:pt>
                <c:pt idx="165">
                  <c:v>5366.3463515749727</c:v>
                </c:pt>
                <c:pt idx="166">
                  <c:v>4993.3093146690926</c:v>
                </c:pt>
                <c:pt idx="167">
                  <c:v>4618.717956776105</c:v>
                </c:pt>
                <c:pt idx="168">
                  <c:v>4242.5658015585641</c:v>
                </c:pt>
                <c:pt idx="169">
                  <c:v>3864.8463456942832</c:v>
                </c:pt>
                <c:pt idx="170">
                  <c:v>3485.5530587639014</c:v>
                </c:pt>
                <c:pt idx="171">
                  <c:v>3104.6793831379755</c:v>
                </c:pt>
                <c:pt idx="172">
                  <c:v>2722.2187338636081</c:v>
                </c:pt>
                <c:pt idx="173">
                  <c:v>2338.1644985505995</c:v>
                </c:pt>
                <c:pt idx="174">
                  <c:v>1952.5100372571164</c:v>
                </c:pt>
                <c:pt idx="175">
                  <c:v>1565.2486823749089</c:v>
                </c:pt>
                <c:pt idx="176">
                  <c:v>1176.3737385140289</c:v>
                </c:pt>
                <c:pt idx="177">
                  <c:v>785.87848238706295</c:v>
                </c:pt>
                <c:pt idx="178">
                  <c:v>393.75616269289804</c:v>
                </c:pt>
                <c:pt idx="179">
                  <c:v>0</c:v>
                </c:pt>
              </c:numCache>
            </c:numRef>
          </c:val>
          <c:smooth val="0"/>
          <c:extLst>
            <c:ext xmlns:c16="http://schemas.microsoft.com/office/drawing/2014/chart" uri="{C3380CC4-5D6E-409C-BE32-E72D297353CC}">
              <c16:uniqueId val="{00000001-EA5F-4863-94DC-BB1F04BD5CDC}"/>
            </c:ext>
          </c:extLst>
        </c:ser>
        <c:dLbls>
          <c:showLegendKey val="0"/>
          <c:showVal val="0"/>
          <c:showCatName val="0"/>
          <c:showSerName val="0"/>
          <c:showPercent val="0"/>
          <c:showBubbleSize val="0"/>
        </c:dLbls>
        <c:marker val="1"/>
        <c:smooth val="0"/>
        <c:axId val="787877304"/>
        <c:axId val="787875664"/>
      </c:lineChart>
      <c:catAx>
        <c:axId val="78787730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87875664"/>
        <c:crosses val="autoZero"/>
        <c:auto val="1"/>
        <c:lblAlgn val="ctr"/>
        <c:lblOffset val="100"/>
        <c:noMultiLvlLbl val="0"/>
      </c:catAx>
      <c:valAx>
        <c:axId val="78787566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8787730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lumMod val="95000"/>
      </a:schemeClr>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9.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0.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3" Type="http://schemas.openxmlformats.org/officeDocument/2006/relationships/chart" Target="../charts/chart21.xml"/><Relationship Id="rId2" Type="http://schemas.openxmlformats.org/officeDocument/2006/relationships/chart" Target="../charts/chart20.xml"/><Relationship Id="rId1" Type="http://schemas.openxmlformats.org/officeDocument/2006/relationships/chart" Target="../charts/chart19.xml"/><Relationship Id="rId4" Type="http://schemas.openxmlformats.org/officeDocument/2006/relationships/chart" Target="../charts/chart22.xml"/></Relationships>
</file>

<file path=xl/drawings/_rels/drawing1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3" Type="http://schemas.openxmlformats.org/officeDocument/2006/relationships/chart" Target="../charts/chart25.xml"/><Relationship Id="rId2" Type="http://schemas.openxmlformats.org/officeDocument/2006/relationships/chart" Target="../charts/chart24.xml"/><Relationship Id="rId1" Type="http://schemas.openxmlformats.org/officeDocument/2006/relationships/chart" Target="../charts/chart23.xml"/><Relationship Id="rId4" Type="http://schemas.openxmlformats.org/officeDocument/2006/relationships/chart" Target="../charts/chart26.xml"/></Relationships>
</file>

<file path=xl/drawings/_rels/drawing13.xml.rels><?xml version="1.0" encoding="UTF-8" standalone="yes"?>
<Relationships xmlns="http://schemas.openxmlformats.org/package/2006/relationships"><Relationship Id="rId3" Type="http://schemas.openxmlformats.org/officeDocument/2006/relationships/chart" Target="../charts/chart29.xml"/><Relationship Id="rId2" Type="http://schemas.openxmlformats.org/officeDocument/2006/relationships/chart" Target="../charts/chart28.xml"/><Relationship Id="rId1" Type="http://schemas.openxmlformats.org/officeDocument/2006/relationships/chart" Target="../charts/chart27.xml"/></Relationships>
</file>

<file path=xl/drawings/_rels/drawing14.xml.rels><?xml version="1.0" encoding="UTF-8" standalone="yes"?>
<Relationships xmlns="http://schemas.openxmlformats.org/package/2006/relationships"><Relationship Id="rId3" Type="http://schemas.openxmlformats.org/officeDocument/2006/relationships/chart" Target="../charts/chart32.xml"/><Relationship Id="rId2" Type="http://schemas.openxmlformats.org/officeDocument/2006/relationships/chart" Target="../charts/chart31.xml"/><Relationship Id="rId1" Type="http://schemas.openxmlformats.org/officeDocument/2006/relationships/chart" Target="../charts/chart30.xml"/><Relationship Id="rId4" Type="http://schemas.openxmlformats.org/officeDocument/2006/relationships/chart" Target="../charts/chart33.xml"/></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drawing5.xml.rels><?xml version="1.0" encoding="UTF-8" standalone="yes"?>
<Relationships xmlns="http://schemas.openxmlformats.org/package/2006/relationships"><Relationship Id="rId3" Type="http://schemas.openxmlformats.org/officeDocument/2006/relationships/chart" Target="../charts/chart7.xml"/><Relationship Id="rId2" Type="http://schemas.openxmlformats.org/officeDocument/2006/relationships/chart" Target="../charts/chart6.xml"/><Relationship Id="rId1" Type="http://schemas.openxmlformats.org/officeDocument/2006/relationships/chart" Target="../charts/chart5.xml"/></Relationships>
</file>

<file path=xl/drawings/_rels/drawing6.xml.rels><?xml version="1.0" encoding="UTF-8" standalone="yes"?>
<Relationships xmlns="http://schemas.openxmlformats.org/package/2006/relationships"><Relationship Id="rId3" Type="http://schemas.openxmlformats.org/officeDocument/2006/relationships/chart" Target="../charts/chart10.xml"/><Relationship Id="rId2" Type="http://schemas.openxmlformats.org/officeDocument/2006/relationships/chart" Target="../charts/chart9.xml"/><Relationship Id="rId1" Type="http://schemas.openxmlformats.org/officeDocument/2006/relationships/chart" Target="../charts/chart8.xml"/><Relationship Id="rId4" Type="http://schemas.openxmlformats.org/officeDocument/2006/relationships/chart" Target="../charts/chart11.xml"/></Relationships>
</file>

<file path=xl/drawings/_rels/drawing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3" Type="http://schemas.openxmlformats.org/officeDocument/2006/relationships/chart" Target="../charts/chart14.xml"/><Relationship Id="rId2" Type="http://schemas.openxmlformats.org/officeDocument/2006/relationships/chart" Target="../charts/chart13.xml"/><Relationship Id="rId1" Type="http://schemas.openxmlformats.org/officeDocument/2006/relationships/chart" Target="../charts/chart12.xml"/><Relationship Id="rId4" Type="http://schemas.openxmlformats.org/officeDocument/2006/relationships/chart" Target="../charts/chart15.xml"/></Relationships>
</file>

<file path=xl/drawings/_rels/drawing9.xml.rels><?xml version="1.0" encoding="UTF-8" standalone="yes"?>
<Relationships xmlns="http://schemas.openxmlformats.org/package/2006/relationships"><Relationship Id="rId3" Type="http://schemas.openxmlformats.org/officeDocument/2006/relationships/chart" Target="../charts/chart18.xml"/><Relationship Id="rId2" Type="http://schemas.openxmlformats.org/officeDocument/2006/relationships/chart" Target="../charts/chart17.xml"/><Relationship Id="rId1" Type="http://schemas.openxmlformats.org/officeDocument/2006/relationships/chart" Target="../charts/chart16.xm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38100</xdr:colOff>
      <xdr:row>1</xdr:row>
      <xdr:rowOff>28575</xdr:rowOff>
    </xdr:to>
    <xdr:pic>
      <xdr:nvPicPr>
        <xdr:cNvPr id="2" name="Picture 1">
          <a:extLst>
            <a:ext uri="{FF2B5EF4-FFF2-40B4-BE49-F238E27FC236}">
              <a16:creationId xmlns:a16="http://schemas.microsoft.com/office/drawing/2014/main" id="{4CCACBF6-65E9-54E3-C38B-8514CCE6EEF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000125" cy="1000125"/>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485774</xdr:colOff>
      <xdr:row>1</xdr:row>
      <xdr:rowOff>4761</xdr:rowOff>
    </xdr:from>
    <xdr:to>
      <xdr:col>20</xdr:col>
      <xdr:colOff>66675</xdr:colOff>
      <xdr:row>36</xdr:row>
      <xdr:rowOff>28574</xdr:rowOff>
    </xdr:to>
    <xdr:graphicFrame macro="">
      <xdr:nvGraphicFramePr>
        <xdr:cNvPr id="2" name="Chart 1">
          <a:extLst>
            <a:ext uri="{FF2B5EF4-FFF2-40B4-BE49-F238E27FC236}">
              <a16:creationId xmlns:a16="http://schemas.microsoft.com/office/drawing/2014/main" id="{46D8E12A-292C-451B-AA40-810ED1AEE28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523873</xdr:colOff>
      <xdr:row>39</xdr:row>
      <xdr:rowOff>190499</xdr:rowOff>
    </xdr:from>
    <xdr:to>
      <xdr:col>20</xdr:col>
      <xdr:colOff>238124</xdr:colOff>
      <xdr:row>75</xdr:row>
      <xdr:rowOff>28574</xdr:rowOff>
    </xdr:to>
    <xdr:graphicFrame macro="">
      <xdr:nvGraphicFramePr>
        <xdr:cNvPr id="3" name="Chart 2">
          <a:extLst>
            <a:ext uri="{FF2B5EF4-FFF2-40B4-BE49-F238E27FC236}">
              <a16:creationId xmlns:a16="http://schemas.microsoft.com/office/drawing/2014/main" id="{385F9C80-3EB0-4B1B-A971-6EE291D249C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576261</xdr:colOff>
      <xdr:row>79</xdr:row>
      <xdr:rowOff>185736</xdr:rowOff>
    </xdr:from>
    <xdr:to>
      <xdr:col>20</xdr:col>
      <xdr:colOff>314324</xdr:colOff>
      <xdr:row>116</xdr:row>
      <xdr:rowOff>142875</xdr:rowOff>
    </xdr:to>
    <xdr:graphicFrame macro="">
      <xdr:nvGraphicFramePr>
        <xdr:cNvPr id="4" name="Chart 3">
          <a:extLst>
            <a:ext uri="{FF2B5EF4-FFF2-40B4-BE49-F238E27FC236}">
              <a16:creationId xmlns:a16="http://schemas.microsoft.com/office/drawing/2014/main" id="{0000C595-231B-4E05-84A6-6A75FDAF6CD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547686</xdr:colOff>
      <xdr:row>119</xdr:row>
      <xdr:rowOff>71436</xdr:rowOff>
    </xdr:from>
    <xdr:to>
      <xdr:col>20</xdr:col>
      <xdr:colOff>419099</xdr:colOff>
      <xdr:row>155</xdr:row>
      <xdr:rowOff>76199</xdr:rowOff>
    </xdr:to>
    <xdr:graphicFrame macro="">
      <xdr:nvGraphicFramePr>
        <xdr:cNvPr id="5" name="Chart 4">
          <a:extLst>
            <a:ext uri="{FF2B5EF4-FFF2-40B4-BE49-F238E27FC236}">
              <a16:creationId xmlns:a16="http://schemas.microsoft.com/office/drawing/2014/main" id="{AC6C7A5C-86A5-48D7-BA08-A961DE6A268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1000125</xdr:colOff>
      <xdr:row>2</xdr:row>
      <xdr:rowOff>9525</xdr:rowOff>
    </xdr:to>
    <xdr:pic>
      <xdr:nvPicPr>
        <xdr:cNvPr id="3" name="Picture 2">
          <a:extLst>
            <a:ext uri="{FF2B5EF4-FFF2-40B4-BE49-F238E27FC236}">
              <a16:creationId xmlns:a16="http://schemas.microsoft.com/office/drawing/2014/main" id="{4CCACBF6-65E9-54E3-C38B-8514CCE6EEF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000125" cy="1000125"/>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xdr:from>
      <xdr:col>1</xdr:col>
      <xdr:colOff>171450</xdr:colOff>
      <xdr:row>19</xdr:row>
      <xdr:rowOff>42862</xdr:rowOff>
    </xdr:from>
    <xdr:to>
      <xdr:col>6</xdr:col>
      <xdr:colOff>47625</xdr:colOff>
      <xdr:row>32</xdr:row>
      <xdr:rowOff>114300</xdr:rowOff>
    </xdr:to>
    <xdr:graphicFrame macro="">
      <xdr:nvGraphicFramePr>
        <xdr:cNvPr id="2" name="Chart 1">
          <a:extLst>
            <a:ext uri="{FF2B5EF4-FFF2-40B4-BE49-F238E27FC236}">
              <a16:creationId xmlns:a16="http://schemas.microsoft.com/office/drawing/2014/main" id="{520C0396-08C3-4780-9D06-6363C853F7A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600075</xdr:colOff>
      <xdr:row>16</xdr:row>
      <xdr:rowOff>133349</xdr:rowOff>
    </xdr:from>
    <xdr:to>
      <xdr:col>16</xdr:col>
      <xdr:colOff>209550</xdr:colOff>
      <xdr:row>30</xdr:row>
      <xdr:rowOff>128586</xdr:rowOff>
    </xdr:to>
    <xdr:graphicFrame macro="">
      <xdr:nvGraphicFramePr>
        <xdr:cNvPr id="3" name="Chart 2">
          <a:extLst>
            <a:ext uri="{FF2B5EF4-FFF2-40B4-BE49-F238E27FC236}">
              <a16:creationId xmlns:a16="http://schemas.microsoft.com/office/drawing/2014/main" id="{C7D71777-FA44-4FE8-8D68-48D6B28A1BA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xdr:col>
      <xdr:colOff>581026</xdr:colOff>
      <xdr:row>1</xdr:row>
      <xdr:rowOff>33338</xdr:rowOff>
    </xdr:from>
    <xdr:to>
      <xdr:col>16</xdr:col>
      <xdr:colOff>180976</xdr:colOff>
      <xdr:row>14</xdr:row>
      <xdr:rowOff>180976</xdr:rowOff>
    </xdr:to>
    <xdr:graphicFrame macro="">
      <xdr:nvGraphicFramePr>
        <xdr:cNvPr id="4" name="Chart 3">
          <a:extLst>
            <a:ext uri="{FF2B5EF4-FFF2-40B4-BE49-F238E27FC236}">
              <a16:creationId xmlns:a16="http://schemas.microsoft.com/office/drawing/2014/main" id="{B115F438-6A2C-4AE2-B2E2-D4AD39EB723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8</xdr:col>
      <xdr:colOff>542925</xdr:colOff>
      <xdr:row>32</xdr:row>
      <xdr:rowOff>95250</xdr:rowOff>
    </xdr:from>
    <xdr:to>
      <xdr:col>16</xdr:col>
      <xdr:colOff>238125</xdr:colOff>
      <xdr:row>45</xdr:row>
      <xdr:rowOff>47625</xdr:rowOff>
    </xdr:to>
    <xdr:graphicFrame macro="">
      <xdr:nvGraphicFramePr>
        <xdr:cNvPr id="5" name="Chart 4">
          <a:extLst>
            <a:ext uri="{FF2B5EF4-FFF2-40B4-BE49-F238E27FC236}">
              <a16:creationId xmlns:a16="http://schemas.microsoft.com/office/drawing/2014/main" id="{982AFBB7-AD4D-4A5E-BE80-23E04145D93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1</xdr:col>
      <xdr:colOff>209549</xdr:colOff>
      <xdr:row>14</xdr:row>
      <xdr:rowOff>38100</xdr:rowOff>
    </xdr:from>
    <xdr:to>
      <xdr:col>9</xdr:col>
      <xdr:colOff>0</xdr:colOff>
      <xdr:row>28</xdr:row>
      <xdr:rowOff>19050</xdr:rowOff>
    </xdr:to>
    <xdr:graphicFrame macro="">
      <xdr:nvGraphicFramePr>
        <xdr:cNvPr id="2" name="Chart 1">
          <a:extLst>
            <a:ext uri="{FF2B5EF4-FFF2-40B4-BE49-F238E27FC236}">
              <a16:creationId xmlns:a16="http://schemas.microsoft.com/office/drawing/2014/main" id="{36D1FAC9-DF39-4347-A9FD-D61F98DD78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9525</xdr:colOff>
      <xdr:row>0</xdr:row>
      <xdr:rowOff>80961</xdr:rowOff>
    </xdr:from>
    <xdr:to>
      <xdr:col>20</xdr:col>
      <xdr:colOff>600075</xdr:colOff>
      <xdr:row>15</xdr:row>
      <xdr:rowOff>190499</xdr:rowOff>
    </xdr:to>
    <xdr:graphicFrame macro="">
      <xdr:nvGraphicFramePr>
        <xdr:cNvPr id="3" name="Chart 2">
          <a:extLst>
            <a:ext uri="{FF2B5EF4-FFF2-40B4-BE49-F238E27FC236}">
              <a16:creationId xmlns:a16="http://schemas.microsoft.com/office/drawing/2014/main" id="{BB38AE37-7540-4D7F-8DBE-16D9E821FD4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11</xdr:col>
      <xdr:colOff>476249</xdr:colOff>
      <xdr:row>16</xdr:row>
      <xdr:rowOff>133350</xdr:rowOff>
    </xdr:from>
    <xdr:to>
      <xdr:col>21</xdr:col>
      <xdr:colOff>19049</xdr:colOff>
      <xdr:row>32</xdr:row>
      <xdr:rowOff>42862</xdr:rowOff>
    </xdr:to>
    <xdr:graphicFrame macro="">
      <xdr:nvGraphicFramePr>
        <xdr:cNvPr id="4" name="Chart 3">
          <a:extLst>
            <a:ext uri="{FF2B5EF4-FFF2-40B4-BE49-F238E27FC236}">
              <a16:creationId xmlns:a16="http://schemas.microsoft.com/office/drawing/2014/main" id="{A60B15DD-537B-41BF-90AB-584DBEB25C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4.xml><?xml version="1.0" encoding="utf-8"?>
<xdr:wsDr xmlns:xdr="http://schemas.openxmlformats.org/drawingml/2006/spreadsheetDrawing" xmlns:a="http://schemas.openxmlformats.org/drawingml/2006/main">
  <xdr:twoCellAnchor>
    <xdr:from>
      <xdr:col>0</xdr:col>
      <xdr:colOff>485774</xdr:colOff>
      <xdr:row>1</xdr:row>
      <xdr:rowOff>4761</xdr:rowOff>
    </xdr:from>
    <xdr:to>
      <xdr:col>20</xdr:col>
      <xdr:colOff>66675</xdr:colOff>
      <xdr:row>36</xdr:row>
      <xdr:rowOff>28574</xdr:rowOff>
    </xdr:to>
    <xdr:graphicFrame macro="">
      <xdr:nvGraphicFramePr>
        <xdr:cNvPr id="2" name="Chart 1">
          <a:extLst>
            <a:ext uri="{FF2B5EF4-FFF2-40B4-BE49-F238E27FC236}">
              <a16:creationId xmlns:a16="http://schemas.microsoft.com/office/drawing/2014/main" id="{B1596670-8822-4F50-9C69-1C322BCB9D8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523873</xdr:colOff>
      <xdr:row>39</xdr:row>
      <xdr:rowOff>190499</xdr:rowOff>
    </xdr:from>
    <xdr:to>
      <xdr:col>20</xdr:col>
      <xdr:colOff>238124</xdr:colOff>
      <xdr:row>75</xdr:row>
      <xdr:rowOff>28574</xdr:rowOff>
    </xdr:to>
    <xdr:graphicFrame macro="">
      <xdr:nvGraphicFramePr>
        <xdr:cNvPr id="3" name="Chart 2">
          <a:extLst>
            <a:ext uri="{FF2B5EF4-FFF2-40B4-BE49-F238E27FC236}">
              <a16:creationId xmlns:a16="http://schemas.microsoft.com/office/drawing/2014/main" id="{6C410F7B-6C77-4FC6-9D6A-9BBF36665E2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576261</xdr:colOff>
      <xdr:row>79</xdr:row>
      <xdr:rowOff>185736</xdr:rowOff>
    </xdr:from>
    <xdr:to>
      <xdr:col>20</xdr:col>
      <xdr:colOff>314324</xdr:colOff>
      <xdr:row>116</xdr:row>
      <xdr:rowOff>142875</xdr:rowOff>
    </xdr:to>
    <xdr:graphicFrame macro="">
      <xdr:nvGraphicFramePr>
        <xdr:cNvPr id="4" name="Chart 3">
          <a:extLst>
            <a:ext uri="{FF2B5EF4-FFF2-40B4-BE49-F238E27FC236}">
              <a16:creationId xmlns:a16="http://schemas.microsoft.com/office/drawing/2014/main" id="{63109140-0C58-4A3C-9632-6C9C45FB903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547686</xdr:colOff>
      <xdr:row>119</xdr:row>
      <xdr:rowOff>71436</xdr:rowOff>
    </xdr:from>
    <xdr:to>
      <xdr:col>20</xdr:col>
      <xdr:colOff>419099</xdr:colOff>
      <xdr:row>155</xdr:row>
      <xdr:rowOff>76199</xdr:rowOff>
    </xdr:to>
    <xdr:graphicFrame macro="">
      <xdr:nvGraphicFramePr>
        <xdr:cNvPr id="5" name="Chart 4">
          <a:extLst>
            <a:ext uri="{FF2B5EF4-FFF2-40B4-BE49-F238E27FC236}">
              <a16:creationId xmlns:a16="http://schemas.microsoft.com/office/drawing/2014/main" id="{551E8871-3A16-4C31-ABB3-4AFA32E0E12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1000125</xdr:colOff>
      <xdr:row>1</xdr:row>
      <xdr:rowOff>152400</xdr:rowOff>
    </xdr:to>
    <xdr:pic>
      <xdr:nvPicPr>
        <xdr:cNvPr id="2" name="Picture 1">
          <a:extLst>
            <a:ext uri="{FF2B5EF4-FFF2-40B4-BE49-F238E27FC236}">
              <a16:creationId xmlns:a16="http://schemas.microsoft.com/office/drawing/2014/main" id="{4CCACBF6-65E9-54E3-C38B-8514CCE6EEF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000125" cy="100012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66675</xdr:colOff>
      <xdr:row>0</xdr:row>
      <xdr:rowOff>0</xdr:rowOff>
    </xdr:from>
    <xdr:to>
      <xdr:col>1</xdr:col>
      <xdr:colOff>0</xdr:colOff>
      <xdr:row>0</xdr:row>
      <xdr:rowOff>1000125</xdr:rowOff>
    </xdr:to>
    <xdr:pic>
      <xdr:nvPicPr>
        <xdr:cNvPr id="3" name="Picture 2">
          <a:extLst>
            <a:ext uri="{FF2B5EF4-FFF2-40B4-BE49-F238E27FC236}">
              <a16:creationId xmlns:a16="http://schemas.microsoft.com/office/drawing/2014/main" id="{4CCACBF6-65E9-54E3-C38B-8514CCE6EEF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6675" y="0"/>
          <a:ext cx="1000125" cy="100012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1</xdr:col>
      <xdr:colOff>171450</xdr:colOff>
      <xdr:row>19</xdr:row>
      <xdr:rowOff>42862</xdr:rowOff>
    </xdr:from>
    <xdr:to>
      <xdr:col>6</xdr:col>
      <xdr:colOff>47625</xdr:colOff>
      <xdr:row>32</xdr:row>
      <xdr:rowOff>114300</xdr:rowOff>
    </xdr:to>
    <xdr:graphicFrame macro="">
      <xdr:nvGraphicFramePr>
        <xdr:cNvPr id="2" name="Chart 1">
          <a:extLst>
            <a:ext uri="{FF2B5EF4-FFF2-40B4-BE49-F238E27FC236}">
              <a16:creationId xmlns:a16="http://schemas.microsoft.com/office/drawing/2014/main" id="{CCC8CDF4-41C1-D9ED-2490-DC7DE0117C8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600075</xdr:colOff>
      <xdr:row>16</xdr:row>
      <xdr:rowOff>133349</xdr:rowOff>
    </xdr:from>
    <xdr:to>
      <xdr:col>16</xdr:col>
      <xdr:colOff>209550</xdr:colOff>
      <xdr:row>30</xdr:row>
      <xdr:rowOff>128586</xdr:rowOff>
    </xdr:to>
    <xdr:graphicFrame macro="">
      <xdr:nvGraphicFramePr>
        <xdr:cNvPr id="3" name="Chart 2">
          <a:extLst>
            <a:ext uri="{FF2B5EF4-FFF2-40B4-BE49-F238E27FC236}">
              <a16:creationId xmlns:a16="http://schemas.microsoft.com/office/drawing/2014/main" id="{E8A3253C-C9B4-08C6-EF93-3FD7207DC8B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xdr:col>
      <xdr:colOff>581026</xdr:colOff>
      <xdr:row>1</xdr:row>
      <xdr:rowOff>33338</xdr:rowOff>
    </xdr:from>
    <xdr:to>
      <xdr:col>16</xdr:col>
      <xdr:colOff>180976</xdr:colOff>
      <xdr:row>14</xdr:row>
      <xdr:rowOff>180976</xdr:rowOff>
    </xdr:to>
    <xdr:graphicFrame macro="">
      <xdr:nvGraphicFramePr>
        <xdr:cNvPr id="4" name="Chart 3">
          <a:extLst>
            <a:ext uri="{FF2B5EF4-FFF2-40B4-BE49-F238E27FC236}">
              <a16:creationId xmlns:a16="http://schemas.microsoft.com/office/drawing/2014/main" id="{77702658-7468-BC60-A1A1-8504F494631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8</xdr:col>
      <xdr:colOff>542925</xdr:colOff>
      <xdr:row>32</xdr:row>
      <xdr:rowOff>95250</xdr:rowOff>
    </xdr:from>
    <xdr:to>
      <xdr:col>16</xdr:col>
      <xdr:colOff>238125</xdr:colOff>
      <xdr:row>45</xdr:row>
      <xdr:rowOff>47625</xdr:rowOff>
    </xdr:to>
    <xdr:graphicFrame macro="">
      <xdr:nvGraphicFramePr>
        <xdr:cNvPr id="5" name="Chart 4">
          <a:extLst>
            <a:ext uri="{FF2B5EF4-FFF2-40B4-BE49-F238E27FC236}">
              <a16:creationId xmlns:a16="http://schemas.microsoft.com/office/drawing/2014/main" id="{E18D83FB-8876-6DC7-932A-4EBD8F641A8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xdr:col>
      <xdr:colOff>209549</xdr:colOff>
      <xdr:row>14</xdr:row>
      <xdr:rowOff>38100</xdr:rowOff>
    </xdr:from>
    <xdr:to>
      <xdr:col>9</xdr:col>
      <xdr:colOff>0</xdr:colOff>
      <xdr:row>28</xdr:row>
      <xdr:rowOff>19050</xdr:rowOff>
    </xdr:to>
    <xdr:graphicFrame macro="">
      <xdr:nvGraphicFramePr>
        <xdr:cNvPr id="2" name="Chart 1">
          <a:extLst>
            <a:ext uri="{FF2B5EF4-FFF2-40B4-BE49-F238E27FC236}">
              <a16:creationId xmlns:a16="http://schemas.microsoft.com/office/drawing/2014/main" id="{5AE93AC5-3A7C-4EE6-AA90-4A401A885AE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9525</xdr:colOff>
      <xdr:row>0</xdr:row>
      <xdr:rowOff>80961</xdr:rowOff>
    </xdr:from>
    <xdr:to>
      <xdr:col>20</xdr:col>
      <xdr:colOff>600075</xdr:colOff>
      <xdr:row>15</xdr:row>
      <xdr:rowOff>190499</xdr:rowOff>
    </xdr:to>
    <xdr:graphicFrame macro="">
      <xdr:nvGraphicFramePr>
        <xdr:cNvPr id="6" name="Chart 5">
          <a:extLst>
            <a:ext uri="{FF2B5EF4-FFF2-40B4-BE49-F238E27FC236}">
              <a16:creationId xmlns:a16="http://schemas.microsoft.com/office/drawing/2014/main" id="{FC0C0B7A-522B-24D8-E1A1-20C3B8181FF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11</xdr:col>
      <xdr:colOff>476249</xdr:colOff>
      <xdr:row>16</xdr:row>
      <xdr:rowOff>133350</xdr:rowOff>
    </xdr:from>
    <xdr:to>
      <xdr:col>21</xdr:col>
      <xdr:colOff>19049</xdr:colOff>
      <xdr:row>32</xdr:row>
      <xdr:rowOff>42862</xdr:rowOff>
    </xdr:to>
    <xdr:graphicFrame macro="">
      <xdr:nvGraphicFramePr>
        <xdr:cNvPr id="7" name="Chart 6">
          <a:extLst>
            <a:ext uri="{FF2B5EF4-FFF2-40B4-BE49-F238E27FC236}">
              <a16:creationId xmlns:a16="http://schemas.microsoft.com/office/drawing/2014/main" id="{06BD0A5F-E519-7B0B-6C2F-00E9A929239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0</xdr:col>
      <xdr:colOff>485774</xdr:colOff>
      <xdr:row>1</xdr:row>
      <xdr:rowOff>4761</xdr:rowOff>
    </xdr:from>
    <xdr:to>
      <xdr:col>20</xdr:col>
      <xdr:colOff>66675</xdr:colOff>
      <xdr:row>36</xdr:row>
      <xdr:rowOff>28574</xdr:rowOff>
    </xdr:to>
    <xdr:graphicFrame macro="">
      <xdr:nvGraphicFramePr>
        <xdr:cNvPr id="2" name="Chart 1">
          <a:extLst>
            <a:ext uri="{FF2B5EF4-FFF2-40B4-BE49-F238E27FC236}">
              <a16:creationId xmlns:a16="http://schemas.microsoft.com/office/drawing/2014/main" id="{7172DF0A-E404-DC8C-A355-2B4CB579B23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523873</xdr:colOff>
      <xdr:row>39</xdr:row>
      <xdr:rowOff>190499</xdr:rowOff>
    </xdr:from>
    <xdr:to>
      <xdr:col>20</xdr:col>
      <xdr:colOff>238124</xdr:colOff>
      <xdr:row>75</xdr:row>
      <xdr:rowOff>28574</xdr:rowOff>
    </xdr:to>
    <xdr:graphicFrame macro="">
      <xdr:nvGraphicFramePr>
        <xdr:cNvPr id="3" name="Chart 2">
          <a:extLst>
            <a:ext uri="{FF2B5EF4-FFF2-40B4-BE49-F238E27FC236}">
              <a16:creationId xmlns:a16="http://schemas.microsoft.com/office/drawing/2014/main" id="{3B9A396A-D6A6-E01F-183C-9CEEF1E7AA2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576261</xdr:colOff>
      <xdr:row>79</xdr:row>
      <xdr:rowOff>185736</xdr:rowOff>
    </xdr:from>
    <xdr:to>
      <xdr:col>20</xdr:col>
      <xdr:colOff>314324</xdr:colOff>
      <xdr:row>116</xdr:row>
      <xdr:rowOff>142875</xdr:rowOff>
    </xdr:to>
    <xdr:graphicFrame macro="">
      <xdr:nvGraphicFramePr>
        <xdr:cNvPr id="6" name="Chart 5">
          <a:extLst>
            <a:ext uri="{FF2B5EF4-FFF2-40B4-BE49-F238E27FC236}">
              <a16:creationId xmlns:a16="http://schemas.microsoft.com/office/drawing/2014/main" id="{77C47B58-6FD3-6FFF-71C7-27FC31C359B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547686</xdr:colOff>
      <xdr:row>119</xdr:row>
      <xdr:rowOff>71436</xdr:rowOff>
    </xdr:from>
    <xdr:to>
      <xdr:col>20</xdr:col>
      <xdr:colOff>419099</xdr:colOff>
      <xdr:row>155</xdr:row>
      <xdr:rowOff>76199</xdr:rowOff>
    </xdr:to>
    <xdr:graphicFrame macro="">
      <xdr:nvGraphicFramePr>
        <xdr:cNvPr id="7" name="Chart 6">
          <a:extLst>
            <a:ext uri="{FF2B5EF4-FFF2-40B4-BE49-F238E27FC236}">
              <a16:creationId xmlns:a16="http://schemas.microsoft.com/office/drawing/2014/main" id="{E7FD8087-D8C6-0F26-4E45-7968C64E0F9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1000125</xdr:colOff>
      <xdr:row>2</xdr:row>
      <xdr:rowOff>47625</xdr:rowOff>
    </xdr:to>
    <xdr:pic>
      <xdr:nvPicPr>
        <xdr:cNvPr id="3" name="Picture 2">
          <a:extLst>
            <a:ext uri="{FF2B5EF4-FFF2-40B4-BE49-F238E27FC236}">
              <a16:creationId xmlns:a16="http://schemas.microsoft.com/office/drawing/2014/main" id="{4CCACBF6-65E9-54E3-C38B-8514CCE6EEF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000125" cy="100012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1</xdr:col>
      <xdr:colOff>171450</xdr:colOff>
      <xdr:row>19</xdr:row>
      <xdr:rowOff>42862</xdr:rowOff>
    </xdr:from>
    <xdr:to>
      <xdr:col>6</xdr:col>
      <xdr:colOff>47625</xdr:colOff>
      <xdr:row>32</xdr:row>
      <xdr:rowOff>114300</xdr:rowOff>
    </xdr:to>
    <xdr:graphicFrame macro="">
      <xdr:nvGraphicFramePr>
        <xdr:cNvPr id="2" name="Chart 1">
          <a:extLst>
            <a:ext uri="{FF2B5EF4-FFF2-40B4-BE49-F238E27FC236}">
              <a16:creationId xmlns:a16="http://schemas.microsoft.com/office/drawing/2014/main" id="{57262686-74EE-4A2D-844A-BDBF7F980D1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600075</xdr:colOff>
      <xdr:row>16</xdr:row>
      <xdr:rowOff>133349</xdr:rowOff>
    </xdr:from>
    <xdr:to>
      <xdr:col>16</xdr:col>
      <xdr:colOff>209550</xdr:colOff>
      <xdr:row>30</xdr:row>
      <xdr:rowOff>128586</xdr:rowOff>
    </xdr:to>
    <xdr:graphicFrame macro="">
      <xdr:nvGraphicFramePr>
        <xdr:cNvPr id="3" name="Chart 2">
          <a:extLst>
            <a:ext uri="{FF2B5EF4-FFF2-40B4-BE49-F238E27FC236}">
              <a16:creationId xmlns:a16="http://schemas.microsoft.com/office/drawing/2014/main" id="{1D457C9D-3757-4CBB-932D-9F30B69E2B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xdr:col>
      <xdr:colOff>581026</xdr:colOff>
      <xdr:row>1</xdr:row>
      <xdr:rowOff>33338</xdr:rowOff>
    </xdr:from>
    <xdr:to>
      <xdr:col>16</xdr:col>
      <xdr:colOff>180976</xdr:colOff>
      <xdr:row>14</xdr:row>
      <xdr:rowOff>180976</xdr:rowOff>
    </xdr:to>
    <xdr:graphicFrame macro="">
      <xdr:nvGraphicFramePr>
        <xdr:cNvPr id="4" name="Chart 3">
          <a:extLst>
            <a:ext uri="{FF2B5EF4-FFF2-40B4-BE49-F238E27FC236}">
              <a16:creationId xmlns:a16="http://schemas.microsoft.com/office/drawing/2014/main" id="{8C341511-BF15-4D07-A0F6-A0FEB3AA2B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8</xdr:col>
      <xdr:colOff>542925</xdr:colOff>
      <xdr:row>32</xdr:row>
      <xdr:rowOff>95250</xdr:rowOff>
    </xdr:from>
    <xdr:to>
      <xdr:col>16</xdr:col>
      <xdr:colOff>238125</xdr:colOff>
      <xdr:row>45</xdr:row>
      <xdr:rowOff>47625</xdr:rowOff>
    </xdr:to>
    <xdr:graphicFrame macro="">
      <xdr:nvGraphicFramePr>
        <xdr:cNvPr id="5" name="Chart 4">
          <a:extLst>
            <a:ext uri="{FF2B5EF4-FFF2-40B4-BE49-F238E27FC236}">
              <a16:creationId xmlns:a16="http://schemas.microsoft.com/office/drawing/2014/main" id="{2CF9CF3E-597F-40C2-AFA2-E9F442151F1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1</xdr:col>
      <xdr:colOff>209549</xdr:colOff>
      <xdr:row>14</xdr:row>
      <xdr:rowOff>38100</xdr:rowOff>
    </xdr:from>
    <xdr:to>
      <xdr:col>9</xdr:col>
      <xdr:colOff>0</xdr:colOff>
      <xdr:row>28</xdr:row>
      <xdr:rowOff>19050</xdr:rowOff>
    </xdr:to>
    <xdr:graphicFrame macro="">
      <xdr:nvGraphicFramePr>
        <xdr:cNvPr id="2" name="Chart 1">
          <a:extLst>
            <a:ext uri="{FF2B5EF4-FFF2-40B4-BE49-F238E27FC236}">
              <a16:creationId xmlns:a16="http://schemas.microsoft.com/office/drawing/2014/main" id="{265BF406-8D5D-466B-ABB9-1C1C52FF2AC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9525</xdr:colOff>
      <xdr:row>0</xdr:row>
      <xdr:rowOff>80961</xdr:rowOff>
    </xdr:from>
    <xdr:to>
      <xdr:col>20</xdr:col>
      <xdr:colOff>600075</xdr:colOff>
      <xdr:row>15</xdr:row>
      <xdr:rowOff>190499</xdr:rowOff>
    </xdr:to>
    <xdr:graphicFrame macro="">
      <xdr:nvGraphicFramePr>
        <xdr:cNvPr id="3" name="Chart 2">
          <a:extLst>
            <a:ext uri="{FF2B5EF4-FFF2-40B4-BE49-F238E27FC236}">
              <a16:creationId xmlns:a16="http://schemas.microsoft.com/office/drawing/2014/main" id="{23E06010-4967-4823-8F5D-836CD831F89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11</xdr:col>
      <xdr:colOff>476249</xdr:colOff>
      <xdr:row>16</xdr:row>
      <xdr:rowOff>133350</xdr:rowOff>
    </xdr:from>
    <xdr:to>
      <xdr:col>21</xdr:col>
      <xdr:colOff>19049</xdr:colOff>
      <xdr:row>32</xdr:row>
      <xdr:rowOff>42862</xdr:rowOff>
    </xdr:to>
    <xdr:graphicFrame macro="">
      <xdr:nvGraphicFramePr>
        <xdr:cNvPr id="4" name="Chart 3">
          <a:extLst>
            <a:ext uri="{FF2B5EF4-FFF2-40B4-BE49-F238E27FC236}">
              <a16:creationId xmlns:a16="http://schemas.microsoft.com/office/drawing/2014/main" id="{F5CFA8C7-B85D-4E21-B015-03D0136FCBA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11.xml"/><Relationship Id="rId1" Type="http://schemas.openxmlformats.org/officeDocument/2006/relationships/printerSettings" Target="../printerSettings/printerSettings11.bin"/><Relationship Id="rId4" Type="http://schemas.openxmlformats.org/officeDocument/2006/relationships/comments" Target="../comments5.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4.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2F417A-FACE-49B4-BE27-B60D12AC3EF9}">
  <sheetPr>
    <tabColor rgb="FFFFFF00"/>
  </sheetPr>
  <dimension ref="B1:B19"/>
  <sheetViews>
    <sheetView showGridLines="0" workbookViewId="0"/>
  </sheetViews>
  <sheetFormatPr defaultRowHeight="15" x14ac:dyDescent="0.25"/>
  <cols>
    <col min="1" max="1" width="14.42578125" customWidth="1"/>
  </cols>
  <sheetData>
    <row r="1" spans="2:2" ht="76.5" customHeight="1" thickBot="1" x14ac:dyDescent="0.3"/>
    <row r="2" spans="2:2" ht="15.75" thickBot="1" x14ac:dyDescent="0.3">
      <c r="B2" s="121" t="s">
        <v>1</v>
      </c>
    </row>
    <row r="18" spans="2:2" ht="15.75" thickBot="1" x14ac:dyDescent="0.3"/>
    <row r="19" spans="2:2" ht="15.75" thickBot="1" x14ac:dyDescent="0.3">
      <c r="B19" s="40" t="s">
        <v>28</v>
      </c>
    </row>
  </sheetData>
  <sheetProtection algorithmName="SHA-512" hashValue="sPUAjxn2l4Zf2NrS2Nt3whg4OuKGNV9rkEbi8nKm6XxVFsubCZ/sYdaLv1mj8EhwOzPjaUr/eBp2ie/8ZISpKw==" saltValue="gHcLggdMzadj6u+CmpBPfw==" spinCount="100000" sheet="1" objects="1" scenarios="1" selectLockedCells="1"/>
  <pageMargins left="0.7" right="0.7" top="0.75" bottom="0.75" header="0.3" footer="0.3"/>
  <pageSetup paperSize="9" orientation="portrait" horizontalDpi="0" verticalDpi="0" r:id="rId1"/>
  <drawing r:id="rId2"/>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4FBC12-90A7-4AE5-88DD-CA0626F28294}">
  <sheetPr>
    <tabColor rgb="FF92D050"/>
  </sheetPr>
  <dimension ref="A1:MX688"/>
  <sheetViews>
    <sheetView showGridLines="0" workbookViewId="0">
      <selection activeCell="V13" sqref="V13"/>
    </sheetView>
  </sheetViews>
  <sheetFormatPr defaultRowHeight="15" x14ac:dyDescent="0.25"/>
  <cols>
    <col min="1" max="1" width="32.85546875" customWidth="1"/>
    <col min="362" max="362" width="9.140625" style="70"/>
  </cols>
  <sheetData>
    <row r="1" ht="26.25" customHeight="1" x14ac:dyDescent="0.25"/>
    <row r="660" spans="1:362" s="87" customFormat="1" x14ac:dyDescent="0.25">
      <c r="A660" s="131" t="s">
        <v>825</v>
      </c>
      <c r="MX660" s="132"/>
    </row>
    <row r="661" spans="1:362" s="87" customFormat="1" x14ac:dyDescent="0.25">
      <c r="B661" s="105" t="s">
        <v>444</v>
      </c>
      <c r="C661" s="105" t="s">
        <v>445</v>
      </c>
      <c r="D661" s="105" t="s">
        <v>446</v>
      </c>
      <c r="E661" s="105" t="s">
        <v>447</v>
      </c>
      <c r="F661" s="105" t="s">
        <v>448</v>
      </c>
      <c r="G661" s="105" t="s">
        <v>449</v>
      </c>
      <c r="H661" s="105" t="s">
        <v>450</v>
      </c>
      <c r="I661" s="105" t="s">
        <v>451</v>
      </c>
      <c r="J661" s="105" t="s">
        <v>452</v>
      </c>
      <c r="K661" s="105" t="s">
        <v>453</v>
      </c>
      <c r="L661" s="105" t="s">
        <v>454</v>
      </c>
      <c r="M661" s="105" t="s">
        <v>455</v>
      </c>
      <c r="N661" s="105" t="s">
        <v>456</v>
      </c>
      <c r="O661" s="105" t="s">
        <v>457</v>
      </c>
      <c r="P661" s="105" t="s">
        <v>458</v>
      </c>
      <c r="Q661" s="105" t="s">
        <v>459</v>
      </c>
      <c r="R661" s="105" t="s">
        <v>460</v>
      </c>
      <c r="S661" s="105" t="s">
        <v>461</v>
      </c>
      <c r="T661" s="105" t="s">
        <v>462</v>
      </c>
      <c r="U661" s="105" t="s">
        <v>463</v>
      </c>
      <c r="V661" s="105" t="s">
        <v>464</v>
      </c>
      <c r="W661" s="105" t="s">
        <v>465</v>
      </c>
      <c r="X661" s="105" t="s">
        <v>466</v>
      </c>
      <c r="Y661" s="105" t="s">
        <v>467</v>
      </c>
      <c r="Z661" s="105" t="s">
        <v>468</v>
      </c>
      <c r="AA661" s="105" t="s">
        <v>469</v>
      </c>
      <c r="AB661" s="105" t="s">
        <v>470</v>
      </c>
      <c r="AC661" s="105" t="s">
        <v>471</v>
      </c>
      <c r="AD661" s="105" t="s">
        <v>472</v>
      </c>
      <c r="AE661" s="105" t="s">
        <v>473</v>
      </c>
      <c r="AF661" s="105" t="s">
        <v>474</v>
      </c>
      <c r="AG661" s="105" t="s">
        <v>475</v>
      </c>
      <c r="AH661" s="105" t="s">
        <v>476</v>
      </c>
      <c r="AI661" s="105" t="s">
        <v>477</v>
      </c>
      <c r="AJ661" s="105" t="s">
        <v>478</v>
      </c>
      <c r="AK661" s="105" t="s">
        <v>479</v>
      </c>
      <c r="AL661" s="105" t="s">
        <v>480</v>
      </c>
      <c r="AM661" s="105" t="s">
        <v>481</v>
      </c>
      <c r="AN661" s="105" t="s">
        <v>482</v>
      </c>
      <c r="AO661" s="105" t="s">
        <v>483</v>
      </c>
      <c r="AP661" s="105" t="s">
        <v>484</v>
      </c>
      <c r="AQ661" s="105" t="s">
        <v>485</v>
      </c>
      <c r="AR661" s="105" t="s">
        <v>486</v>
      </c>
      <c r="AS661" s="105" t="s">
        <v>487</v>
      </c>
      <c r="AT661" s="105" t="s">
        <v>488</v>
      </c>
      <c r="AU661" s="105" t="s">
        <v>489</v>
      </c>
      <c r="AV661" s="105" t="s">
        <v>490</v>
      </c>
      <c r="AW661" s="105" t="s">
        <v>491</v>
      </c>
      <c r="AX661" s="105" t="s">
        <v>492</v>
      </c>
      <c r="AY661" s="105" t="s">
        <v>493</v>
      </c>
      <c r="AZ661" s="105" t="s">
        <v>494</v>
      </c>
      <c r="BA661" s="105" t="s">
        <v>495</v>
      </c>
      <c r="BB661" s="105" t="s">
        <v>496</v>
      </c>
      <c r="BC661" s="105" t="s">
        <v>497</v>
      </c>
      <c r="BD661" s="105" t="s">
        <v>498</v>
      </c>
      <c r="BE661" s="105" t="s">
        <v>499</v>
      </c>
      <c r="BF661" s="105" t="s">
        <v>500</v>
      </c>
      <c r="BG661" s="105" t="s">
        <v>501</v>
      </c>
      <c r="BH661" s="105" t="s">
        <v>502</v>
      </c>
      <c r="BI661" s="105" t="s">
        <v>503</v>
      </c>
      <c r="BJ661" s="105" t="s">
        <v>504</v>
      </c>
      <c r="BK661" s="105" t="s">
        <v>505</v>
      </c>
      <c r="BL661" s="105" t="s">
        <v>506</v>
      </c>
      <c r="BM661" s="105" t="s">
        <v>507</v>
      </c>
      <c r="BN661" s="105" t="s">
        <v>508</v>
      </c>
      <c r="BO661" s="105" t="s">
        <v>509</v>
      </c>
      <c r="BP661" s="105" t="s">
        <v>510</v>
      </c>
      <c r="BQ661" s="105" t="s">
        <v>511</v>
      </c>
      <c r="BR661" s="105" t="s">
        <v>512</v>
      </c>
      <c r="BS661" s="105" t="s">
        <v>513</v>
      </c>
      <c r="BT661" s="105" t="s">
        <v>514</v>
      </c>
      <c r="BU661" s="105" t="s">
        <v>515</v>
      </c>
      <c r="BV661" s="105" t="s">
        <v>516</v>
      </c>
      <c r="BW661" s="105" t="s">
        <v>517</v>
      </c>
      <c r="BX661" s="105" t="s">
        <v>518</v>
      </c>
      <c r="BY661" s="105" t="s">
        <v>519</v>
      </c>
      <c r="BZ661" s="105" t="s">
        <v>520</v>
      </c>
      <c r="CA661" s="105" t="s">
        <v>521</v>
      </c>
      <c r="CB661" s="105" t="s">
        <v>522</v>
      </c>
      <c r="CC661" s="105" t="s">
        <v>523</v>
      </c>
      <c r="CD661" s="105" t="s">
        <v>524</v>
      </c>
      <c r="CE661" s="105" t="s">
        <v>525</v>
      </c>
      <c r="CF661" s="105" t="s">
        <v>526</v>
      </c>
      <c r="CG661" s="105" t="s">
        <v>527</v>
      </c>
      <c r="CH661" s="105" t="s">
        <v>528</v>
      </c>
      <c r="CI661" s="105" t="s">
        <v>529</v>
      </c>
      <c r="CJ661" s="105" t="s">
        <v>530</v>
      </c>
      <c r="CK661" s="105" t="s">
        <v>531</v>
      </c>
      <c r="CL661" s="105" t="s">
        <v>532</v>
      </c>
      <c r="CM661" s="105" t="s">
        <v>533</v>
      </c>
      <c r="CN661" s="105" t="s">
        <v>534</v>
      </c>
      <c r="CO661" s="105" t="s">
        <v>535</v>
      </c>
      <c r="CP661" s="105" t="s">
        <v>536</v>
      </c>
      <c r="CQ661" s="105" t="s">
        <v>537</v>
      </c>
      <c r="CR661" s="105" t="s">
        <v>538</v>
      </c>
      <c r="CS661" s="105" t="s">
        <v>539</v>
      </c>
      <c r="CT661" s="105" t="s">
        <v>540</v>
      </c>
      <c r="CU661" s="105" t="s">
        <v>541</v>
      </c>
      <c r="CV661" s="105" t="s">
        <v>542</v>
      </c>
      <c r="CW661" s="105" t="s">
        <v>543</v>
      </c>
      <c r="CX661" s="105" t="s">
        <v>544</v>
      </c>
      <c r="CY661" s="105" t="s">
        <v>545</v>
      </c>
      <c r="CZ661" s="105" t="s">
        <v>546</v>
      </c>
      <c r="DA661" s="105" t="s">
        <v>547</v>
      </c>
      <c r="DB661" s="105" t="s">
        <v>548</v>
      </c>
      <c r="DC661" s="105" t="s">
        <v>549</v>
      </c>
      <c r="DD661" s="105" t="s">
        <v>550</v>
      </c>
      <c r="DE661" s="105" t="s">
        <v>551</v>
      </c>
      <c r="DF661" s="105" t="s">
        <v>552</v>
      </c>
      <c r="DG661" s="105" t="s">
        <v>553</v>
      </c>
      <c r="DH661" s="105" t="s">
        <v>554</v>
      </c>
      <c r="DI661" s="105" t="s">
        <v>555</v>
      </c>
      <c r="DJ661" s="105" t="s">
        <v>556</v>
      </c>
      <c r="DK661" s="105" t="s">
        <v>557</v>
      </c>
      <c r="DL661" s="105" t="s">
        <v>558</v>
      </c>
      <c r="DM661" s="105" t="s">
        <v>559</v>
      </c>
      <c r="DN661" s="105" t="s">
        <v>560</v>
      </c>
      <c r="DO661" s="105" t="s">
        <v>561</v>
      </c>
      <c r="DP661" s="105" t="s">
        <v>562</v>
      </c>
      <c r="DQ661" s="105" t="s">
        <v>563</v>
      </c>
      <c r="DR661" s="128" t="s">
        <v>564</v>
      </c>
      <c r="DS661" s="105" t="s">
        <v>565</v>
      </c>
      <c r="DT661" s="105" t="s">
        <v>566</v>
      </c>
      <c r="DU661" s="105" t="s">
        <v>567</v>
      </c>
      <c r="DV661" s="105" t="s">
        <v>568</v>
      </c>
      <c r="DW661" s="105" t="s">
        <v>569</v>
      </c>
      <c r="DX661" s="105" t="s">
        <v>570</v>
      </c>
      <c r="DY661" s="105" t="s">
        <v>571</v>
      </c>
      <c r="DZ661" s="105" t="s">
        <v>572</v>
      </c>
      <c r="EA661" s="105" t="s">
        <v>573</v>
      </c>
      <c r="EB661" s="105" t="s">
        <v>574</v>
      </c>
      <c r="EC661" s="105" t="s">
        <v>575</v>
      </c>
      <c r="ED661" s="105" t="s">
        <v>576</v>
      </c>
      <c r="EE661" s="105" t="s">
        <v>577</v>
      </c>
      <c r="EF661" s="105" t="s">
        <v>578</v>
      </c>
      <c r="EG661" s="105" t="s">
        <v>579</v>
      </c>
      <c r="EH661" s="105" t="s">
        <v>580</v>
      </c>
      <c r="EI661" s="105" t="s">
        <v>581</v>
      </c>
      <c r="EJ661" s="105" t="s">
        <v>582</v>
      </c>
      <c r="EK661" s="105" t="s">
        <v>583</v>
      </c>
      <c r="EL661" s="105" t="s">
        <v>584</v>
      </c>
      <c r="EM661" s="105" t="s">
        <v>585</v>
      </c>
      <c r="EN661" s="105" t="s">
        <v>586</v>
      </c>
      <c r="EO661" s="105" t="s">
        <v>587</v>
      </c>
      <c r="EP661" s="105" t="s">
        <v>588</v>
      </c>
      <c r="EQ661" s="105" t="s">
        <v>589</v>
      </c>
      <c r="ER661" s="105" t="s">
        <v>590</v>
      </c>
      <c r="ES661" s="105" t="s">
        <v>591</v>
      </c>
      <c r="ET661" s="105" t="s">
        <v>592</v>
      </c>
      <c r="EU661" s="105" t="s">
        <v>593</v>
      </c>
      <c r="EV661" s="105" t="s">
        <v>594</v>
      </c>
      <c r="EW661" s="105" t="s">
        <v>595</v>
      </c>
      <c r="EX661" s="105" t="s">
        <v>596</v>
      </c>
      <c r="EY661" s="105" t="s">
        <v>597</v>
      </c>
      <c r="EZ661" s="105" t="s">
        <v>598</v>
      </c>
      <c r="FA661" s="105" t="s">
        <v>599</v>
      </c>
      <c r="FB661" s="105" t="s">
        <v>600</v>
      </c>
      <c r="FC661" s="105" t="s">
        <v>601</v>
      </c>
      <c r="FD661" s="105" t="s">
        <v>602</v>
      </c>
      <c r="FE661" s="105" t="s">
        <v>603</v>
      </c>
      <c r="FF661" s="105" t="s">
        <v>604</v>
      </c>
      <c r="FG661" s="105" t="s">
        <v>605</v>
      </c>
      <c r="FH661" s="105" t="s">
        <v>606</v>
      </c>
      <c r="FI661" s="105" t="s">
        <v>607</v>
      </c>
      <c r="FJ661" s="105" t="s">
        <v>608</v>
      </c>
      <c r="FK661" s="105" t="s">
        <v>609</v>
      </c>
      <c r="FL661" s="105" t="s">
        <v>610</v>
      </c>
      <c r="FM661" s="105" t="s">
        <v>611</v>
      </c>
      <c r="FN661" s="105" t="s">
        <v>612</v>
      </c>
      <c r="FO661" s="105" t="s">
        <v>613</v>
      </c>
      <c r="FP661" s="105" t="s">
        <v>614</v>
      </c>
      <c r="FQ661" s="105" t="s">
        <v>615</v>
      </c>
      <c r="FR661" s="105" t="s">
        <v>616</v>
      </c>
      <c r="FS661" s="105" t="s">
        <v>617</v>
      </c>
      <c r="FT661" s="105" t="s">
        <v>618</v>
      </c>
      <c r="FU661" s="105" t="s">
        <v>619</v>
      </c>
      <c r="FV661" s="105" t="s">
        <v>620</v>
      </c>
      <c r="FW661" s="105" t="s">
        <v>621</v>
      </c>
      <c r="FX661" s="105" t="s">
        <v>622</v>
      </c>
      <c r="FY661" s="105" t="s">
        <v>623</v>
      </c>
      <c r="FZ661" s="105" t="s">
        <v>624</v>
      </c>
      <c r="GA661" s="105" t="s">
        <v>625</v>
      </c>
      <c r="GB661" s="105" t="s">
        <v>626</v>
      </c>
      <c r="GC661" s="105" t="s">
        <v>627</v>
      </c>
      <c r="GD661" s="105" t="s">
        <v>628</v>
      </c>
      <c r="GE661" s="105" t="s">
        <v>629</v>
      </c>
      <c r="GF661" s="105" t="s">
        <v>630</v>
      </c>
      <c r="GG661" s="105" t="s">
        <v>631</v>
      </c>
      <c r="GH661" s="105" t="s">
        <v>632</v>
      </c>
      <c r="GI661" s="105" t="s">
        <v>633</v>
      </c>
      <c r="GJ661" s="105" t="s">
        <v>634</v>
      </c>
      <c r="GK661" s="105" t="s">
        <v>635</v>
      </c>
      <c r="GL661" s="105" t="s">
        <v>636</v>
      </c>
      <c r="GM661" s="105" t="s">
        <v>637</v>
      </c>
      <c r="GN661" s="105" t="s">
        <v>638</v>
      </c>
      <c r="GO661" s="105" t="s">
        <v>639</v>
      </c>
      <c r="GP661" s="105" t="s">
        <v>640</v>
      </c>
      <c r="GQ661" s="105" t="s">
        <v>641</v>
      </c>
      <c r="GR661" s="105" t="s">
        <v>642</v>
      </c>
      <c r="GS661" s="105" t="s">
        <v>643</v>
      </c>
      <c r="GT661" s="105" t="s">
        <v>644</v>
      </c>
      <c r="GU661" s="105" t="s">
        <v>645</v>
      </c>
      <c r="GV661" s="105" t="s">
        <v>646</v>
      </c>
      <c r="GW661" s="105" t="s">
        <v>647</v>
      </c>
      <c r="GX661" s="105" t="s">
        <v>648</v>
      </c>
      <c r="GY661" s="105" t="s">
        <v>649</v>
      </c>
      <c r="GZ661" s="105" t="s">
        <v>650</v>
      </c>
      <c r="HA661" s="105" t="s">
        <v>651</v>
      </c>
      <c r="HB661" s="105" t="s">
        <v>652</v>
      </c>
      <c r="HC661" s="105" t="s">
        <v>653</v>
      </c>
      <c r="HD661" s="105" t="s">
        <v>654</v>
      </c>
      <c r="HE661" s="105" t="s">
        <v>655</v>
      </c>
      <c r="HF661" s="105" t="s">
        <v>656</v>
      </c>
      <c r="HG661" s="105" t="s">
        <v>657</v>
      </c>
      <c r="HH661" s="105" t="s">
        <v>658</v>
      </c>
      <c r="HI661" s="105" t="s">
        <v>659</v>
      </c>
      <c r="HJ661" s="105" t="s">
        <v>660</v>
      </c>
      <c r="HK661" s="105" t="s">
        <v>661</v>
      </c>
      <c r="HL661" s="105" t="s">
        <v>662</v>
      </c>
      <c r="HM661" s="105" t="s">
        <v>663</v>
      </c>
      <c r="HN661" s="105" t="s">
        <v>664</v>
      </c>
      <c r="HO661" s="105" t="s">
        <v>665</v>
      </c>
      <c r="HP661" s="105" t="s">
        <v>666</v>
      </c>
      <c r="HQ661" s="105" t="s">
        <v>667</v>
      </c>
      <c r="HR661" s="105" t="s">
        <v>668</v>
      </c>
      <c r="HS661" s="105" t="s">
        <v>669</v>
      </c>
      <c r="HT661" s="105" t="s">
        <v>670</v>
      </c>
      <c r="HU661" s="105" t="s">
        <v>671</v>
      </c>
      <c r="HV661" s="105" t="s">
        <v>672</v>
      </c>
      <c r="HW661" s="105" t="s">
        <v>673</v>
      </c>
      <c r="HX661" s="105" t="s">
        <v>674</v>
      </c>
      <c r="HY661" s="105" t="s">
        <v>675</v>
      </c>
      <c r="HZ661" s="105" t="s">
        <v>676</v>
      </c>
      <c r="IA661" s="105" t="s">
        <v>677</v>
      </c>
      <c r="IB661" s="105" t="s">
        <v>678</v>
      </c>
      <c r="IC661" s="105" t="s">
        <v>679</v>
      </c>
      <c r="ID661" s="105" t="s">
        <v>680</v>
      </c>
      <c r="IE661" s="105" t="s">
        <v>681</v>
      </c>
      <c r="IF661" s="105" t="s">
        <v>682</v>
      </c>
      <c r="IG661" s="105" t="s">
        <v>683</v>
      </c>
      <c r="IH661" s="105" t="s">
        <v>684</v>
      </c>
      <c r="II661" s="105" t="s">
        <v>685</v>
      </c>
      <c r="IJ661" s="105" t="s">
        <v>686</v>
      </c>
      <c r="IK661" s="105" t="s">
        <v>687</v>
      </c>
      <c r="IL661" s="105" t="s">
        <v>688</v>
      </c>
      <c r="IM661" s="105" t="s">
        <v>689</v>
      </c>
      <c r="IN661" s="105" t="s">
        <v>690</v>
      </c>
      <c r="IO661" s="105" t="s">
        <v>691</v>
      </c>
      <c r="IP661" s="105" t="s">
        <v>692</v>
      </c>
      <c r="IQ661" s="105" t="s">
        <v>693</v>
      </c>
      <c r="IR661" s="105" t="s">
        <v>694</v>
      </c>
      <c r="IS661" s="105" t="s">
        <v>695</v>
      </c>
      <c r="IT661" s="105" t="s">
        <v>696</v>
      </c>
      <c r="IU661" s="105" t="s">
        <v>697</v>
      </c>
      <c r="IV661" s="105" t="s">
        <v>698</v>
      </c>
      <c r="IW661" s="105" t="s">
        <v>699</v>
      </c>
      <c r="IX661" s="105" t="s">
        <v>700</v>
      </c>
      <c r="IY661" s="105" t="s">
        <v>701</v>
      </c>
      <c r="IZ661" s="105" t="s">
        <v>702</v>
      </c>
      <c r="JA661" s="105" t="s">
        <v>703</v>
      </c>
      <c r="JB661" s="105" t="s">
        <v>704</v>
      </c>
      <c r="JC661" s="105" t="s">
        <v>705</v>
      </c>
      <c r="JD661" s="105" t="s">
        <v>706</v>
      </c>
      <c r="JE661" s="105" t="s">
        <v>707</v>
      </c>
      <c r="JF661" s="105" t="s">
        <v>708</v>
      </c>
      <c r="JG661" s="105" t="s">
        <v>709</v>
      </c>
      <c r="JH661" s="105" t="s">
        <v>710</v>
      </c>
      <c r="JI661" s="105" t="s">
        <v>711</v>
      </c>
      <c r="JJ661" s="105" t="s">
        <v>712</v>
      </c>
      <c r="JK661" s="105" t="s">
        <v>713</v>
      </c>
      <c r="JL661" s="105" t="s">
        <v>714</v>
      </c>
      <c r="JM661" s="105" t="s">
        <v>715</v>
      </c>
      <c r="JN661" s="105" t="s">
        <v>716</v>
      </c>
      <c r="JO661" s="105" t="s">
        <v>717</v>
      </c>
      <c r="JP661" s="105" t="s">
        <v>718</v>
      </c>
      <c r="JQ661" s="105" t="s">
        <v>719</v>
      </c>
      <c r="JR661" s="105" t="s">
        <v>720</v>
      </c>
      <c r="JS661" s="105" t="s">
        <v>721</v>
      </c>
      <c r="JT661" s="105" t="s">
        <v>722</v>
      </c>
      <c r="JU661" s="105" t="s">
        <v>723</v>
      </c>
      <c r="JV661" s="105" t="s">
        <v>724</v>
      </c>
      <c r="JW661" s="105" t="s">
        <v>725</v>
      </c>
      <c r="JX661" s="105" t="s">
        <v>726</v>
      </c>
      <c r="JY661" s="105" t="s">
        <v>727</v>
      </c>
      <c r="JZ661" s="105" t="s">
        <v>728</v>
      </c>
      <c r="KA661" s="105" t="s">
        <v>729</v>
      </c>
      <c r="KB661" s="105" t="s">
        <v>730</v>
      </c>
      <c r="KC661" s="105" t="s">
        <v>731</v>
      </c>
      <c r="KD661" s="105" t="s">
        <v>732</v>
      </c>
      <c r="KE661" s="105" t="s">
        <v>733</v>
      </c>
      <c r="KF661" s="105" t="s">
        <v>734</v>
      </c>
      <c r="KG661" s="105" t="s">
        <v>735</v>
      </c>
      <c r="KH661" s="105" t="s">
        <v>736</v>
      </c>
      <c r="KI661" s="105" t="s">
        <v>737</v>
      </c>
      <c r="KJ661" s="105" t="s">
        <v>738</v>
      </c>
      <c r="KK661" s="105" t="s">
        <v>739</v>
      </c>
      <c r="KL661" s="105" t="s">
        <v>740</v>
      </c>
      <c r="KM661" s="105" t="s">
        <v>741</v>
      </c>
      <c r="KN661" s="105" t="s">
        <v>742</v>
      </c>
      <c r="KO661" s="105" t="s">
        <v>743</v>
      </c>
      <c r="KP661" s="105" t="s">
        <v>744</v>
      </c>
      <c r="KQ661" s="105" t="s">
        <v>745</v>
      </c>
      <c r="KR661" s="105" t="s">
        <v>746</v>
      </c>
      <c r="KS661" s="105" t="s">
        <v>747</v>
      </c>
      <c r="KT661" s="105" t="s">
        <v>748</v>
      </c>
      <c r="KU661" s="105" t="s">
        <v>749</v>
      </c>
      <c r="KV661" s="105" t="s">
        <v>750</v>
      </c>
      <c r="KW661" s="105" t="s">
        <v>751</v>
      </c>
      <c r="KX661" s="105" t="s">
        <v>752</v>
      </c>
      <c r="KY661" s="105" t="s">
        <v>753</v>
      </c>
      <c r="KZ661" s="105" t="s">
        <v>754</v>
      </c>
      <c r="LA661" s="105" t="s">
        <v>755</v>
      </c>
      <c r="LB661" s="105" t="s">
        <v>756</v>
      </c>
      <c r="LC661" s="105" t="s">
        <v>757</v>
      </c>
      <c r="LD661" s="105" t="s">
        <v>758</v>
      </c>
      <c r="LE661" s="105" t="s">
        <v>759</v>
      </c>
      <c r="LF661" s="105" t="s">
        <v>760</v>
      </c>
      <c r="LG661" s="105" t="s">
        <v>761</v>
      </c>
      <c r="LH661" s="105" t="s">
        <v>762</v>
      </c>
      <c r="LI661" s="105" t="s">
        <v>763</v>
      </c>
      <c r="LJ661" s="105" t="s">
        <v>764</v>
      </c>
      <c r="LK661" s="105" t="s">
        <v>765</v>
      </c>
      <c r="LL661" s="105" t="s">
        <v>766</v>
      </c>
      <c r="LM661" s="105" t="s">
        <v>767</v>
      </c>
      <c r="LN661" s="105" t="s">
        <v>768</v>
      </c>
      <c r="LO661" s="105" t="s">
        <v>769</v>
      </c>
      <c r="LP661" s="105" t="s">
        <v>770</v>
      </c>
      <c r="LQ661" s="105" t="s">
        <v>771</v>
      </c>
      <c r="LR661" s="105" t="s">
        <v>772</v>
      </c>
      <c r="LS661" s="105" t="s">
        <v>773</v>
      </c>
      <c r="LT661" s="105" t="s">
        <v>774</v>
      </c>
      <c r="LU661" s="105" t="s">
        <v>775</v>
      </c>
      <c r="LV661" s="105" t="s">
        <v>776</v>
      </c>
      <c r="LW661" s="105" t="s">
        <v>777</v>
      </c>
      <c r="LX661" s="105" t="s">
        <v>778</v>
      </c>
      <c r="LY661" s="105" t="s">
        <v>779</v>
      </c>
      <c r="LZ661" s="105" t="s">
        <v>780</v>
      </c>
      <c r="MA661" s="105" t="s">
        <v>781</v>
      </c>
      <c r="MB661" s="105" t="s">
        <v>782</v>
      </c>
      <c r="MC661" s="105" t="s">
        <v>783</v>
      </c>
      <c r="MD661" s="105" t="s">
        <v>784</v>
      </c>
      <c r="ME661" s="105" t="s">
        <v>785</v>
      </c>
      <c r="MF661" s="105" t="s">
        <v>786</v>
      </c>
      <c r="MG661" s="105" t="s">
        <v>787</v>
      </c>
      <c r="MH661" s="105" t="s">
        <v>788</v>
      </c>
      <c r="MI661" s="105" t="s">
        <v>789</v>
      </c>
      <c r="MJ661" s="105" t="s">
        <v>790</v>
      </c>
      <c r="MK661" s="105" t="s">
        <v>791</v>
      </c>
      <c r="ML661" s="105" t="s">
        <v>792</v>
      </c>
      <c r="MM661" s="105" t="s">
        <v>793</v>
      </c>
      <c r="MN661" s="105" t="s">
        <v>794</v>
      </c>
      <c r="MO661" s="105" t="s">
        <v>795</v>
      </c>
      <c r="MP661" s="105" t="s">
        <v>796</v>
      </c>
      <c r="MQ661" s="105" t="s">
        <v>797</v>
      </c>
      <c r="MR661" s="105" t="s">
        <v>798</v>
      </c>
      <c r="MS661" s="105" t="s">
        <v>799</v>
      </c>
      <c r="MT661" s="105" t="s">
        <v>800</v>
      </c>
      <c r="MU661" s="105" t="s">
        <v>801</v>
      </c>
      <c r="MV661" s="105" t="s">
        <v>802</v>
      </c>
      <c r="MW661" s="105" t="s">
        <v>803</v>
      </c>
      <c r="MX661" s="132"/>
    </row>
    <row r="662" spans="1:362" s="87" customFormat="1" x14ac:dyDescent="0.25">
      <c r="DR662" s="129"/>
      <c r="MX662" s="132"/>
    </row>
    <row r="663" spans="1:362" s="87" customFormat="1" x14ac:dyDescent="0.25">
      <c r="B663" s="107" t="s">
        <v>808</v>
      </c>
      <c r="C663" s="106"/>
      <c r="D663" s="106"/>
      <c r="E663" s="106"/>
      <c r="F663" s="106"/>
      <c r="G663" s="106"/>
      <c r="H663" s="106"/>
      <c r="I663" s="106"/>
      <c r="J663" s="106"/>
      <c r="K663" s="106"/>
      <c r="L663" s="106"/>
      <c r="M663" s="106"/>
      <c r="N663" s="106"/>
      <c r="O663" s="106"/>
      <c r="P663" s="106"/>
      <c r="Q663" s="106"/>
      <c r="R663" s="106"/>
      <c r="S663" s="106"/>
      <c r="T663" s="106"/>
      <c r="U663" s="106"/>
      <c r="V663" s="106"/>
      <c r="W663" s="106"/>
      <c r="X663" s="106"/>
      <c r="Y663" s="106"/>
      <c r="Z663" s="106"/>
      <c r="AA663" s="106"/>
      <c r="AB663" s="106"/>
      <c r="AC663" s="106"/>
      <c r="AD663" s="106"/>
      <c r="AE663" s="106"/>
      <c r="AF663" s="106"/>
      <c r="AG663" s="106"/>
      <c r="AH663" s="106"/>
      <c r="AI663" s="106"/>
      <c r="AJ663" s="106"/>
      <c r="AK663" s="106"/>
      <c r="AL663" s="106"/>
      <c r="AM663" s="106"/>
      <c r="AN663" s="106"/>
      <c r="AO663" s="106"/>
      <c r="AP663" s="106"/>
      <c r="AQ663" s="106"/>
      <c r="AR663" s="106"/>
      <c r="AS663" s="106"/>
      <c r="AT663" s="106"/>
      <c r="AU663" s="106"/>
      <c r="AV663" s="106"/>
      <c r="AW663" s="106"/>
      <c r="AX663" s="106"/>
      <c r="AY663" s="106"/>
      <c r="AZ663" s="106"/>
      <c r="BA663" s="106"/>
      <c r="BB663" s="106"/>
      <c r="BC663" s="106"/>
      <c r="BD663" s="106"/>
      <c r="BE663" s="106"/>
      <c r="BF663" s="106"/>
      <c r="BG663" s="106"/>
      <c r="BH663" s="106"/>
      <c r="BI663" s="107" t="s">
        <v>810</v>
      </c>
      <c r="BJ663" s="106"/>
      <c r="BK663" s="106"/>
      <c r="BL663" s="106"/>
      <c r="BM663" s="106"/>
      <c r="BN663" s="106"/>
      <c r="BO663" s="106"/>
      <c r="BP663" s="106"/>
      <c r="BQ663" s="106"/>
      <c r="BR663" s="106"/>
      <c r="BS663" s="106"/>
      <c r="BT663" s="106"/>
      <c r="BU663" s="106"/>
      <c r="BV663" s="106"/>
      <c r="BW663" s="106"/>
      <c r="BX663" s="106"/>
      <c r="BY663" s="106"/>
      <c r="BZ663" s="106"/>
      <c r="CA663" s="106"/>
      <c r="CB663" s="106"/>
      <c r="CC663" s="106"/>
      <c r="CD663" s="106"/>
      <c r="CE663" s="106"/>
      <c r="CF663" s="106"/>
      <c r="CG663" s="106"/>
      <c r="CH663" s="106"/>
      <c r="CI663" s="106"/>
      <c r="CJ663" s="106"/>
      <c r="CK663" s="106"/>
      <c r="CL663" s="106"/>
      <c r="CM663" s="106"/>
      <c r="CN663" s="106"/>
      <c r="CO663" s="106"/>
      <c r="CP663" s="106"/>
      <c r="CQ663" s="106"/>
      <c r="CR663" s="106"/>
      <c r="CS663" s="106"/>
      <c r="CT663" s="106"/>
      <c r="CU663" s="106"/>
      <c r="CV663" s="106"/>
      <c r="CW663" s="106"/>
      <c r="CX663" s="106"/>
      <c r="CY663" s="106"/>
      <c r="CZ663" s="106"/>
      <c r="DA663" s="106"/>
      <c r="DB663" s="106"/>
      <c r="DC663" s="106"/>
      <c r="DD663" s="106"/>
      <c r="DE663" s="106"/>
      <c r="DF663" s="106"/>
      <c r="DG663" s="106"/>
      <c r="DH663" s="106"/>
      <c r="DI663" s="106"/>
      <c r="DJ663" s="106"/>
      <c r="DK663" s="106"/>
      <c r="DL663" s="106"/>
      <c r="DM663" s="106"/>
      <c r="DN663" s="106"/>
      <c r="DO663" s="106"/>
      <c r="DP663" s="106"/>
      <c r="DQ663" s="107" t="s">
        <v>809</v>
      </c>
      <c r="DR663" s="130"/>
      <c r="DS663" s="106"/>
      <c r="DT663" s="106"/>
      <c r="DU663" s="106"/>
      <c r="DV663" s="106"/>
      <c r="DW663" s="106"/>
      <c r="DX663" s="106"/>
      <c r="DY663" s="106"/>
      <c r="DZ663" s="106"/>
      <c r="EA663" s="106"/>
      <c r="EB663" s="106"/>
      <c r="EC663" s="106"/>
      <c r="ED663" s="106"/>
      <c r="EE663" s="106"/>
      <c r="EF663" s="106"/>
      <c r="EG663" s="106"/>
      <c r="EH663" s="106"/>
      <c r="EI663" s="106"/>
      <c r="EJ663" s="106"/>
      <c r="EK663" s="106"/>
      <c r="EL663" s="106"/>
      <c r="EM663" s="106"/>
      <c r="EN663" s="106"/>
      <c r="EO663" s="106"/>
      <c r="EP663" s="106"/>
      <c r="EQ663" s="106"/>
      <c r="ER663" s="106"/>
      <c r="ES663" s="106"/>
      <c r="ET663" s="106"/>
      <c r="EU663" s="106"/>
      <c r="EV663" s="106"/>
      <c r="EW663" s="106"/>
      <c r="EX663" s="106"/>
      <c r="EY663" s="106"/>
      <c r="EZ663" s="106"/>
      <c r="FA663" s="106"/>
      <c r="FB663" s="106"/>
      <c r="FC663" s="106"/>
      <c r="FD663" s="106"/>
      <c r="FE663" s="106"/>
      <c r="FF663" s="106"/>
      <c r="FG663" s="106"/>
      <c r="FH663" s="106"/>
      <c r="FI663" s="106"/>
      <c r="FJ663" s="106"/>
      <c r="FK663" s="106"/>
      <c r="FL663" s="106"/>
      <c r="FM663" s="106"/>
      <c r="FN663" s="106"/>
      <c r="FO663" s="106"/>
      <c r="FP663" s="106"/>
      <c r="FQ663" s="106"/>
      <c r="FR663" s="106"/>
      <c r="FS663" s="106"/>
      <c r="FT663" s="106"/>
      <c r="FU663" s="106"/>
      <c r="FV663" s="106"/>
      <c r="FW663" s="106"/>
      <c r="FX663" s="106"/>
      <c r="FY663" s="107" t="s">
        <v>807</v>
      </c>
      <c r="FZ663" s="106"/>
      <c r="GA663" s="106"/>
      <c r="GB663" s="106"/>
      <c r="GC663" s="106"/>
      <c r="GD663" s="106"/>
      <c r="GE663" s="106"/>
      <c r="GF663" s="106"/>
      <c r="GG663" s="106"/>
      <c r="GH663" s="106"/>
      <c r="GI663" s="106"/>
      <c r="GJ663" s="106"/>
      <c r="GK663" s="106"/>
      <c r="GL663" s="106"/>
      <c r="GM663" s="106"/>
      <c r="GN663" s="106"/>
      <c r="GO663" s="106"/>
      <c r="GP663" s="106"/>
      <c r="GQ663" s="106"/>
      <c r="GR663" s="106"/>
      <c r="GS663" s="106"/>
      <c r="GT663" s="106"/>
      <c r="GU663" s="106"/>
      <c r="GV663" s="106"/>
      <c r="GW663" s="106"/>
      <c r="GX663" s="106"/>
      <c r="GY663" s="106"/>
      <c r="GZ663" s="106"/>
      <c r="HA663" s="106"/>
      <c r="HB663" s="106"/>
      <c r="HC663" s="106"/>
      <c r="HD663" s="106"/>
      <c r="HE663" s="106"/>
      <c r="HF663" s="106"/>
      <c r="HG663" s="106"/>
      <c r="HH663" s="106"/>
      <c r="HI663" s="106"/>
      <c r="HJ663" s="106"/>
      <c r="HK663" s="106"/>
      <c r="HL663" s="106"/>
      <c r="HM663" s="106"/>
      <c r="HN663" s="106"/>
      <c r="HO663" s="106"/>
      <c r="HP663" s="106"/>
      <c r="HQ663" s="106"/>
      <c r="HR663" s="106"/>
      <c r="HS663" s="106"/>
      <c r="HT663" s="106"/>
      <c r="HU663" s="106"/>
      <c r="HV663" s="106"/>
      <c r="HW663" s="106"/>
      <c r="HX663" s="106"/>
      <c r="HY663" s="106"/>
      <c r="HZ663" s="106"/>
      <c r="IA663" s="106"/>
      <c r="IB663" s="106"/>
      <c r="IC663" s="106"/>
      <c r="ID663" s="106"/>
      <c r="IE663" s="106"/>
      <c r="IF663" s="106"/>
      <c r="IG663" s="107" t="s">
        <v>806</v>
      </c>
      <c r="IH663" s="106"/>
      <c r="II663" s="106"/>
      <c r="IJ663" s="106"/>
      <c r="IK663" s="106"/>
      <c r="IL663" s="106"/>
      <c r="IM663" s="106"/>
      <c r="IN663" s="106"/>
      <c r="IO663" s="106"/>
      <c r="IP663" s="106"/>
      <c r="IQ663" s="106"/>
      <c r="IR663" s="106"/>
      <c r="IS663" s="106"/>
      <c r="IT663" s="106"/>
      <c r="IU663" s="106"/>
      <c r="IV663" s="106"/>
      <c r="IW663" s="106"/>
      <c r="IX663" s="106"/>
      <c r="IY663" s="106"/>
      <c r="IZ663" s="106"/>
      <c r="JA663" s="106"/>
      <c r="JB663" s="106"/>
      <c r="JC663" s="106"/>
      <c r="JD663" s="106"/>
      <c r="JE663" s="106"/>
      <c r="JF663" s="106"/>
      <c r="JG663" s="106"/>
      <c r="JH663" s="106"/>
      <c r="JI663" s="106"/>
      <c r="JJ663" s="106"/>
      <c r="JK663" s="106"/>
      <c r="JL663" s="106"/>
      <c r="JM663" s="106"/>
      <c r="JN663" s="106"/>
      <c r="JO663" s="106"/>
      <c r="JP663" s="106"/>
      <c r="JQ663" s="106"/>
      <c r="JR663" s="106"/>
      <c r="JS663" s="106"/>
      <c r="JT663" s="106"/>
      <c r="JU663" s="106"/>
      <c r="JV663" s="106"/>
      <c r="JW663" s="106"/>
      <c r="JX663" s="106"/>
      <c r="JY663" s="106"/>
      <c r="JZ663" s="106"/>
      <c r="KA663" s="106"/>
      <c r="KB663" s="106"/>
      <c r="KC663" s="106"/>
      <c r="KD663" s="106"/>
      <c r="KE663" s="106"/>
      <c r="KF663" s="106"/>
      <c r="KG663" s="106"/>
      <c r="KH663" s="106"/>
      <c r="KI663" s="106"/>
      <c r="KJ663" s="106"/>
      <c r="KK663" s="106"/>
      <c r="KL663" s="106"/>
      <c r="KM663" s="106"/>
      <c r="KN663" s="106"/>
      <c r="KO663" s="107" t="s">
        <v>805</v>
      </c>
      <c r="KP663" s="106"/>
      <c r="KQ663" s="106"/>
      <c r="KR663" s="106"/>
      <c r="KS663" s="106"/>
      <c r="KT663" s="106"/>
      <c r="KU663" s="106"/>
      <c r="KV663" s="106"/>
      <c r="KW663" s="106"/>
      <c r="KX663" s="106"/>
      <c r="KY663" s="106"/>
      <c r="KZ663" s="106"/>
      <c r="LA663" s="106"/>
      <c r="LB663" s="106"/>
      <c r="LC663" s="106"/>
      <c r="LD663" s="106"/>
      <c r="LE663" s="106"/>
      <c r="LF663" s="106"/>
      <c r="LG663" s="106"/>
      <c r="LH663" s="106"/>
      <c r="LI663" s="106"/>
      <c r="LJ663" s="106"/>
      <c r="LK663" s="106"/>
      <c r="LL663" s="106"/>
      <c r="LM663" s="106"/>
      <c r="LN663" s="106"/>
      <c r="LO663" s="106"/>
      <c r="LP663" s="106"/>
      <c r="LQ663" s="106"/>
      <c r="LR663" s="106"/>
      <c r="LS663" s="106"/>
      <c r="LT663" s="106"/>
      <c r="LU663" s="106"/>
      <c r="LV663" s="106"/>
      <c r="LW663" s="106"/>
      <c r="LX663" s="106"/>
      <c r="LY663" s="106"/>
      <c r="LZ663" s="106"/>
      <c r="MA663" s="106"/>
      <c r="MB663" s="106"/>
      <c r="MC663" s="106"/>
      <c r="MD663" s="106"/>
      <c r="ME663" s="106"/>
      <c r="MF663" s="106"/>
      <c r="MG663" s="106"/>
      <c r="MH663" s="106"/>
      <c r="MI663" s="106"/>
      <c r="MJ663" s="106"/>
      <c r="MK663" s="106"/>
      <c r="ML663" s="106"/>
      <c r="MM663" s="106"/>
      <c r="MN663" s="106"/>
      <c r="MO663" s="106"/>
      <c r="MP663" s="106"/>
      <c r="MQ663" s="106"/>
      <c r="MR663" s="106"/>
      <c r="MS663" s="106"/>
      <c r="MT663" s="106"/>
      <c r="MU663" s="106"/>
      <c r="MV663" s="106"/>
      <c r="MW663" s="107" t="s">
        <v>804</v>
      </c>
      <c r="MX663" s="132"/>
    </row>
    <row r="664" spans="1:362" s="87" customFormat="1" x14ac:dyDescent="0.25">
      <c r="A664" s="87" t="s">
        <v>442</v>
      </c>
      <c r="B664" s="100">
        <f>'Loan 2 (Cal)'!C28</f>
        <v>0</v>
      </c>
      <c r="C664" s="100">
        <f>'Loan 2 (Cal)'!D28</f>
        <v>0</v>
      </c>
      <c r="D664" s="100">
        <f>'Loan 2 (Cal)'!E28</f>
        <v>0</v>
      </c>
      <c r="E664" s="100">
        <f>'Loan 2 (Cal)'!F28</f>
        <v>0</v>
      </c>
      <c r="F664" s="100">
        <f>'Loan 2 (Cal)'!G28</f>
        <v>0</v>
      </c>
      <c r="G664" s="100">
        <f>'Loan 2 (Cal)'!H28</f>
        <v>0</v>
      </c>
      <c r="H664" s="100">
        <f>'Loan 2 (Cal)'!I28</f>
        <v>0</v>
      </c>
      <c r="I664" s="100">
        <f>'Loan 2 (Cal)'!J28</f>
        <v>0</v>
      </c>
      <c r="J664" s="100">
        <f>'Loan 2 (Cal)'!K28</f>
        <v>0</v>
      </c>
      <c r="K664" s="100">
        <f>'Loan 2 (Cal)'!L28</f>
        <v>0</v>
      </c>
      <c r="L664" s="100">
        <f>'Loan 2 (Cal)'!M28</f>
        <v>0</v>
      </c>
      <c r="M664" s="100">
        <f>'Loan 2 (Cal)'!N28</f>
        <v>0</v>
      </c>
      <c r="N664" s="100">
        <f>'Loan 2 (Cal)'!O28</f>
        <v>0</v>
      </c>
      <c r="O664" s="100">
        <f>'Loan 2 (Cal)'!P28</f>
        <v>0</v>
      </c>
      <c r="P664" s="100">
        <f>'Loan 2 (Cal)'!Q28</f>
        <v>0</v>
      </c>
      <c r="Q664" s="100">
        <f>'Loan 2 (Cal)'!R28</f>
        <v>0</v>
      </c>
      <c r="R664" s="100">
        <f>'Loan 2 (Cal)'!S28</f>
        <v>0</v>
      </c>
      <c r="S664" s="100">
        <f>'Loan 2 (Cal)'!T28</f>
        <v>0</v>
      </c>
      <c r="T664" s="100">
        <f>'Loan 2 (Cal)'!U28</f>
        <v>0</v>
      </c>
      <c r="U664" s="100">
        <f>'Loan 2 (Cal)'!V28</f>
        <v>0</v>
      </c>
      <c r="V664" s="100">
        <f>'Loan 2 (Cal)'!W28</f>
        <v>0</v>
      </c>
      <c r="W664" s="100">
        <f>'Loan 2 (Cal)'!X28</f>
        <v>0</v>
      </c>
      <c r="X664" s="100">
        <f>'Loan 2 (Cal)'!Y28</f>
        <v>0</v>
      </c>
      <c r="Y664" s="100">
        <f>'Loan 2 (Cal)'!Z28</f>
        <v>0</v>
      </c>
      <c r="Z664" s="100">
        <f>'Loan 2 (Cal)'!AA28</f>
        <v>0</v>
      </c>
      <c r="AA664" s="100">
        <f>'Loan 2 (Cal)'!AB28</f>
        <v>0</v>
      </c>
      <c r="AB664" s="100">
        <f>'Loan 2 (Cal)'!AC28</f>
        <v>0</v>
      </c>
      <c r="AC664" s="100">
        <f>'Loan 2 (Cal)'!AD28</f>
        <v>0</v>
      </c>
      <c r="AD664" s="100">
        <f>'Loan 2 (Cal)'!AE28</f>
        <v>0</v>
      </c>
      <c r="AE664" s="100">
        <f>'Loan 2 (Cal)'!AF28</f>
        <v>0</v>
      </c>
      <c r="AF664" s="100">
        <f>'Loan 2 (Cal)'!AG28</f>
        <v>0</v>
      </c>
      <c r="AG664" s="100">
        <f>'Loan 2 (Cal)'!AH28</f>
        <v>0</v>
      </c>
      <c r="AH664" s="100">
        <f>'Loan 2 (Cal)'!AI28</f>
        <v>0</v>
      </c>
      <c r="AI664" s="100">
        <f>'Loan 2 (Cal)'!AJ28</f>
        <v>0</v>
      </c>
      <c r="AJ664" s="100">
        <f>'Loan 2 (Cal)'!AK28</f>
        <v>0</v>
      </c>
      <c r="AK664" s="100">
        <f>'Loan 2 (Cal)'!AL28</f>
        <v>0</v>
      </c>
      <c r="AL664" s="100">
        <f>'Loan 2 (Cal)'!AM28</f>
        <v>0</v>
      </c>
      <c r="AM664" s="100">
        <f>'Loan 2 (Cal)'!AN28</f>
        <v>0</v>
      </c>
      <c r="AN664" s="100">
        <f>'Loan 2 (Cal)'!AO28</f>
        <v>0</v>
      </c>
      <c r="AO664" s="100">
        <f>'Loan 2 (Cal)'!AP28</f>
        <v>0</v>
      </c>
      <c r="AP664" s="100">
        <f>'Loan 2 (Cal)'!AQ28</f>
        <v>0</v>
      </c>
      <c r="AQ664" s="100">
        <f>'Loan 2 (Cal)'!AR28</f>
        <v>0</v>
      </c>
      <c r="AR664" s="100">
        <f>'Loan 2 (Cal)'!AS28</f>
        <v>0</v>
      </c>
      <c r="AS664" s="100">
        <f>'Loan 2 (Cal)'!AT28</f>
        <v>0</v>
      </c>
      <c r="AT664" s="100">
        <f>'Loan 2 (Cal)'!AU28</f>
        <v>0</v>
      </c>
      <c r="AU664" s="100">
        <f>'Loan 2 (Cal)'!AV28</f>
        <v>0</v>
      </c>
      <c r="AV664" s="100">
        <f>'Loan 2 (Cal)'!AW28</f>
        <v>0</v>
      </c>
      <c r="AW664" s="100">
        <f>'Loan 2 (Cal)'!AX28</f>
        <v>0</v>
      </c>
      <c r="AX664" s="100">
        <f>'Loan 2 (Cal)'!AY28</f>
        <v>0</v>
      </c>
      <c r="AY664" s="100">
        <f>'Loan 2 (Cal)'!AZ28</f>
        <v>0</v>
      </c>
      <c r="AZ664" s="100">
        <f>'Loan 2 (Cal)'!BA28</f>
        <v>0</v>
      </c>
      <c r="BA664" s="100">
        <f>'Loan 2 (Cal)'!BB28</f>
        <v>0</v>
      </c>
      <c r="BB664" s="100">
        <f>'Loan 2 (Cal)'!BC28</f>
        <v>0</v>
      </c>
      <c r="BC664" s="100">
        <f>'Loan 2 (Cal)'!BD28</f>
        <v>0</v>
      </c>
      <c r="BD664" s="100">
        <f>'Loan 2 (Cal)'!BE28</f>
        <v>0</v>
      </c>
      <c r="BE664" s="100">
        <f>'Loan 2 (Cal)'!BF28</f>
        <v>0</v>
      </c>
      <c r="BF664" s="100">
        <f>'Loan 2 (Cal)'!BG28</f>
        <v>0</v>
      </c>
      <c r="BG664" s="100">
        <f>'Loan 2 (Cal)'!BH28</f>
        <v>0</v>
      </c>
      <c r="BH664" s="100">
        <f>'Loan 2 (Cal)'!BI28</f>
        <v>0</v>
      </c>
      <c r="BI664" s="100">
        <f>'Loan 2 (Cal)'!BJ28</f>
        <v>0</v>
      </c>
      <c r="BJ664" s="100">
        <f>'Loan 2 (Cal)'!BK28</f>
        <v>0</v>
      </c>
      <c r="BK664" s="100">
        <f>'Loan 2 (Cal)'!BL28</f>
        <v>0</v>
      </c>
      <c r="BL664" s="100">
        <f>'Loan 2 (Cal)'!BM28</f>
        <v>0</v>
      </c>
      <c r="BM664" s="100">
        <f>'Loan 2 (Cal)'!BN28</f>
        <v>0</v>
      </c>
      <c r="BN664" s="100">
        <f>'Loan 2 (Cal)'!BO28</f>
        <v>0</v>
      </c>
      <c r="BO664" s="100">
        <f>'Loan 2 (Cal)'!BP28</f>
        <v>0</v>
      </c>
      <c r="BP664" s="100">
        <f>'Loan 2 (Cal)'!BQ28</f>
        <v>0</v>
      </c>
      <c r="BQ664" s="100">
        <f>'Loan 2 (Cal)'!BR28</f>
        <v>0</v>
      </c>
      <c r="BR664" s="100">
        <f>'Loan 2 (Cal)'!BS28</f>
        <v>0</v>
      </c>
      <c r="BS664" s="100">
        <f>'Loan 2 (Cal)'!BT28</f>
        <v>0</v>
      </c>
      <c r="BT664" s="100">
        <f>'Loan 2 (Cal)'!BU28</f>
        <v>0</v>
      </c>
      <c r="BU664" s="100">
        <f>'Loan 2 (Cal)'!BV28</f>
        <v>0</v>
      </c>
      <c r="BV664" s="100">
        <f>'Loan 2 (Cal)'!BW28</f>
        <v>0</v>
      </c>
      <c r="BW664" s="100">
        <f>'Loan 2 (Cal)'!BX28</f>
        <v>0</v>
      </c>
      <c r="BX664" s="100">
        <f>'Loan 2 (Cal)'!BY28</f>
        <v>0</v>
      </c>
      <c r="BY664" s="100">
        <f>'Loan 2 (Cal)'!BZ28</f>
        <v>0</v>
      </c>
      <c r="BZ664" s="100">
        <f>'Loan 2 (Cal)'!CA28</f>
        <v>0</v>
      </c>
      <c r="CA664" s="100">
        <f>'Loan 2 (Cal)'!CB28</f>
        <v>0</v>
      </c>
      <c r="CB664" s="100">
        <f>'Loan 2 (Cal)'!CC28</f>
        <v>0</v>
      </c>
      <c r="CC664" s="100">
        <f>'Loan 2 (Cal)'!CD28</f>
        <v>0</v>
      </c>
      <c r="CD664" s="100">
        <f>'Loan 2 (Cal)'!CE28</f>
        <v>0</v>
      </c>
      <c r="CE664" s="100">
        <f>'Loan 2 (Cal)'!CF28</f>
        <v>0</v>
      </c>
      <c r="CF664" s="100">
        <f>'Loan 2 (Cal)'!CG28</f>
        <v>0</v>
      </c>
      <c r="CG664" s="100">
        <f>'Loan 2 (Cal)'!CH28</f>
        <v>0</v>
      </c>
      <c r="CH664" s="100">
        <f>'Loan 2 (Cal)'!CI28</f>
        <v>0</v>
      </c>
      <c r="CI664" s="100">
        <f>'Loan 2 (Cal)'!CJ28</f>
        <v>0</v>
      </c>
      <c r="CJ664" s="100">
        <f>'Loan 2 (Cal)'!CK28</f>
        <v>0</v>
      </c>
      <c r="CK664" s="100">
        <f>'Loan 2 (Cal)'!CL28</f>
        <v>0</v>
      </c>
      <c r="CL664" s="100">
        <f>'Loan 2 (Cal)'!CM28</f>
        <v>0</v>
      </c>
      <c r="CM664" s="100">
        <f>'Loan 2 (Cal)'!CN28</f>
        <v>0</v>
      </c>
      <c r="CN664" s="100">
        <f>'Loan 2 (Cal)'!CO28</f>
        <v>0</v>
      </c>
      <c r="CO664" s="100">
        <f>'Loan 2 (Cal)'!CP28</f>
        <v>0</v>
      </c>
      <c r="CP664" s="100">
        <f>'Loan 2 (Cal)'!CQ28</f>
        <v>0</v>
      </c>
      <c r="CQ664" s="100">
        <f>'Loan 2 (Cal)'!CR28</f>
        <v>0</v>
      </c>
      <c r="CR664" s="100">
        <f>'Loan 2 (Cal)'!CS28</f>
        <v>0</v>
      </c>
      <c r="CS664" s="100">
        <f>'Loan 2 (Cal)'!CT28</f>
        <v>0</v>
      </c>
      <c r="CT664" s="100">
        <f>'Loan 2 (Cal)'!CU28</f>
        <v>0</v>
      </c>
      <c r="CU664" s="100">
        <f>'Loan 2 (Cal)'!CV28</f>
        <v>0</v>
      </c>
      <c r="CV664" s="100">
        <f>'Loan 2 (Cal)'!CW28</f>
        <v>0</v>
      </c>
      <c r="CW664" s="100">
        <f>'Loan 2 (Cal)'!CX28</f>
        <v>0</v>
      </c>
      <c r="CX664" s="100">
        <f>'Loan 2 (Cal)'!CY28</f>
        <v>0</v>
      </c>
      <c r="CY664" s="100">
        <f>'Loan 2 (Cal)'!CZ28</f>
        <v>0</v>
      </c>
      <c r="CZ664" s="100">
        <f>'Loan 2 (Cal)'!DA28</f>
        <v>0</v>
      </c>
      <c r="DA664" s="100">
        <f>'Loan 2 (Cal)'!DB28</f>
        <v>0</v>
      </c>
      <c r="DB664" s="100">
        <f>'Loan 2 (Cal)'!DC28</f>
        <v>0</v>
      </c>
      <c r="DC664" s="100">
        <f>'Loan 2 (Cal)'!DD28</f>
        <v>0</v>
      </c>
      <c r="DD664" s="100">
        <f>'Loan 2 (Cal)'!DE28</f>
        <v>0</v>
      </c>
      <c r="DE664" s="100">
        <f>'Loan 2 (Cal)'!DF28</f>
        <v>0</v>
      </c>
      <c r="DF664" s="100">
        <f>'Loan 2 (Cal)'!DG28</f>
        <v>0</v>
      </c>
      <c r="DG664" s="100">
        <f>'Loan 2 (Cal)'!DH28</f>
        <v>0</v>
      </c>
      <c r="DH664" s="100">
        <f>'Loan 2 (Cal)'!DI28</f>
        <v>0</v>
      </c>
      <c r="DI664" s="100">
        <f>'Loan 2 (Cal)'!DJ28</f>
        <v>0</v>
      </c>
      <c r="DJ664" s="100">
        <f>'Loan 2 (Cal)'!DK28</f>
        <v>0</v>
      </c>
      <c r="DK664" s="100">
        <f>'Loan 2 (Cal)'!DL28</f>
        <v>0</v>
      </c>
      <c r="DL664" s="100">
        <f>'Loan 2 (Cal)'!DM28</f>
        <v>0</v>
      </c>
      <c r="DM664" s="100">
        <f>'Loan 2 (Cal)'!DN28</f>
        <v>0</v>
      </c>
      <c r="DN664" s="100">
        <f>'Loan 2 (Cal)'!DO28</f>
        <v>0</v>
      </c>
      <c r="DO664" s="100">
        <f>'Loan 2 (Cal)'!DP28</f>
        <v>0</v>
      </c>
      <c r="DP664" s="100">
        <f>'Loan 2 (Cal)'!DQ28</f>
        <v>0</v>
      </c>
      <c r="DQ664" s="100">
        <f>'Loan 2 (Cal)'!DR28</f>
        <v>0</v>
      </c>
      <c r="DR664" s="129"/>
      <c r="MX664" s="132"/>
    </row>
    <row r="665" spans="1:362" s="87" customFormat="1" x14ac:dyDescent="0.25">
      <c r="A665" s="87" t="s">
        <v>443</v>
      </c>
      <c r="B665" s="100">
        <f>'Loan 2 (Results A)'!D133</f>
        <v>0</v>
      </c>
      <c r="C665" s="100">
        <f>'Loan 2 (Results A)'!E133</f>
        <v>0</v>
      </c>
      <c r="D665" s="100">
        <f>'Loan 2 (Results A)'!F133</f>
        <v>0</v>
      </c>
      <c r="E665" s="100">
        <f>'Loan 2 (Results A)'!G133</f>
        <v>0</v>
      </c>
      <c r="F665" s="100">
        <f>'Loan 2 (Results A)'!H133</f>
        <v>0</v>
      </c>
      <c r="G665" s="100">
        <f>'Loan 2 (Results A)'!I133</f>
        <v>0</v>
      </c>
      <c r="H665" s="100">
        <f>'Loan 2 (Results A)'!J133</f>
        <v>0</v>
      </c>
      <c r="I665" s="100">
        <f>'Loan 2 (Results A)'!K133</f>
        <v>0</v>
      </c>
      <c r="J665" s="100">
        <f>'Loan 2 (Results A)'!L133</f>
        <v>0</v>
      </c>
      <c r="K665" s="100">
        <f>'Loan 2 (Results A)'!M133</f>
        <v>0</v>
      </c>
      <c r="L665" s="100">
        <f>'Loan 2 (Results A)'!N133</f>
        <v>0</v>
      </c>
      <c r="M665" s="100">
        <f>'Loan 2 (Results A)'!O133</f>
        <v>0</v>
      </c>
      <c r="N665" s="100">
        <f>'Loan 2 (Results A)'!P133</f>
        <v>0</v>
      </c>
      <c r="O665" s="100">
        <f>'Loan 2 (Results A)'!Q133</f>
        <v>0</v>
      </c>
      <c r="P665" s="100">
        <f>'Loan 2 (Results A)'!R133</f>
        <v>0</v>
      </c>
      <c r="Q665" s="100">
        <f>'Loan 2 (Results A)'!S133</f>
        <v>0</v>
      </c>
      <c r="R665" s="100">
        <f>'Loan 2 (Results A)'!T133</f>
        <v>0</v>
      </c>
      <c r="S665" s="100">
        <f>'Loan 2 (Results A)'!U133</f>
        <v>0</v>
      </c>
      <c r="T665" s="100">
        <f>'Loan 2 (Results A)'!V133</f>
        <v>0</v>
      </c>
      <c r="U665" s="100">
        <f>'Loan 2 (Results A)'!W133</f>
        <v>0</v>
      </c>
      <c r="V665" s="100">
        <f>'Loan 2 (Results A)'!X133</f>
        <v>0</v>
      </c>
      <c r="W665" s="100">
        <f>'Loan 2 (Results A)'!Y133</f>
        <v>0</v>
      </c>
      <c r="X665" s="100">
        <f>'Loan 2 (Results A)'!Z133</f>
        <v>0</v>
      </c>
      <c r="Y665" s="100">
        <f>'Loan 2 (Results A)'!AA133</f>
        <v>0</v>
      </c>
      <c r="Z665" s="100">
        <f>'Loan 2 (Results A)'!AB133</f>
        <v>0</v>
      </c>
      <c r="AA665" s="100">
        <f>'Loan 2 (Results A)'!AC133</f>
        <v>0</v>
      </c>
      <c r="AB665" s="100">
        <f>'Loan 2 (Results A)'!AD133</f>
        <v>0</v>
      </c>
      <c r="AC665" s="100">
        <f>'Loan 2 (Results A)'!AE133</f>
        <v>0</v>
      </c>
      <c r="AD665" s="100">
        <f>'Loan 2 (Results A)'!AF133</f>
        <v>0</v>
      </c>
      <c r="AE665" s="100">
        <f>'Loan 2 (Results A)'!AG133</f>
        <v>0</v>
      </c>
      <c r="AF665" s="100">
        <f>'Loan 2 (Results A)'!AH133</f>
        <v>0</v>
      </c>
      <c r="AG665" s="100">
        <f>'Loan 2 (Results A)'!AI133</f>
        <v>0</v>
      </c>
      <c r="AH665" s="100">
        <f>'Loan 2 (Results A)'!AJ133</f>
        <v>0</v>
      </c>
      <c r="AI665" s="100">
        <f>'Loan 2 (Results A)'!AK133</f>
        <v>0</v>
      </c>
      <c r="AJ665" s="100">
        <f>'Loan 2 (Results A)'!AL133</f>
        <v>0</v>
      </c>
      <c r="AK665" s="100">
        <f>'Loan 2 (Results A)'!AM133</f>
        <v>0</v>
      </c>
      <c r="AL665" s="100">
        <f>'Loan 2 (Results A)'!AN133</f>
        <v>0</v>
      </c>
      <c r="AM665" s="100">
        <f>'Loan 2 (Results A)'!AO133</f>
        <v>0</v>
      </c>
      <c r="AN665" s="100">
        <f>'Loan 2 (Results A)'!AP133</f>
        <v>0</v>
      </c>
      <c r="AO665" s="100">
        <f>'Loan 2 (Results A)'!AQ133</f>
        <v>0</v>
      </c>
      <c r="AP665" s="100">
        <f>'Loan 2 (Results A)'!AR133</f>
        <v>0</v>
      </c>
      <c r="AQ665" s="100">
        <f>'Loan 2 (Results A)'!AS133</f>
        <v>0</v>
      </c>
      <c r="AR665" s="100">
        <f>'Loan 2 (Results A)'!AT133</f>
        <v>0</v>
      </c>
      <c r="AS665" s="100">
        <f>'Loan 2 (Results A)'!AU133</f>
        <v>0</v>
      </c>
      <c r="AT665" s="100">
        <f>'Loan 2 (Results A)'!AV133</f>
        <v>0</v>
      </c>
      <c r="AU665" s="100">
        <f>'Loan 2 (Results A)'!AW133</f>
        <v>0</v>
      </c>
      <c r="AV665" s="100">
        <f>'Loan 2 (Results A)'!AX133</f>
        <v>0</v>
      </c>
      <c r="AW665" s="100">
        <f>'Loan 2 (Results A)'!AY133</f>
        <v>0</v>
      </c>
      <c r="AX665" s="100">
        <f>'Loan 2 (Results A)'!AZ133</f>
        <v>0</v>
      </c>
      <c r="AY665" s="100">
        <f>'Loan 2 (Results A)'!BA133</f>
        <v>0</v>
      </c>
      <c r="AZ665" s="100">
        <f>'Loan 2 (Results A)'!BB133</f>
        <v>0</v>
      </c>
      <c r="BA665" s="100">
        <f>'Loan 2 (Results A)'!BC133</f>
        <v>0</v>
      </c>
      <c r="BB665" s="100">
        <f>'Loan 2 (Results A)'!BD133</f>
        <v>0</v>
      </c>
      <c r="BC665" s="100">
        <f>'Loan 2 (Results A)'!BE133</f>
        <v>0</v>
      </c>
      <c r="BD665" s="100">
        <f>'Loan 2 (Results A)'!BF133</f>
        <v>0</v>
      </c>
      <c r="BE665" s="100">
        <f>'Loan 2 (Results A)'!BG133</f>
        <v>0</v>
      </c>
      <c r="BF665" s="100">
        <f>'Loan 2 (Results A)'!BH133</f>
        <v>0</v>
      </c>
      <c r="BG665" s="100">
        <f>'Loan 2 (Results A)'!BI133</f>
        <v>0</v>
      </c>
      <c r="BH665" s="100">
        <f>'Loan 2 (Results A)'!BJ133</f>
        <v>0</v>
      </c>
      <c r="BI665" s="100">
        <f>'Loan 2 (Results A)'!BK133</f>
        <v>0</v>
      </c>
      <c r="BJ665" s="100">
        <f>'Loan 2 (Results A)'!BL133</f>
        <v>0</v>
      </c>
      <c r="BK665" s="100">
        <f>'Loan 2 (Results A)'!BM133</f>
        <v>0</v>
      </c>
      <c r="BL665" s="100">
        <f>'Loan 2 (Results A)'!BN133</f>
        <v>0</v>
      </c>
      <c r="BM665" s="100">
        <f>'Loan 2 (Results A)'!BO133</f>
        <v>0</v>
      </c>
      <c r="BN665" s="100">
        <f>'Loan 2 (Results A)'!BP133</f>
        <v>0</v>
      </c>
      <c r="BO665" s="100">
        <f>'Loan 2 (Results A)'!BQ133</f>
        <v>0</v>
      </c>
      <c r="BP665" s="100">
        <f>'Loan 2 (Results A)'!BR133</f>
        <v>0</v>
      </c>
      <c r="BQ665" s="100">
        <f>'Loan 2 (Results A)'!BS133</f>
        <v>0</v>
      </c>
      <c r="BR665" s="100">
        <f>'Loan 2 (Results A)'!BT133</f>
        <v>0</v>
      </c>
      <c r="BS665" s="100">
        <f>'Loan 2 (Results A)'!BU133</f>
        <v>0</v>
      </c>
      <c r="BT665" s="100">
        <f>'Loan 2 (Results A)'!BV133</f>
        <v>0</v>
      </c>
      <c r="BU665" s="100">
        <f>'Loan 2 (Results A)'!BW133</f>
        <v>0</v>
      </c>
      <c r="BV665" s="100">
        <f>'Loan 2 (Results A)'!BX133</f>
        <v>0</v>
      </c>
      <c r="BW665" s="100">
        <f>'Loan 2 (Results A)'!BY133</f>
        <v>0</v>
      </c>
      <c r="BX665" s="100">
        <f>'Loan 2 (Results A)'!BZ133</f>
        <v>0</v>
      </c>
      <c r="BY665" s="100">
        <f>'Loan 2 (Results A)'!CA133</f>
        <v>0</v>
      </c>
      <c r="BZ665" s="100">
        <f>'Loan 2 (Results A)'!CB133</f>
        <v>0</v>
      </c>
      <c r="CA665" s="100">
        <f>'Loan 2 (Results A)'!CC133</f>
        <v>0</v>
      </c>
      <c r="CB665" s="100">
        <f>'Loan 2 (Results A)'!CD133</f>
        <v>0</v>
      </c>
      <c r="CC665" s="100">
        <f>'Loan 2 (Results A)'!CE133</f>
        <v>0</v>
      </c>
      <c r="CD665" s="100">
        <f>'Loan 2 (Results A)'!CF133</f>
        <v>0</v>
      </c>
      <c r="CE665" s="100">
        <f>'Loan 2 (Results A)'!CG133</f>
        <v>0</v>
      </c>
      <c r="CF665" s="100">
        <f>'Loan 2 (Results A)'!CH133</f>
        <v>0</v>
      </c>
      <c r="CG665" s="100">
        <f>'Loan 2 (Results A)'!CI133</f>
        <v>0</v>
      </c>
      <c r="CH665" s="100">
        <f>'Loan 2 (Results A)'!CJ133</f>
        <v>0</v>
      </c>
      <c r="CI665" s="100">
        <f>'Loan 2 (Results A)'!CK133</f>
        <v>0</v>
      </c>
      <c r="CJ665" s="100">
        <f>'Loan 2 (Results A)'!CL133</f>
        <v>0</v>
      </c>
      <c r="CK665" s="100">
        <f>'Loan 2 (Results A)'!CM133</f>
        <v>0</v>
      </c>
      <c r="CL665" s="100">
        <f>'Loan 2 (Results A)'!CN133</f>
        <v>0</v>
      </c>
      <c r="CM665" s="100">
        <f>'Loan 2 (Results A)'!CO133</f>
        <v>0</v>
      </c>
      <c r="CN665" s="100">
        <f>'Loan 2 (Results A)'!CP133</f>
        <v>0</v>
      </c>
      <c r="CO665" s="100">
        <f>'Loan 2 (Results A)'!CQ133</f>
        <v>0</v>
      </c>
      <c r="CP665" s="100">
        <f>'Loan 2 (Results A)'!CR133</f>
        <v>0</v>
      </c>
      <c r="CQ665" s="100">
        <f>'Loan 2 (Results A)'!CS133</f>
        <v>0</v>
      </c>
      <c r="CR665" s="100">
        <f>'Loan 2 (Results A)'!CT133</f>
        <v>0</v>
      </c>
      <c r="CS665" s="100">
        <f>'Loan 2 (Results A)'!CU133</f>
        <v>0</v>
      </c>
      <c r="CT665" s="100">
        <f>'Loan 2 (Results A)'!CV133</f>
        <v>0</v>
      </c>
      <c r="CU665" s="100">
        <f>'Loan 2 (Results A)'!CW133</f>
        <v>0</v>
      </c>
      <c r="CV665" s="100">
        <f>'Loan 2 (Results A)'!CX133</f>
        <v>0</v>
      </c>
      <c r="CW665" s="100">
        <f>'Loan 2 (Results A)'!CY133</f>
        <v>0</v>
      </c>
      <c r="CX665" s="100">
        <f>'Loan 2 (Results A)'!CZ133</f>
        <v>0</v>
      </c>
      <c r="CY665" s="100">
        <f>'Loan 2 (Results A)'!DA133</f>
        <v>0</v>
      </c>
      <c r="CZ665" s="100">
        <f>'Loan 2 (Results A)'!DB133</f>
        <v>0</v>
      </c>
      <c r="DA665" s="100">
        <f>'Loan 2 (Results A)'!DC133</f>
        <v>0</v>
      </c>
      <c r="DB665" s="100">
        <f>'Loan 2 (Results A)'!DD133</f>
        <v>0</v>
      </c>
      <c r="DC665" s="100">
        <f>'Loan 2 (Results A)'!DE133</f>
        <v>0</v>
      </c>
      <c r="DD665" s="100">
        <f>'Loan 2 (Results A)'!DF133</f>
        <v>0</v>
      </c>
      <c r="DE665" s="100">
        <f>'Loan 2 (Results A)'!DG133</f>
        <v>0</v>
      </c>
      <c r="DF665" s="100">
        <f>'Loan 2 (Results A)'!DH133</f>
        <v>0</v>
      </c>
      <c r="DG665" s="100">
        <f>'Loan 2 (Results A)'!DI133</f>
        <v>0</v>
      </c>
      <c r="DH665" s="100">
        <f>'Loan 2 (Results A)'!DJ133</f>
        <v>0</v>
      </c>
      <c r="DI665" s="100">
        <f>'Loan 2 (Results A)'!DK133</f>
        <v>0</v>
      </c>
      <c r="DJ665" s="100">
        <f>'Loan 2 (Results A)'!DL133</f>
        <v>0</v>
      </c>
      <c r="DK665" s="100">
        <f>'Loan 2 (Results A)'!DM133</f>
        <v>0</v>
      </c>
      <c r="DL665" s="100">
        <f>'Loan 2 (Results A)'!DN133</f>
        <v>0</v>
      </c>
      <c r="DM665" s="100">
        <f>'Loan 2 (Results A)'!DO133</f>
        <v>0</v>
      </c>
      <c r="DN665" s="100">
        <f>'Loan 2 (Results A)'!DP133</f>
        <v>0</v>
      </c>
      <c r="DO665" s="100">
        <f>'Loan 2 (Results A)'!DQ133</f>
        <v>0</v>
      </c>
      <c r="DP665" s="100">
        <f>'Loan 2 (Results A)'!DR133</f>
        <v>0</v>
      </c>
      <c r="DQ665" s="100">
        <f>'Loan 2 (Results A)'!DS133</f>
        <v>0</v>
      </c>
      <c r="DR665" s="129"/>
      <c r="MX665" s="132"/>
    </row>
    <row r="666" spans="1:362" s="87" customFormat="1" x14ac:dyDescent="0.25">
      <c r="MX666" s="132"/>
    </row>
    <row r="667" spans="1:362" s="87" customFormat="1" x14ac:dyDescent="0.25">
      <c r="A667" s="131" t="s">
        <v>826</v>
      </c>
      <c r="MX667" s="132"/>
    </row>
    <row r="668" spans="1:362" s="87" customFormat="1" x14ac:dyDescent="0.25">
      <c r="B668" s="105" t="s">
        <v>444</v>
      </c>
      <c r="C668" s="105" t="s">
        <v>445</v>
      </c>
      <c r="D668" s="105" t="s">
        <v>446</v>
      </c>
      <c r="E668" s="105" t="s">
        <v>447</v>
      </c>
      <c r="F668" s="105" t="s">
        <v>448</v>
      </c>
      <c r="G668" s="105" t="s">
        <v>449</v>
      </c>
      <c r="H668" s="105" t="s">
        <v>450</v>
      </c>
      <c r="I668" s="105" t="s">
        <v>451</v>
      </c>
      <c r="J668" s="105" t="s">
        <v>452</v>
      </c>
      <c r="K668" s="105" t="s">
        <v>453</v>
      </c>
      <c r="L668" s="105" t="s">
        <v>454</v>
      </c>
      <c r="M668" s="105" t="s">
        <v>455</v>
      </c>
      <c r="N668" s="105" t="s">
        <v>456</v>
      </c>
      <c r="O668" s="105" t="s">
        <v>457</v>
      </c>
      <c r="P668" s="105" t="s">
        <v>458</v>
      </c>
      <c r="Q668" s="105" t="s">
        <v>459</v>
      </c>
      <c r="R668" s="105" t="s">
        <v>460</v>
      </c>
      <c r="S668" s="105" t="s">
        <v>461</v>
      </c>
      <c r="T668" s="105" t="s">
        <v>462</v>
      </c>
      <c r="U668" s="105" t="s">
        <v>463</v>
      </c>
      <c r="V668" s="105" t="s">
        <v>464</v>
      </c>
      <c r="W668" s="105" t="s">
        <v>465</v>
      </c>
      <c r="X668" s="105" t="s">
        <v>466</v>
      </c>
      <c r="Y668" s="105" t="s">
        <v>467</v>
      </c>
      <c r="Z668" s="105" t="s">
        <v>468</v>
      </c>
      <c r="AA668" s="105" t="s">
        <v>469</v>
      </c>
      <c r="AB668" s="105" t="s">
        <v>470</v>
      </c>
      <c r="AC668" s="105" t="s">
        <v>471</v>
      </c>
      <c r="AD668" s="105" t="s">
        <v>472</v>
      </c>
      <c r="AE668" s="105" t="s">
        <v>473</v>
      </c>
      <c r="AF668" s="105" t="s">
        <v>474</v>
      </c>
      <c r="AG668" s="105" t="s">
        <v>475</v>
      </c>
      <c r="AH668" s="105" t="s">
        <v>476</v>
      </c>
      <c r="AI668" s="105" t="s">
        <v>477</v>
      </c>
      <c r="AJ668" s="105" t="s">
        <v>478</v>
      </c>
      <c r="AK668" s="105" t="s">
        <v>479</v>
      </c>
      <c r="AL668" s="105" t="s">
        <v>480</v>
      </c>
      <c r="AM668" s="105" t="s">
        <v>481</v>
      </c>
      <c r="AN668" s="105" t="s">
        <v>482</v>
      </c>
      <c r="AO668" s="105" t="s">
        <v>483</v>
      </c>
      <c r="AP668" s="105" t="s">
        <v>484</v>
      </c>
      <c r="AQ668" s="105" t="s">
        <v>485</v>
      </c>
      <c r="AR668" s="105" t="s">
        <v>486</v>
      </c>
      <c r="AS668" s="105" t="s">
        <v>487</v>
      </c>
      <c r="AT668" s="105" t="s">
        <v>488</v>
      </c>
      <c r="AU668" s="105" t="s">
        <v>489</v>
      </c>
      <c r="AV668" s="105" t="s">
        <v>490</v>
      </c>
      <c r="AW668" s="105" t="s">
        <v>491</v>
      </c>
      <c r="AX668" s="105" t="s">
        <v>492</v>
      </c>
      <c r="AY668" s="105" t="s">
        <v>493</v>
      </c>
      <c r="AZ668" s="105" t="s">
        <v>494</v>
      </c>
      <c r="BA668" s="105" t="s">
        <v>495</v>
      </c>
      <c r="BB668" s="105" t="s">
        <v>496</v>
      </c>
      <c r="BC668" s="105" t="s">
        <v>497</v>
      </c>
      <c r="BD668" s="105" t="s">
        <v>498</v>
      </c>
      <c r="BE668" s="105" t="s">
        <v>499</v>
      </c>
      <c r="BF668" s="105" t="s">
        <v>500</v>
      </c>
      <c r="BG668" s="105" t="s">
        <v>501</v>
      </c>
      <c r="BH668" s="105" t="s">
        <v>502</v>
      </c>
      <c r="BI668" s="105" t="s">
        <v>503</v>
      </c>
      <c r="BJ668" s="105" t="s">
        <v>504</v>
      </c>
      <c r="BK668" s="105" t="s">
        <v>505</v>
      </c>
      <c r="BL668" s="105" t="s">
        <v>506</v>
      </c>
      <c r="BM668" s="105" t="s">
        <v>507</v>
      </c>
      <c r="BN668" s="105" t="s">
        <v>508</v>
      </c>
      <c r="BO668" s="105" t="s">
        <v>509</v>
      </c>
      <c r="BP668" s="105" t="s">
        <v>510</v>
      </c>
      <c r="BQ668" s="105" t="s">
        <v>511</v>
      </c>
      <c r="BR668" s="105" t="s">
        <v>512</v>
      </c>
      <c r="BS668" s="105" t="s">
        <v>513</v>
      </c>
      <c r="BT668" s="105" t="s">
        <v>514</v>
      </c>
      <c r="BU668" s="105" t="s">
        <v>515</v>
      </c>
      <c r="BV668" s="105" t="s">
        <v>516</v>
      </c>
      <c r="BW668" s="105" t="s">
        <v>517</v>
      </c>
      <c r="BX668" s="105" t="s">
        <v>518</v>
      </c>
      <c r="BY668" s="105" t="s">
        <v>519</v>
      </c>
      <c r="BZ668" s="105" t="s">
        <v>520</v>
      </c>
      <c r="CA668" s="105" t="s">
        <v>521</v>
      </c>
      <c r="CB668" s="105" t="s">
        <v>522</v>
      </c>
      <c r="CC668" s="105" t="s">
        <v>523</v>
      </c>
      <c r="CD668" s="105" t="s">
        <v>524</v>
      </c>
      <c r="CE668" s="105" t="s">
        <v>525</v>
      </c>
      <c r="CF668" s="105" t="s">
        <v>526</v>
      </c>
      <c r="CG668" s="105" t="s">
        <v>527</v>
      </c>
      <c r="CH668" s="105" t="s">
        <v>528</v>
      </c>
      <c r="CI668" s="105" t="s">
        <v>529</v>
      </c>
      <c r="CJ668" s="105" t="s">
        <v>530</v>
      </c>
      <c r="CK668" s="105" t="s">
        <v>531</v>
      </c>
      <c r="CL668" s="105" t="s">
        <v>532</v>
      </c>
      <c r="CM668" s="105" t="s">
        <v>533</v>
      </c>
      <c r="CN668" s="105" t="s">
        <v>534</v>
      </c>
      <c r="CO668" s="105" t="s">
        <v>535</v>
      </c>
      <c r="CP668" s="105" t="s">
        <v>536</v>
      </c>
      <c r="CQ668" s="105" t="s">
        <v>537</v>
      </c>
      <c r="CR668" s="105" t="s">
        <v>538</v>
      </c>
      <c r="CS668" s="105" t="s">
        <v>539</v>
      </c>
      <c r="CT668" s="105" t="s">
        <v>540</v>
      </c>
      <c r="CU668" s="105" t="s">
        <v>541</v>
      </c>
      <c r="CV668" s="105" t="s">
        <v>542</v>
      </c>
      <c r="CW668" s="105" t="s">
        <v>543</v>
      </c>
      <c r="CX668" s="105" t="s">
        <v>544</v>
      </c>
      <c r="CY668" s="105" t="s">
        <v>545</v>
      </c>
      <c r="CZ668" s="105" t="s">
        <v>546</v>
      </c>
      <c r="DA668" s="105" t="s">
        <v>547</v>
      </c>
      <c r="DB668" s="105" t="s">
        <v>548</v>
      </c>
      <c r="DC668" s="105" t="s">
        <v>549</v>
      </c>
      <c r="DD668" s="105" t="s">
        <v>550</v>
      </c>
      <c r="DE668" s="105" t="s">
        <v>551</v>
      </c>
      <c r="DF668" s="105" t="s">
        <v>552</v>
      </c>
      <c r="DG668" s="105" t="s">
        <v>553</v>
      </c>
      <c r="DH668" s="105" t="s">
        <v>554</v>
      </c>
      <c r="DI668" s="105" t="s">
        <v>555</v>
      </c>
      <c r="DJ668" s="105" t="s">
        <v>556</v>
      </c>
      <c r="DK668" s="105" t="s">
        <v>557</v>
      </c>
      <c r="DL668" s="105" t="s">
        <v>558</v>
      </c>
      <c r="DM668" s="105" t="s">
        <v>559</v>
      </c>
      <c r="DN668" s="105" t="s">
        <v>560</v>
      </c>
      <c r="DO668" s="105" t="s">
        <v>561</v>
      </c>
      <c r="DP668" s="105" t="s">
        <v>562</v>
      </c>
      <c r="DQ668" s="105" t="s">
        <v>563</v>
      </c>
      <c r="DR668" s="105" t="s">
        <v>564</v>
      </c>
      <c r="DS668" s="105" t="s">
        <v>565</v>
      </c>
      <c r="DT668" s="105" t="s">
        <v>566</v>
      </c>
      <c r="DU668" s="105" t="s">
        <v>567</v>
      </c>
      <c r="DV668" s="105" t="s">
        <v>568</v>
      </c>
      <c r="DW668" s="105" t="s">
        <v>569</v>
      </c>
      <c r="DX668" s="105" t="s">
        <v>570</v>
      </c>
      <c r="DY668" s="105" t="s">
        <v>571</v>
      </c>
      <c r="DZ668" s="105" t="s">
        <v>572</v>
      </c>
      <c r="EA668" s="105" t="s">
        <v>573</v>
      </c>
      <c r="EB668" s="105" t="s">
        <v>574</v>
      </c>
      <c r="EC668" s="105" t="s">
        <v>575</v>
      </c>
      <c r="ED668" s="105" t="s">
        <v>576</v>
      </c>
      <c r="EE668" s="105" t="s">
        <v>577</v>
      </c>
      <c r="EF668" s="105" t="s">
        <v>578</v>
      </c>
      <c r="EG668" s="105" t="s">
        <v>579</v>
      </c>
      <c r="EH668" s="105" t="s">
        <v>580</v>
      </c>
      <c r="EI668" s="105" t="s">
        <v>581</v>
      </c>
      <c r="EJ668" s="105" t="s">
        <v>582</v>
      </c>
      <c r="EK668" s="105" t="s">
        <v>583</v>
      </c>
      <c r="EL668" s="105" t="s">
        <v>584</v>
      </c>
      <c r="EM668" s="105" t="s">
        <v>585</v>
      </c>
      <c r="EN668" s="105" t="s">
        <v>586</v>
      </c>
      <c r="EO668" s="105" t="s">
        <v>587</v>
      </c>
      <c r="EP668" s="105" t="s">
        <v>588</v>
      </c>
      <c r="EQ668" s="105" t="s">
        <v>589</v>
      </c>
      <c r="ER668" s="105" t="s">
        <v>590</v>
      </c>
      <c r="ES668" s="105" t="s">
        <v>591</v>
      </c>
      <c r="ET668" s="105" t="s">
        <v>592</v>
      </c>
      <c r="EU668" s="105" t="s">
        <v>593</v>
      </c>
      <c r="EV668" s="105" t="s">
        <v>594</v>
      </c>
      <c r="EW668" s="105" t="s">
        <v>595</v>
      </c>
      <c r="EX668" s="105" t="s">
        <v>596</v>
      </c>
      <c r="EY668" s="105" t="s">
        <v>597</v>
      </c>
      <c r="EZ668" s="105" t="s">
        <v>598</v>
      </c>
      <c r="FA668" s="105" t="s">
        <v>599</v>
      </c>
      <c r="FB668" s="105" t="s">
        <v>600</v>
      </c>
      <c r="FC668" s="105" t="s">
        <v>601</v>
      </c>
      <c r="FD668" s="105" t="s">
        <v>602</v>
      </c>
      <c r="FE668" s="105" t="s">
        <v>603</v>
      </c>
      <c r="FF668" s="105" t="s">
        <v>604</v>
      </c>
      <c r="FG668" s="105" t="s">
        <v>605</v>
      </c>
      <c r="FH668" s="105" t="s">
        <v>606</v>
      </c>
      <c r="FI668" s="105" t="s">
        <v>607</v>
      </c>
      <c r="FJ668" s="105" t="s">
        <v>608</v>
      </c>
      <c r="FK668" s="105" t="s">
        <v>609</v>
      </c>
      <c r="FL668" s="105" t="s">
        <v>610</v>
      </c>
      <c r="FM668" s="105" t="s">
        <v>611</v>
      </c>
      <c r="FN668" s="105" t="s">
        <v>612</v>
      </c>
      <c r="FO668" s="105" t="s">
        <v>613</v>
      </c>
      <c r="FP668" s="105" t="s">
        <v>614</v>
      </c>
      <c r="FQ668" s="105" t="s">
        <v>615</v>
      </c>
      <c r="FR668" s="105" t="s">
        <v>616</v>
      </c>
      <c r="FS668" s="105" t="s">
        <v>617</v>
      </c>
      <c r="FT668" s="105" t="s">
        <v>618</v>
      </c>
      <c r="FU668" s="105" t="s">
        <v>619</v>
      </c>
      <c r="FV668" s="105" t="s">
        <v>620</v>
      </c>
      <c r="FW668" s="105" t="s">
        <v>621</v>
      </c>
      <c r="FX668" s="105" t="s">
        <v>622</v>
      </c>
      <c r="FY668" s="105" t="s">
        <v>623</v>
      </c>
      <c r="MX668" s="132"/>
    </row>
    <row r="669" spans="1:362" s="87" customFormat="1" x14ac:dyDescent="0.25">
      <c r="MX669" s="132"/>
    </row>
    <row r="670" spans="1:362" s="87" customFormat="1" x14ac:dyDescent="0.25">
      <c r="B670" s="107" t="s">
        <v>808</v>
      </c>
      <c r="C670" s="106"/>
      <c r="D670" s="106"/>
      <c r="E670" s="106"/>
      <c r="F670" s="106"/>
      <c r="G670" s="106"/>
      <c r="H670" s="106"/>
      <c r="I670" s="106"/>
      <c r="J670" s="106"/>
      <c r="K670" s="106"/>
      <c r="L670" s="106"/>
      <c r="M670" s="106"/>
      <c r="N670" s="106"/>
      <c r="O670" s="106"/>
      <c r="P670" s="106"/>
      <c r="Q670" s="106"/>
      <c r="R670" s="106"/>
      <c r="S670" s="106"/>
      <c r="T670" s="106"/>
      <c r="U670" s="106"/>
      <c r="V670" s="106"/>
      <c r="W670" s="106"/>
      <c r="X670" s="106"/>
      <c r="Y670" s="106"/>
      <c r="Z670" s="106"/>
      <c r="AA670" s="106"/>
      <c r="AB670" s="106"/>
      <c r="AC670" s="106"/>
      <c r="AD670" s="106"/>
      <c r="AE670" s="106"/>
      <c r="AF670" s="106"/>
      <c r="AG670" s="106"/>
      <c r="AH670" s="106"/>
      <c r="AI670" s="106"/>
      <c r="AJ670" s="106"/>
      <c r="AK670" s="106"/>
      <c r="AL670" s="106"/>
      <c r="AM670" s="106"/>
      <c r="AN670" s="106"/>
      <c r="AO670" s="106"/>
      <c r="AP670" s="106"/>
      <c r="AQ670" s="106"/>
      <c r="AR670" s="106"/>
      <c r="AS670" s="106"/>
      <c r="AT670" s="106"/>
      <c r="AU670" s="106"/>
      <c r="AV670" s="106"/>
      <c r="AW670" s="106"/>
      <c r="AX670" s="106"/>
      <c r="AY670" s="106"/>
      <c r="AZ670" s="106"/>
      <c r="BA670" s="106"/>
      <c r="BB670" s="106"/>
      <c r="BC670" s="106"/>
      <c r="BD670" s="106"/>
      <c r="BE670" s="106"/>
      <c r="BF670" s="106"/>
      <c r="BG670" s="106"/>
      <c r="BH670" s="106"/>
      <c r="BI670" s="107" t="s">
        <v>810</v>
      </c>
      <c r="BJ670" s="106"/>
      <c r="BK670" s="106"/>
      <c r="BL670" s="106"/>
      <c r="BM670" s="106"/>
      <c r="BN670" s="106"/>
      <c r="BO670" s="106"/>
      <c r="BP670" s="106"/>
      <c r="BQ670" s="106"/>
      <c r="BR670" s="106"/>
      <c r="BS670" s="106"/>
      <c r="BT670" s="106"/>
      <c r="BU670" s="106"/>
      <c r="BV670" s="106"/>
      <c r="BW670" s="106"/>
      <c r="BX670" s="106"/>
      <c r="BY670" s="106"/>
      <c r="BZ670" s="106"/>
      <c r="CA670" s="106"/>
      <c r="CB670" s="106"/>
      <c r="CC670" s="106"/>
      <c r="CD670" s="106"/>
      <c r="CE670" s="106"/>
      <c r="CF670" s="106"/>
      <c r="CG670" s="106"/>
      <c r="CH670" s="106"/>
      <c r="CI670" s="106"/>
      <c r="CJ670" s="106"/>
      <c r="CK670" s="106"/>
      <c r="CL670" s="106"/>
      <c r="CM670" s="106"/>
      <c r="CN670" s="106"/>
      <c r="CO670" s="106"/>
      <c r="CP670" s="106"/>
      <c r="CQ670" s="106"/>
      <c r="CR670" s="106"/>
      <c r="CS670" s="106"/>
      <c r="CT670" s="106"/>
      <c r="CU670" s="106"/>
      <c r="CV670" s="106"/>
      <c r="CW670" s="106"/>
      <c r="CX670" s="106"/>
      <c r="CY670" s="106"/>
      <c r="CZ670" s="106"/>
      <c r="DA670" s="106"/>
      <c r="DB670" s="106"/>
      <c r="DC670" s="106"/>
      <c r="DD670" s="106"/>
      <c r="DE670" s="106"/>
      <c r="DF670" s="106"/>
      <c r="DG670" s="106"/>
      <c r="DH670" s="106"/>
      <c r="DI670" s="106"/>
      <c r="DJ670" s="106"/>
      <c r="DK670" s="106"/>
      <c r="DL670" s="106"/>
      <c r="DM670" s="106"/>
      <c r="DN670" s="106"/>
      <c r="DO670" s="106"/>
      <c r="DP670" s="106"/>
      <c r="DQ670" s="107" t="s">
        <v>809</v>
      </c>
      <c r="DR670" s="106"/>
      <c r="DS670" s="106"/>
      <c r="DT670" s="106"/>
      <c r="DU670" s="106"/>
      <c r="DV670" s="106"/>
      <c r="DW670" s="106"/>
      <c r="DX670" s="106"/>
      <c r="DY670" s="106"/>
      <c r="DZ670" s="106"/>
      <c r="EA670" s="106"/>
      <c r="EB670" s="106"/>
      <c r="EC670" s="106"/>
      <c r="ED670" s="106"/>
      <c r="EE670" s="106"/>
      <c r="EF670" s="106"/>
      <c r="EG670" s="106"/>
      <c r="EH670" s="106"/>
      <c r="EI670" s="106"/>
      <c r="EJ670" s="106"/>
      <c r="EK670" s="106"/>
      <c r="EL670" s="106"/>
      <c r="EM670" s="106"/>
      <c r="EN670" s="106"/>
      <c r="EO670" s="106"/>
      <c r="EP670" s="106"/>
      <c r="EQ670" s="106"/>
      <c r="ER670" s="106"/>
      <c r="ES670" s="106"/>
      <c r="ET670" s="106"/>
      <c r="EU670" s="106"/>
      <c r="EV670" s="106"/>
      <c r="EW670" s="106"/>
      <c r="EX670" s="106"/>
      <c r="EY670" s="106"/>
      <c r="EZ670" s="106"/>
      <c r="FA670" s="106"/>
      <c r="FB670" s="106"/>
      <c r="FC670" s="106"/>
      <c r="FD670" s="106"/>
      <c r="FE670" s="106"/>
      <c r="FF670" s="106"/>
      <c r="FG670" s="106"/>
      <c r="FH670" s="106"/>
      <c r="FI670" s="106"/>
      <c r="FJ670" s="106"/>
      <c r="FK670" s="106"/>
      <c r="FL670" s="106"/>
      <c r="FM670" s="106"/>
      <c r="FN670" s="106"/>
      <c r="FO670" s="106"/>
      <c r="FP670" s="106"/>
      <c r="FQ670" s="106"/>
      <c r="FR670" s="106"/>
      <c r="FS670" s="106"/>
      <c r="FT670" s="106"/>
      <c r="FU670" s="106"/>
      <c r="FV670" s="106"/>
      <c r="FW670" s="106"/>
      <c r="FX670" s="106"/>
      <c r="FY670" s="107" t="s">
        <v>807</v>
      </c>
      <c r="FZ670" s="129"/>
      <c r="MX670" s="132"/>
    </row>
    <row r="671" spans="1:362" s="87" customFormat="1" x14ac:dyDescent="0.25">
      <c r="A671" s="87" t="s">
        <v>442</v>
      </c>
      <c r="B671" s="100">
        <f>'Loan 2 (Cal)'!C28</f>
        <v>0</v>
      </c>
      <c r="C671" s="100">
        <f>'Loan 2 (Cal)'!D28</f>
        <v>0</v>
      </c>
      <c r="D671" s="100">
        <f>'Loan 2 (Cal)'!E28</f>
        <v>0</v>
      </c>
      <c r="E671" s="100">
        <f>'Loan 2 (Cal)'!F28</f>
        <v>0</v>
      </c>
      <c r="F671" s="100">
        <f>'Loan 2 (Cal)'!G28</f>
        <v>0</v>
      </c>
      <c r="G671" s="100">
        <f>'Loan 2 (Cal)'!H28</f>
        <v>0</v>
      </c>
      <c r="H671" s="100">
        <f>'Loan 2 (Cal)'!I28</f>
        <v>0</v>
      </c>
      <c r="I671" s="100">
        <f>'Loan 2 (Cal)'!J28</f>
        <v>0</v>
      </c>
      <c r="J671" s="100">
        <f>'Loan 2 (Cal)'!K28</f>
        <v>0</v>
      </c>
      <c r="K671" s="100">
        <f>'Loan 2 (Cal)'!L28</f>
        <v>0</v>
      </c>
      <c r="L671" s="100">
        <f>'Loan 2 (Cal)'!M28</f>
        <v>0</v>
      </c>
      <c r="M671" s="100">
        <f>'Loan 2 (Cal)'!N28</f>
        <v>0</v>
      </c>
      <c r="N671" s="100">
        <f>'Loan 2 (Cal)'!O28</f>
        <v>0</v>
      </c>
      <c r="O671" s="100">
        <f>'Loan 2 (Cal)'!P28</f>
        <v>0</v>
      </c>
      <c r="P671" s="100">
        <f>'Loan 2 (Cal)'!Q28</f>
        <v>0</v>
      </c>
      <c r="Q671" s="100">
        <f>'Loan 2 (Cal)'!R28</f>
        <v>0</v>
      </c>
      <c r="R671" s="100">
        <f>'Loan 2 (Cal)'!S28</f>
        <v>0</v>
      </c>
      <c r="S671" s="100">
        <f>'Loan 2 (Cal)'!T28</f>
        <v>0</v>
      </c>
      <c r="T671" s="100">
        <f>'Loan 2 (Cal)'!U28</f>
        <v>0</v>
      </c>
      <c r="U671" s="100">
        <f>'Loan 2 (Cal)'!V28</f>
        <v>0</v>
      </c>
      <c r="V671" s="100">
        <f>'Loan 2 (Cal)'!W28</f>
        <v>0</v>
      </c>
      <c r="W671" s="100">
        <f>'Loan 2 (Cal)'!X28</f>
        <v>0</v>
      </c>
      <c r="X671" s="100">
        <f>'Loan 2 (Cal)'!Y28</f>
        <v>0</v>
      </c>
      <c r="Y671" s="100">
        <f>'Loan 2 (Cal)'!Z28</f>
        <v>0</v>
      </c>
      <c r="Z671" s="100">
        <f>'Loan 2 (Cal)'!AA28</f>
        <v>0</v>
      </c>
      <c r="AA671" s="100">
        <f>'Loan 2 (Cal)'!AB28</f>
        <v>0</v>
      </c>
      <c r="AB671" s="100">
        <f>'Loan 2 (Cal)'!AC28</f>
        <v>0</v>
      </c>
      <c r="AC671" s="100">
        <f>'Loan 2 (Cal)'!AD28</f>
        <v>0</v>
      </c>
      <c r="AD671" s="100">
        <f>'Loan 2 (Cal)'!AE28</f>
        <v>0</v>
      </c>
      <c r="AE671" s="100">
        <f>'Loan 2 (Cal)'!AF28</f>
        <v>0</v>
      </c>
      <c r="AF671" s="100">
        <f>'Loan 2 (Cal)'!AG28</f>
        <v>0</v>
      </c>
      <c r="AG671" s="100">
        <f>'Loan 2 (Cal)'!AH28</f>
        <v>0</v>
      </c>
      <c r="AH671" s="100">
        <f>'Loan 2 (Cal)'!AI28</f>
        <v>0</v>
      </c>
      <c r="AI671" s="100">
        <f>'Loan 2 (Cal)'!AJ28</f>
        <v>0</v>
      </c>
      <c r="AJ671" s="100">
        <f>'Loan 2 (Cal)'!AK28</f>
        <v>0</v>
      </c>
      <c r="AK671" s="100">
        <f>'Loan 2 (Cal)'!AL28</f>
        <v>0</v>
      </c>
      <c r="AL671" s="100">
        <f>'Loan 2 (Cal)'!AM28</f>
        <v>0</v>
      </c>
      <c r="AM671" s="100">
        <f>'Loan 2 (Cal)'!AN28</f>
        <v>0</v>
      </c>
      <c r="AN671" s="100">
        <f>'Loan 2 (Cal)'!AO28</f>
        <v>0</v>
      </c>
      <c r="AO671" s="100">
        <f>'Loan 2 (Cal)'!AP28</f>
        <v>0</v>
      </c>
      <c r="AP671" s="100">
        <f>'Loan 2 (Cal)'!AQ28</f>
        <v>0</v>
      </c>
      <c r="AQ671" s="100">
        <f>'Loan 2 (Cal)'!AR28</f>
        <v>0</v>
      </c>
      <c r="AR671" s="100">
        <f>'Loan 2 (Cal)'!AS28</f>
        <v>0</v>
      </c>
      <c r="AS671" s="100">
        <f>'Loan 2 (Cal)'!AT28</f>
        <v>0</v>
      </c>
      <c r="AT671" s="100">
        <f>'Loan 2 (Cal)'!AU28</f>
        <v>0</v>
      </c>
      <c r="AU671" s="100">
        <f>'Loan 2 (Cal)'!AV28</f>
        <v>0</v>
      </c>
      <c r="AV671" s="100">
        <f>'Loan 2 (Cal)'!AW28</f>
        <v>0</v>
      </c>
      <c r="AW671" s="100">
        <f>'Loan 2 (Cal)'!AX28</f>
        <v>0</v>
      </c>
      <c r="AX671" s="100">
        <f>'Loan 2 (Cal)'!AY28</f>
        <v>0</v>
      </c>
      <c r="AY671" s="100">
        <f>'Loan 2 (Cal)'!AZ28</f>
        <v>0</v>
      </c>
      <c r="AZ671" s="100">
        <f>'Loan 2 (Cal)'!BA28</f>
        <v>0</v>
      </c>
      <c r="BA671" s="100">
        <f>'Loan 2 (Cal)'!BB28</f>
        <v>0</v>
      </c>
      <c r="BB671" s="100">
        <f>'Loan 2 (Cal)'!BC28</f>
        <v>0</v>
      </c>
      <c r="BC671" s="100">
        <f>'Loan 2 (Cal)'!BD28</f>
        <v>0</v>
      </c>
      <c r="BD671" s="100">
        <f>'Loan 2 (Cal)'!BE28</f>
        <v>0</v>
      </c>
      <c r="BE671" s="100">
        <f>'Loan 2 (Cal)'!BF28</f>
        <v>0</v>
      </c>
      <c r="BF671" s="100">
        <f>'Loan 2 (Cal)'!BG28</f>
        <v>0</v>
      </c>
      <c r="BG671" s="100">
        <f>'Loan 2 (Cal)'!BH28</f>
        <v>0</v>
      </c>
      <c r="BH671" s="100">
        <f>'Loan 2 (Cal)'!BI28</f>
        <v>0</v>
      </c>
      <c r="BI671" s="100">
        <f>'Loan 2 (Cal)'!BJ28</f>
        <v>0</v>
      </c>
      <c r="BJ671" s="100">
        <f>'Loan 2 (Cal)'!BK28</f>
        <v>0</v>
      </c>
      <c r="BK671" s="100">
        <f>'Loan 2 (Cal)'!BL28</f>
        <v>0</v>
      </c>
      <c r="BL671" s="100">
        <f>'Loan 2 (Cal)'!BM28</f>
        <v>0</v>
      </c>
      <c r="BM671" s="100">
        <f>'Loan 2 (Cal)'!BN28</f>
        <v>0</v>
      </c>
      <c r="BN671" s="100">
        <f>'Loan 2 (Cal)'!BO28</f>
        <v>0</v>
      </c>
      <c r="BO671" s="100">
        <f>'Loan 2 (Cal)'!BP28</f>
        <v>0</v>
      </c>
      <c r="BP671" s="100">
        <f>'Loan 2 (Cal)'!BQ28</f>
        <v>0</v>
      </c>
      <c r="BQ671" s="100">
        <f>'Loan 2 (Cal)'!BR28</f>
        <v>0</v>
      </c>
      <c r="BR671" s="100">
        <f>'Loan 2 (Cal)'!BS28</f>
        <v>0</v>
      </c>
      <c r="BS671" s="100">
        <f>'Loan 2 (Cal)'!BT28</f>
        <v>0</v>
      </c>
      <c r="BT671" s="100">
        <f>'Loan 2 (Cal)'!BU28</f>
        <v>0</v>
      </c>
      <c r="BU671" s="100">
        <f>'Loan 2 (Cal)'!BV28</f>
        <v>0</v>
      </c>
      <c r="BV671" s="100">
        <f>'Loan 2 (Cal)'!BW28</f>
        <v>0</v>
      </c>
      <c r="BW671" s="100">
        <f>'Loan 2 (Cal)'!BX28</f>
        <v>0</v>
      </c>
      <c r="BX671" s="100">
        <f>'Loan 2 (Cal)'!BY28</f>
        <v>0</v>
      </c>
      <c r="BY671" s="100">
        <f>'Loan 2 (Cal)'!BZ28</f>
        <v>0</v>
      </c>
      <c r="BZ671" s="100">
        <f>'Loan 2 (Cal)'!CA28</f>
        <v>0</v>
      </c>
      <c r="CA671" s="100">
        <f>'Loan 2 (Cal)'!CB28</f>
        <v>0</v>
      </c>
      <c r="CB671" s="100">
        <f>'Loan 2 (Cal)'!CC28</f>
        <v>0</v>
      </c>
      <c r="CC671" s="100">
        <f>'Loan 2 (Cal)'!CD28</f>
        <v>0</v>
      </c>
      <c r="CD671" s="100">
        <f>'Loan 2 (Cal)'!CE28</f>
        <v>0</v>
      </c>
      <c r="CE671" s="100">
        <f>'Loan 2 (Cal)'!CF28</f>
        <v>0</v>
      </c>
      <c r="CF671" s="100">
        <f>'Loan 2 (Cal)'!CG28</f>
        <v>0</v>
      </c>
      <c r="CG671" s="100">
        <f>'Loan 2 (Cal)'!CH28</f>
        <v>0</v>
      </c>
      <c r="CH671" s="100">
        <f>'Loan 2 (Cal)'!CI28</f>
        <v>0</v>
      </c>
      <c r="CI671" s="100">
        <f>'Loan 2 (Cal)'!CJ28</f>
        <v>0</v>
      </c>
      <c r="CJ671" s="100">
        <f>'Loan 2 (Cal)'!CK28</f>
        <v>0</v>
      </c>
      <c r="CK671" s="100">
        <f>'Loan 2 (Cal)'!CL28</f>
        <v>0</v>
      </c>
      <c r="CL671" s="100">
        <f>'Loan 2 (Cal)'!CM28</f>
        <v>0</v>
      </c>
      <c r="CM671" s="100">
        <f>'Loan 2 (Cal)'!CN28</f>
        <v>0</v>
      </c>
      <c r="CN671" s="100">
        <f>'Loan 2 (Cal)'!CO28</f>
        <v>0</v>
      </c>
      <c r="CO671" s="100">
        <f>'Loan 2 (Cal)'!CP28</f>
        <v>0</v>
      </c>
      <c r="CP671" s="100">
        <f>'Loan 2 (Cal)'!CQ28</f>
        <v>0</v>
      </c>
      <c r="CQ671" s="100">
        <f>'Loan 2 (Cal)'!CR28</f>
        <v>0</v>
      </c>
      <c r="CR671" s="100">
        <f>'Loan 2 (Cal)'!CS28</f>
        <v>0</v>
      </c>
      <c r="CS671" s="100">
        <f>'Loan 2 (Cal)'!CT28</f>
        <v>0</v>
      </c>
      <c r="CT671" s="100">
        <f>'Loan 2 (Cal)'!CU28</f>
        <v>0</v>
      </c>
      <c r="CU671" s="100">
        <f>'Loan 2 (Cal)'!CV28</f>
        <v>0</v>
      </c>
      <c r="CV671" s="100">
        <f>'Loan 2 (Cal)'!CW28</f>
        <v>0</v>
      </c>
      <c r="CW671" s="100">
        <f>'Loan 2 (Cal)'!CX28</f>
        <v>0</v>
      </c>
      <c r="CX671" s="100">
        <f>'Loan 2 (Cal)'!CY28</f>
        <v>0</v>
      </c>
      <c r="CY671" s="100">
        <f>'Loan 2 (Cal)'!CZ28</f>
        <v>0</v>
      </c>
      <c r="CZ671" s="100">
        <f>'Loan 2 (Cal)'!DA28</f>
        <v>0</v>
      </c>
      <c r="DA671" s="100">
        <f>'Loan 2 (Cal)'!DB28</f>
        <v>0</v>
      </c>
      <c r="DB671" s="100">
        <f>'Loan 2 (Cal)'!DC28</f>
        <v>0</v>
      </c>
      <c r="DC671" s="100">
        <f>'Loan 2 (Cal)'!DD28</f>
        <v>0</v>
      </c>
      <c r="DD671" s="100">
        <f>'Loan 2 (Cal)'!DE28</f>
        <v>0</v>
      </c>
      <c r="DE671" s="100">
        <f>'Loan 2 (Cal)'!DF28</f>
        <v>0</v>
      </c>
      <c r="DF671" s="100">
        <f>'Loan 2 (Cal)'!DG28</f>
        <v>0</v>
      </c>
      <c r="DG671" s="100">
        <f>'Loan 2 (Cal)'!DH28</f>
        <v>0</v>
      </c>
      <c r="DH671" s="100">
        <f>'Loan 2 (Cal)'!DI28</f>
        <v>0</v>
      </c>
      <c r="DI671" s="100">
        <f>'Loan 2 (Cal)'!DJ28</f>
        <v>0</v>
      </c>
      <c r="DJ671" s="100">
        <f>'Loan 2 (Cal)'!DK28</f>
        <v>0</v>
      </c>
      <c r="DK671" s="100">
        <f>'Loan 2 (Cal)'!DL28</f>
        <v>0</v>
      </c>
      <c r="DL671" s="100">
        <f>'Loan 2 (Cal)'!DM28</f>
        <v>0</v>
      </c>
      <c r="DM671" s="100">
        <f>'Loan 2 (Cal)'!DN28</f>
        <v>0</v>
      </c>
      <c r="DN671" s="100">
        <f>'Loan 2 (Cal)'!DO28</f>
        <v>0</v>
      </c>
      <c r="DO671" s="100">
        <f>'Loan 2 (Cal)'!DP28</f>
        <v>0</v>
      </c>
      <c r="DP671" s="100">
        <f>'Loan 2 (Cal)'!DQ28</f>
        <v>0</v>
      </c>
      <c r="DQ671" s="100">
        <f>'Loan 2 (Cal)'!DR28</f>
        <v>0</v>
      </c>
      <c r="DR671" s="100">
        <f>'Loan 2 (Cal)'!DS28</f>
        <v>0</v>
      </c>
      <c r="DS671" s="100">
        <f>'Loan 2 (Cal)'!DT28</f>
        <v>0</v>
      </c>
      <c r="DT671" s="100">
        <f>'Loan 2 (Cal)'!DU28</f>
        <v>0</v>
      </c>
      <c r="DU671" s="100">
        <f>'Loan 2 (Cal)'!DV28</f>
        <v>0</v>
      </c>
      <c r="DV671" s="100">
        <f>'Loan 2 (Cal)'!DW28</f>
        <v>0</v>
      </c>
      <c r="DW671" s="100">
        <f>'Loan 2 (Cal)'!DX28</f>
        <v>0</v>
      </c>
      <c r="DX671" s="100">
        <f>'Loan 2 (Cal)'!DY28</f>
        <v>0</v>
      </c>
      <c r="DY671" s="100">
        <f>'Loan 2 (Cal)'!DZ28</f>
        <v>0</v>
      </c>
      <c r="DZ671" s="100">
        <f>'Loan 2 (Cal)'!EA28</f>
        <v>0</v>
      </c>
      <c r="EA671" s="100">
        <f>'Loan 2 (Cal)'!EB28</f>
        <v>0</v>
      </c>
      <c r="EB671" s="100">
        <f>'Loan 2 (Cal)'!EC28</f>
        <v>0</v>
      </c>
      <c r="EC671" s="100">
        <f>'Loan 2 (Cal)'!ED28</f>
        <v>0</v>
      </c>
      <c r="ED671" s="100">
        <f>'Loan 2 (Cal)'!EE28</f>
        <v>0</v>
      </c>
      <c r="EE671" s="100">
        <f>'Loan 2 (Cal)'!EF28</f>
        <v>0</v>
      </c>
      <c r="EF671" s="100">
        <f>'Loan 2 (Cal)'!EG28</f>
        <v>0</v>
      </c>
      <c r="EG671" s="100">
        <f>'Loan 2 (Cal)'!EH28</f>
        <v>0</v>
      </c>
      <c r="EH671" s="100">
        <f>'Loan 2 (Cal)'!EI28</f>
        <v>0</v>
      </c>
      <c r="EI671" s="100">
        <f>'Loan 2 (Cal)'!EJ28</f>
        <v>0</v>
      </c>
      <c r="EJ671" s="100">
        <f>'Loan 2 (Cal)'!EK28</f>
        <v>0</v>
      </c>
      <c r="EK671" s="100">
        <f>'Loan 2 (Cal)'!EL28</f>
        <v>0</v>
      </c>
      <c r="EL671" s="100">
        <f>'Loan 2 (Cal)'!EM28</f>
        <v>0</v>
      </c>
      <c r="EM671" s="100">
        <f>'Loan 2 (Cal)'!EN28</f>
        <v>0</v>
      </c>
      <c r="EN671" s="100">
        <f>'Loan 2 (Cal)'!EO28</f>
        <v>0</v>
      </c>
      <c r="EO671" s="100">
        <f>'Loan 2 (Cal)'!EP28</f>
        <v>0</v>
      </c>
      <c r="EP671" s="100">
        <f>'Loan 2 (Cal)'!EQ28</f>
        <v>0</v>
      </c>
      <c r="EQ671" s="100">
        <f>'Loan 2 (Cal)'!ER28</f>
        <v>0</v>
      </c>
      <c r="ER671" s="100">
        <f>'Loan 2 (Cal)'!ES28</f>
        <v>0</v>
      </c>
      <c r="ES671" s="100">
        <f>'Loan 2 (Cal)'!ET28</f>
        <v>0</v>
      </c>
      <c r="ET671" s="100">
        <f>'Loan 2 (Cal)'!EU28</f>
        <v>0</v>
      </c>
      <c r="EU671" s="100">
        <f>'Loan 2 (Cal)'!EV28</f>
        <v>0</v>
      </c>
      <c r="EV671" s="100">
        <f>'Loan 2 (Cal)'!EW28</f>
        <v>0</v>
      </c>
      <c r="EW671" s="100">
        <f>'Loan 2 (Cal)'!EX28</f>
        <v>0</v>
      </c>
      <c r="EX671" s="100">
        <f>'Loan 2 (Cal)'!EY28</f>
        <v>0</v>
      </c>
      <c r="EY671" s="100">
        <f>'Loan 2 (Cal)'!EZ28</f>
        <v>0</v>
      </c>
      <c r="EZ671" s="100">
        <f>'Loan 2 (Cal)'!FA28</f>
        <v>0</v>
      </c>
      <c r="FA671" s="100">
        <f>'Loan 2 (Cal)'!FB28</f>
        <v>0</v>
      </c>
      <c r="FB671" s="100">
        <f>'Loan 2 (Cal)'!FC28</f>
        <v>0</v>
      </c>
      <c r="FC671" s="100">
        <f>'Loan 2 (Cal)'!FD28</f>
        <v>0</v>
      </c>
      <c r="FD671" s="100">
        <f>'Loan 2 (Cal)'!FE28</f>
        <v>0</v>
      </c>
      <c r="FE671" s="100">
        <f>'Loan 2 (Cal)'!FF28</f>
        <v>0</v>
      </c>
      <c r="FF671" s="100">
        <f>'Loan 2 (Cal)'!FG28</f>
        <v>0</v>
      </c>
      <c r="FG671" s="100">
        <f>'Loan 2 (Cal)'!FH28</f>
        <v>0</v>
      </c>
      <c r="FH671" s="100">
        <f>'Loan 2 (Cal)'!FI28</f>
        <v>0</v>
      </c>
      <c r="FI671" s="100">
        <f>'Loan 2 (Cal)'!FJ28</f>
        <v>0</v>
      </c>
      <c r="FJ671" s="100">
        <f>'Loan 2 (Cal)'!FK28</f>
        <v>0</v>
      </c>
      <c r="FK671" s="100">
        <f>'Loan 2 (Cal)'!FL28</f>
        <v>0</v>
      </c>
      <c r="FL671" s="100">
        <f>'Loan 2 (Cal)'!FM28</f>
        <v>0</v>
      </c>
      <c r="FM671" s="100">
        <f>'Loan 2 (Cal)'!FN28</f>
        <v>0</v>
      </c>
      <c r="FN671" s="100">
        <f>'Loan 2 (Cal)'!FO28</f>
        <v>0</v>
      </c>
      <c r="FO671" s="100">
        <f>'Loan 2 (Cal)'!FP28</f>
        <v>0</v>
      </c>
      <c r="FP671" s="100">
        <f>'Loan 2 (Cal)'!FQ28</f>
        <v>0</v>
      </c>
      <c r="FQ671" s="100">
        <f>'Loan 2 (Cal)'!FR28</f>
        <v>0</v>
      </c>
      <c r="FR671" s="100">
        <f>'Loan 2 (Cal)'!FS28</f>
        <v>0</v>
      </c>
      <c r="FS671" s="100">
        <f>'Loan 2 (Cal)'!FT28</f>
        <v>0</v>
      </c>
      <c r="FT671" s="100">
        <f>'Loan 2 (Cal)'!FU28</f>
        <v>0</v>
      </c>
      <c r="FU671" s="100">
        <f>'Loan 2 (Cal)'!FV28</f>
        <v>0</v>
      </c>
      <c r="FV671" s="100">
        <f>'Loan 2 (Cal)'!FW28</f>
        <v>0</v>
      </c>
      <c r="FW671" s="100">
        <f>'Loan 2 (Cal)'!FX28</f>
        <v>0</v>
      </c>
      <c r="FX671" s="100">
        <f>'Loan 2 (Cal)'!FY28</f>
        <v>0</v>
      </c>
      <c r="FY671" s="100">
        <f>'Loan 2 (Cal)'!FZ28</f>
        <v>0</v>
      </c>
      <c r="FZ671" s="129"/>
      <c r="MX671" s="132"/>
    </row>
    <row r="672" spans="1:362" s="87" customFormat="1" x14ac:dyDescent="0.25">
      <c r="A672" s="87" t="s">
        <v>443</v>
      </c>
      <c r="B672" s="100">
        <f>'Loan 2 (Cal)'!C18</f>
        <v>0</v>
      </c>
      <c r="C672" s="100">
        <f>'Loan 2 (Cal)'!D18</f>
        <v>0</v>
      </c>
      <c r="D672" s="100">
        <f>'Loan 2 (Cal)'!E18</f>
        <v>0</v>
      </c>
      <c r="E672" s="100">
        <f>'Loan 2 (Cal)'!F18</f>
        <v>0</v>
      </c>
      <c r="F672" s="100">
        <f>'Loan 2 (Cal)'!G18</f>
        <v>0</v>
      </c>
      <c r="G672" s="100">
        <f>'Loan 2 (Cal)'!H18</f>
        <v>0</v>
      </c>
      <c r="H672" s="100">
        <f>'Loan 2 (Cal)'!I18</f>
        <v>0</v>
      </c>
      <c r="I672" s="100">
        <f>'Loan 2 (Cal)'!J18</f>
        <v>0</v>
      </c>
      <c r="J672" s="100">
        <f>'Loan 2 (Cal)'!K18</f>
        <v>0</v>
      </c>
      <c r="K672" s="100">
        <f>'Loan 2 (Cal)'!L18</f>
        <v>0</v>
      </c>
      <c r="L672" s="100">
        <f>'Loan 2 (Cal)'!M18</f>
        <v>0</v>
      </c>
      <c r="M672" s="100">
        <f>'Loan 2 (Cal)'!N18</f>
        <v>0</v>
      </c>
      <c r="N672" s="100">
        <f>'Loan 2 (Cal)'!O18</f>
        <v>0</v>
      </c>
      <c r="O672" s="100">
        <f>'Loan 2 (Cal)'!P18</f>
        <v>0</v>
      </c>
      <c r="P672" s="100">
        <f>'Loan 2 (Cal)'!Q18</f>
        <v>0</v>
      </c>
      <c r="Q672" s="100">
        <f>'Loan 2 (Cal)'!R18</f>
        <v>0</v>
      </c>
      <c r="R672" s="100">
        <f>'Loan 2 (Cal)'!S18</f>
        <v>0</v>
      </c>
      <c r="S672" s="100">
        <f>'Loan 2 (Cal)'!T18</f>
        <v>0</v>
      </c>
      <c r="T672" s="100">
        <f>'Loan 2 (Cal)'!U18</f>
        <v>0</v>
      </c>
      <c r="U672" s="100">
        <f>'Loan 2 (Cal)'!V18</f>
        <v>0</v>
      </c>
      <c r="V672" s="100">
        <f>'Loan 2 (Cal)'!W18</f>
        <v>0</v>
      </c>
      <c r="W672" s="100">
        <f>'Loan 2 (Cal)'!X18</f>
        <v>0</v>
      </c>
      <c r="X672" s="100">
        <f>'Loan 2 (Cal)'!Y18</f>
        <v>0</v>
      </c>
      <c r="Y672" s="100">
        <f>'Loan 2 (Cal)'!Z18</f>
        <v>0</v>
      </c>
      <c r="Z672" s="100">
        <f>'Loan 2 (Cal)'!AA18</f>
        <v>0</v>
      </c>
      <c r="AA672" s="100">
        <f>'Loan 2 (Cal)'!AB18</f>
        <v>0</v>
      </c>
      <c r="AB672" s="100">
        <f>'Loan 2 (Cal)'!AC18</f>
        <v>0</v>
      </c>
      <c r="AC672" s="100">
        <f>'Loan 2 (Cal)'!AD18</f>
        <v>0</v>
      </c>
      <c r="AD672" s="100">
        <f>'Loan 2 (Cal)'!AE18</f>
        <v>0</v>
      </c>
      <c r="AE672" s="100">
        <f>'Loan 2 (Cal)'!AF18</f>
        <v>0</v>
      </c>
      <c r="AF672" s="100">
        <f>'Loan 2 (Cal)'!AG18</f>
        <v>0</v>
      </c>
      <c r="AG672" s="100">
        <f>'Loan 2 (Cal)'!AH18</f>
        <v>0</v>
      </c>
      <c r="AH672" s="100">
        <f>'Loan 2 (Cal)'!AI18</f>
        <v>0</v>
      </c>
      <c r="AI672" s="100">
        <f>'Loan 2 (Cal)'!AJ18</f>
        <v>0</v>
      </c>
      <c r="AJ672" s="100">
        <f>'Loan 2 (Cal)'!AK18</f>
        <v>0</v>
      </c>
      <c r="AK672" s="100">
        <f>'Loan 2 (Cal)'!AL18</f>
        <v>0</v>
      </c>
      <c r="AL672" s="100">
        <f>'Loan 2 (Cal)'!AM18</f>
        <v>0</v>
      </c>
      <c r="AM672" s="100">
        <f>'Loan 2 (Cal)'!AN18</f>
        <v>0</v>
      </c>
      <c r="AN672" s="100">
        <f>'Loan 2 (Cal)'!AO18</f>
        <v>0</v>
      </c>
      <c r="AO672" s="100">
        <f>'Loan 2 (Cal)'!AP18</f>
        <v>0</v>
      </c>
      <c r="AP672" s="100">
        <f>'Loan 2 (Cal)'!AQ18</f>
        <v>0</v>
      </c>
      <c r="AQ672" s="100">
        <f>'Loan 2 (Cal)'!AR18</f>
        <v>0</v>
      </c>
      <c r="AR672" s="100">
        <f>'Loan 2 (Cal)'!AS18</f>
        <v>0</v>
      </c>
      <c r="AS672" s="100">
        <f>'Loan 2 (Cal)'!AT18</f>
        <v>0</v>
      </c>
      <c r="AT672" s="100">
        <f>'Loan 2 (Cal)'!AU18</f>
        <v>0</v>
      </c>
      <c r="AU672" s="100">
        <f>'Loan 2 (Cal)'!AV18</f>
        <v>0</v>
      </c>
      <c r="AV672" s="100">
        <f>'Loan 2 (Cal)'!AW18</f>
        <v>0</v>
      </c>
      <c r="AW672" s="100">
        <f>'Loan 2 (Cal)'!AX18</f>
        <v>0</v>
      </c>
      <c r="AX672" s="100">
        <f>'Loan 2 (Cal)'!AY18</f>
        <v>0</v>
      </c>
      <c r="AY672" s="100">
        <f>'Loan 2 (Cal)'!AZ18</f>
        <v>0</v>
      </c>
      <c r="AZ672" s="100">
        <f>'Loan 2 (Cal)'!BA18</f>
        <v>0</v>
      </c>
      <c r="BA672" s="100">
        <f>'Loan 2 (Cal)'!BB18</f>
        <v>0</v>
      </c>
      <c r="BB672" s="100">
        <f>'Loan 2 (Cal)'!BC18</f>
        <v>0</v>
      </c>
      <c r="BC672" s="100">
        <f>'Loan 2 (Cal)'!BD18</f>
        <v>0</v>
      </c>
      <c r="BD672" s="100">
        <f>'Loan 2 (Cal)'!BE18</f>
        <v>0</v>
      </c>
      <c r="BE672" s="100">
        <f>'Loan 2 (Cal)'!BF18</f>
        <v>0</v>
      </c>
      <c r="BF672" s="100">
        <f>'Loan 2 (Cal)'!BG18</f>
        <v>0</v>
      </c>
      <c r="BG672" s="100">
        <f>'Loan 2 (Cal)'!BH18</f>
        <v>0</v>
      </c>
      <c r="BH672" s="100">
        <f>'Loan 2 (Cal)'!BI18</f>
        <v>0</v>
      </c>
      <c r="BI672" s="100">
        <f>'Loan 2 (Cal)'!BJ18</f>
        <v>0</v>
      </c>
      <c r="BJ672" s="100">
        <f>'Loan 2 (Cal)'!BK18</f>
        <v>0</v>
      </c>
      <c r="BK672" s="100">
        <f>'Loan 2 (Cal)'!BL18</f>
        <v>0</v>
      </c>
      <c r="BL672" s="100">
        <f>'Loan 2 (Cal)'!BM18</f>
        <v>0</v>
      </c>
      <c r="BM672" s="100">
        <f>'Loan 2 (Cal)'!BN18</f>
        <v>0</v>
      </c>
      <c r="BN672" s="100">
        <f>'Loan 2 (Cal)'!BO18</f>
        <v>0</v>
      </c>
      <c r="BO672" s="100">
        <f>'Loan 2 (Cal)'!BP18</f>
        <v>0</v>
      </c>
      <c r="BP672" s="100">
        <f>'Loan 2 (Cal)'!BQ18</f>
        <v>0</v>
      </c>
      <c r="BQ672" s="100">
        <f>'Loan 2 (Cal)'!BR18</f>
        <v>0</v>
      </c>
      <c r="BR672" s="100">
        <f>'Loan 2 (Cal)'!BS18</f>
        <v>0</v>
      </c>
      <c r="BS672" s="100">
        <f>'Loan 2 (Cal)'!BT18</f>
        <v>0</v>
      </c>
      <c r="BT672" s="100">
        <f>'Loan 2 (Cal)'!BU18</f>
        <v>0</v>
      </c>
      <c r="BU672" s="100">
        <f>'Loan 2 (Cal)'!BV18</f>
        <v>0</v>
      </c>
      <c r="BV672" s="100">
        <f>'Loan 2 (Cal)'!BW18</f>
        <v>0</v>
      </c>
      <c r="BW672" s="100">
        <f>'Loan 2 (Cal)'!BX18</f>
        <v>0</v>
      </c>
      <c r="BX672" s="100">
        <f>'Loan 2 (Cal)'!BY18</f>
        <v>0</v>
      </c>
      <c r="BY672" s="100">
        <f>'Loan 2 (Cal)'!BZ18</f>
        <v>0</v>
      </c>
      <c r="BZ672" s="100">
        <f>'Loan 2 (Cal)'!CA18</f>
        <v>0</v>
      </c>
      <c r="CA672" s="100">
        <f>'Loan 2 (Cal)'!CB18</f>
        <v>0</v>
      </c>
      <c r="CB672" s="100">
        <f>'Loan 2 (Cal)'!CC18</f>
        <v>0</v>
      </c>
      <c r="CC672" s="100">
        <f>'Loan 2 (Cal)'!CD18</f>
        <v>0</v>
      </c>
      <c r="CD672" s="100">
        <f>'Loan 2 (Cal)'!CE18</f>
        <v>0</v>
      </c>
      <c r="CE672" s="100">
        <f>'Loan 2 (Cal)'!CF18</f>
        <v>0</v>
      </c>
      <c r="CF672" s="100">
        <f>'Loan 2 (Cal)'!CG18</f>
        <v>0</v>
      </c>
      <c r="CG672" s="100">
        <f>'Loan 2 (Cal)'!CH18</f>
        <v>0</v>
      </c>
      <c r="CH672" s="100">
        <f>'Loan 2 (Cal)'!CI18</f>
        <v>0</v>
      </c>
      <c r="CI672" s="100">
        <f>'Loan 2 (Cal)'!CJ18</f>
        <v>0</v>
      </c>
      <c r="CJ672" s="100">
        <f>'Loan 2 (Cal)'!CK18</f>
        <v>0</v>
      </c>
      <c r="CK672" s="100">
        <f>'Loan 2 (Cal)'!CL18</f>
        <v>0</v>
      </c>
      <c r="CL672" s="100">
        <f>'Loan 2 (Cal)'!CM18</f>
        <v>0</v>
      </c>
      <c r="CM672" s="100">
        <f>'Loan 2 (Cal)'!CN18</f>
        <v>0</v>
      </c>
      <c r="CN672" s="100">
        <f>'Loan 2 (Cal)'!CO18</f>
        <v>0</v>
      </c>
      <c r="CO672" s="100">
        <f>'Loan 2 (Cal)'!CP18</f>
        <v>0</v>
      </c>
      <c r="CP672" s="100">
        <f>'Loan 2 (Cal)'!CQ18</f>
        <v>0</v>
      </c>
      <c r="CQ672" s="100">
        <f>'Loan 2 (Cal)'!CR18</f>
        <v>0</v>
      </c>
      <c r="CR672" s="100">
        <f>'Loan 2 (Cal)'!CS18</f>
        <v>0</v>
      </c>
      <c r="CS672" s="100">
        <f>'Loan 2 (Cal)'!CT18</f>
        <v>0</v>
      </c>
      <c r="CT672" s="100">
        <f>'Loan 2 (Cal)'!CU18</f>
        <v>0</v>
      </c>
      <c r="CU672" s="100">
        <f>'Loan 2 (Cal)'!CV18</f>
        <v>0</v>
      </c>
      <c r="CV672" s="100">
        <f>'Loan 2 (Cal)'!CW18</f>
        <v>0</v>
      </c>
      <c r="CW672" s="100">
        <f>'Loan 2 (Cal)'!CX18</f>
        <v>0</v>
      </c>
      <c r="CX672" s="100">
        <f>'Loan 2 (Cal)'!CY18</f>
        <v>0</v>
      </c>
      <c r="CY672" s="100">
        <f>'Loan 2 (Cal)'!CZ18</f>
        <v>0</v>
      </c>
      <c r="CZ672" s="100">
        <f>'Loan 2 (Cal)'!DA18</f>
        <v>0</v>
      </c>
      <c r="DA672" s="100">
        <f>'Loan 2 (Cal)'!DB18</f>
        <v>0</v>
      </c>
      <c r="DB672" s="100">
        <f>'Loan 2 (Cal)'!DC18</f>
        <v>0</v>
      </c>
      <c r="DC672" s="100">
        <f>'Loan 2 (Cal)'!DD18</f>
        <v>0</v>
      </c>
      <c r="DD672" s="100">
        <f>'Loan 2 (Cal)'!DE18</f>
        <v>0</v>
      </c>
      <c r="DE672" s="100">
        <f>'Loan 2 (Cal)'!DF18</f>
        <v>0</v>
      </c>
      <c r="DF672" s="100">
        <f>'Loan 2 (Cal)'!DG18</f>
        <v>0</v>
      </c>
      <c r="DG672" s="100">
        <f>'Loan 2 (Cal)'!DH18</f>
        <v>0</v>
      </c>
      <c r="DH672" s="100">
        <f>'Loan 2 (Cal)'!DI18</f>
        <v>0</v>
      </c>
      <c r="DI672" s="100">
        <f>'Loan 2 (Cal)'!DJ18</f>
        <v>0</v>
      </c>
      <c r="DJ672" s="100">
        <f>'Loan 2 (Cal)'!DK18</f>
        <v>0</v>
      </c>
      <c r="DK672" s="100">
        <f>'Loan 2 (Cal)'!DL18</f>
        <v>0</v>
      </c>
      <c r="DL672" s="100">
        <f>'Loan 2 (Cal)'!DM18</f>
        <v>0</v>
      </c>
      <c r="DM672" s="100">
        <f>'Loan 2 (Cal)'!DN18</f>
        <v>0</v>
      </c>
      <c r="DN672" s="100">
        <f>'Loan 2 (Cal)'!DO18</f>
        <v>0</v>
      </c>
      <c r="DO672" s="100">
        <f>'Loan 2 (Cal)'!DP18</f>
        <v>0</v>
      </c>
      <c r="DP672" s="100">
        <f>'Loan 2 (Cal)'!DQ18</f>
        <v>0</v>
      </c>
      <c r="DQ672" s="100">
        <f>'Loan 2 (Cal)'!DR18</f>
        <v>0</v>
      </c>
      <c r="DR672" s="100">
        <f>'Loan 2 (Cal)'!DS18</f>
        <v>0</v>
      </c>
      <c r="DS672" s="100">
        <f>'Loan 2 (Cal)'!DT18</f>
        <v>0</v>
      </c>
      <c r="DT672" s="100">
        <f>'Loan 2 (Cal)'!DU18</f>
        <v>0</v>
      </c>
      <c r="DU672" s="100">
        <f>'Loan 2 (Cal)'!DV18</f>
        <v>0</v>
      </c>
      <c r="DV672" s="100">
        <f>'Loan 2 (Cal)'!DW18</f>
        <v>0</v>
      </c>
      <c r="DW672" s="100">
        <f>'Loan 2 (Cal)'!DX18</f>
        <v>0</v>
      </c>
      <c r="DX672" s="100">
        <f>'Loan 2 (Cal)'!DY18</f>
        <v>0</v>
      </c>
      <c r="DY672" s="100">
        <f>'Loan 2 (Cal)'!DZ18</f>
        <v>0</v>
      </c>
      <c r="DZ672" s="100">
        <f>'Loan 2 (Cal)'!EA18</f>
        <v>0</v>
      </c>
      <c r="EA672" s="100">
        <f>'Loan 2 (Cal)'!EB18</f>
        <v>0</v>
      </c>
      <c r="EB672" s="100">
        <f>'Loan 2 (Cal)'!EC18</f>
        <v>0</v>
      </c>
      <c r="EC672" s="100">
        <f>'Loan 2 (Cal)'!ED18</f>
        <v>0</v>
      </c>
      <c r="ED672" s="100">
        <f>'Loan 2 (Cal)'!EE18</f>
        <v>0</v>
      </c>
      <c r="EE672" s="100">
        <f>'Loan 2 (Cal)'!EF18</f>
        <v>0</v>
      </c>
      <c r="EF672" s="100">
        <f>'Loan 2 (Cal)'!EG18</f>
        <v>0</v>
      </c>
      <c r="EG672" s="100">
        <f>'Loan 2 (Cal)'!EH18</f>
        <v>0</v>
      </c>
      <c r="EH672" s="100">
        <f>'Loan 2 (Cal)'!EI18</f>
        <v>0</v>
      </c>
      <c r="EI672" s="100">
        <f>'Loan 2 (Cal)'!EJ18</f>
        <v>0</v>
      </c>
      <c r="EJ672" s="100">
        <f>'Loan 2 (Cal)'!EK18</f>
        <v>0</v>
      </c>
      <c r="EK672" s="100">
        <f>'Loan 2 (Cal)'!EL18</f>
        <v>0</v>
      </c>
      <c r="EL672" s="100">
        <f>'Loan 2 (Cal)'!EM18</f>
        <v>0</v>
      </c>
      <c r="EM672" s="100">
        <f>'Loan 2 (Cal)'!EN18</f>
        <v>0</v>
      </c>
      <c r="EN672" s="100">
        <f>'Loan 2 (Cal)'!EO18</f>
        <v>0</v>
      </c>
      <c r="EO672" s="100">
        <f>'Loan 2 (Cal)'!EP18</f>
        <v>0</v>
      </c>
      <c r="EP672" s="100">
        <f>'Loan 2 (Cal)'!EQ18</f>
        <v>0</v>
      </c>
      <c r="EQ672" s="100">
        <f>'Loan 2 (Cal)'!ER18</f>
        <v>0</v>
      </c>
      <c r="ER672" s="100">
        <f>'Loan 2 (Cal)'!ES18</f>
        <v>0</v>
      </c>
      <c r="ES672" s="100">
        <f>'Loan 2 (Cal)'!ET18</f>
        <v>0</v>
      </c>
      <c r="ET672" s="100">
        <f>'Loan 2 (Cal)'!EU18</f>
        <v>0</v>
      </c>
      <c r="EU672" s="100">
        <f>'Loan 2 (Cal)'!EV18</f>
        <v>0</v>
      </c>
      <c r="EV672" s="100">
        <f>'Loan 2 (Cal)'!EW18</f>
        <v>0</v>
      </c>
      <c r="EW672" s="100">
        <f>'Loan 2 (Cal)'!EX18</f>
        <v>0</v>
      </c>
      <c r="EX672" s="100">
        <f>'Loan 2 (Cal)'!EY18</f>
        <v>0</v>
      </c>
      <c r="EY672" s="100">
        <f>'Loan 2 (Cal)'!EZ18</f>
        <v>0</v>
      </c>
      <c r="EZ672" s="100">
        <f>'Loan 2 (Cal)'!FA18</f>
        <v>0</v>
      </c>
      <c r="FA672" s="100">
        <f>'Loan 2 (Cal)'!FB18</f>
        <v>0</v>
      </c>
      <c r="FB672" s="100">
        <f>'Loan 2 (Cal)'!FC18</f>
        <v>0</v>
      </c>
      <c r="FC672" s="100">
        <f>'Loan 2 (Cal)'!FD18</f>
        <v>0</v>
      </c>
      <c r="FD672" s="100">
        <f>'Loan 2 (Cal)'!FE18</f>
        <v>0</v>
      </c>
      <c r="FE672" s="100">
        <f>'Loan 2 (Cal)'!FF18</f>
        <v>0</v>
      </c>
      <c r="FF672" s="100">
        <f>'Loan 2 (Cal)'!FG18</f>
        <v>0</v>
      </c>
      <c r="FG672" s="100">
        <f>'Loan 2 (Cal)'!FH18</f>
        <v>0</v>
      </c>
      <c r="FH672" s="100">
        <f>'Loan 2 (Cal)'!FI18</f>
        <v>0</v>
      </c>
      <c r="FI672" s="100">
        <f>'Loan 2 (Cal)'!FJ18</f>
        <v>0</v>
      </c>
      <c r="FJ672" s="100">
        <f>'Loan 2 (Cal)'!FK18</f>
        <v>0</v>
      </c>
      <c r="FK672" s="100">
        <f>'Loan 2 (Cal)'!FL18</f>
        <v>0</v>
      </c>
      <c r="FL672" s="100">
        <f>'Loan 2 (Cal)'!FM18</f>
        <v>0</v>
      </c>
      <c r="FM672" s="100">
        <f>'Loan 2 (Cal)'!FN18</f>
        <v>0</v>
      </c>
      <c r="FN672" s="100">
        <f>'Loan 2 (Cal)'!FO18</f>
        <v>0</v>
      </c>
      <c r="FO672" s="100">
        <f>'Loan 2 (Cal)'!FP18</f>
        <v>0</v>
      </c>
      <c r="FP672" s="100">
        <f>'Loan 2 (Cal)'!FQ18</f>
        <v>0</v>
      </c>
      <c r="FQ672" s="100">
        <f>'Loan 2 (Cal)'!FR18</f>
        <v>0</v>
      </c>
      <c r="FR672" s="100">
        <f>'Loan 2 (Cal)'!FS18</f>
        <v>0</v>
      </c>
      <c r="FS672" s="100">
        <f>'Loan 2 (Cal)'!FT18</f>
        <v>0</v>
      </c>
      <c r="FT672" s="100">
        <f>'Loan 2 (Cal)'!FU18</f>
        <v>0</v>
      </c>
      <c r="FU672" s="100">
        <f>'Loan 2 (Cal)'!FV18</f>
        <v>0</v>
      </c>
      <c r="FV672" s="100">
        <f>'Loan 2 (Cal)'!FW18</f>
        <v>0</v>
      </c>
      <c r="FW672" s="100">
        <f>'Loan 2 (Cal)'!FX18</f>
        <v>0</v>
      </c>
      <c r="FX672" s="100">
        <f>'Loan 2 (Cal)'!FY18</f>
        <v>0</v>
      </c>
      <c r="FY672" s="100">
        <f>'Loan 2 (Cal)'!FZ18</f>
        <v>0</v>
      </c>
      <c r="FZ672" s="129"/>
      <c r="MX672" s="132"/>
    </row>
    <row r="673" spans="1:362" s="87" customFormat="1" x14ac:dyDescent="0.25">
      <c r="MX673" s="132"/>
    </row>
    <row r="674" spans="1:362" s="87" customFormat="1" x14ac:dyDescent="0.25">
      <c r="A674" s="131" t="s">
        <v>827</v>
      </c>
      <c r="MX674" s="132"/>
    </row>
    <row r="675" spans="1:362" s="87" customFormat="1" x14ac:dyDescent="0.25">
      <c r="B675" s="105" t="s">
        <v>444</v>
      </c>
      <c r="C675" s="105" t="s">
        <v>445</v>
      </c>
      <c r="D675" s="105" t="s">
        <v>446</v>
      </c>
      <c r="E675" s="105" t="s">
        <v>447</v>
      </c>
      <c r="F675" s="105" t="s">
        <v>448</v>
      </c>
      <c r="G675" s="105" t="s">
        <v>449</v>
      </c>
      <c r="H675" s="105" t="s">
        <v>450</v>
      </c>
      <c r="I675" s="105" t="s">
        <v>451</v>
      </c>
      <c r="J675" s="105" t="s">
        <v>452</v>
      </c>
      <c r="K675" s="105" t="s">
        <v>453</v>
      </c>
      <c r="L675" s="105" t="s">
        <v>454</v>
      </c>
      <c r="M675" s="105" t="s">
        <v>455</v>
      </c>
      <c r="N675" s="105" t="s">
        <v>456</v>
      </c>
      <c r="O675" s="105" t="s">
        <v>457</v>
      </c>
      <c r="P675" s="105" t="s">
        <v>458</v>
      </c>
      <c r="Q675" s="105" t="s">
        <v>459</v>
      </c>
      <c r="R675" s="105" t="s">
        <v>460</v>
      </c>
      <c r="S675" s="105" t="s">
        <v>461</v>
      </c>
      <c r="T675" s="105" t="s">
        <v>462</v>
      </c>
      <c r="U675" s="105" t="s">
        <v>463</v>
      </c>
      <c r="V675" s="105" t="s">
        <v>464</v>
      </c>
      <c r="W675" s="105" t="s">
        <v>465</v>
      </c>
      <c r="X675" s="105" t="s">
        <v>466</v>
      </c>
      <c r="Y675" s="105" t="s">
        <v>467</v>
      </c>
      <c r="Z675" s="105" t="s">
        <v>468</v>
      </c>
      <c r="AA675" s="105" t="s">
        <v>469</v>
      </c>
      <c r="AB675" s="105" t="s">
        <v>470</v>
      </c>
      <c r="AC675" s="105" t="s">
        <v>471</v>
      </c>
      <c r="AD675" s="105" t="s">
        <v>472</v>
      </c>
      <c r="AE675" s="105" t="s">
        <v>473</v>
      </c>
      <c r="AF675" s="105" t="s">
        <v>474</v>
      </c>
      <c r="AG675" s="105" t="s">
        <v>475</v>
      </c>
      <c r="AH675" s="105" t="s">
        <v>476</v>
      </c>
      <c r="AI675" s="105" t="s">
        <v>477</v>
      </c>
      <c r="AJ675" s="105" t="s">
        <v>478</v>
      </c>
      <c r="AK675" s="105" t="s">
        <v>479</v>
      </c>
      <c r="AL675" s="105" t="s">
        <v>480</v>
      </c>
      <c r="AM675" s="105" t="s">
        <v>481</v>
      </c>
      <c r="AN675" s="105" t="s">
        <v>482</v>
      </c>
      <c r="AO675" s="105" t="s">
        <v>483</v>
      </c>
      <c r="AP675" s="105" t="s">
        <v>484</v>
      </c>
      <c r="AQ675" s="105" t="s">
        <v>485</v>
      </c>
      <c r="AR675" s="105" t="s">
        <v>486</v>
      </c>
      <c r="AS675" s="105" t="s">
        <v>487</v>
      </c>
      <c r="AT675" s="105" t="s">
        <v>488</v>
      </c>
      <c r="AU675" s="105" t="s">
        <v>489</v>
      </c>
      <c r="AV675" s="105" t="s">
        <v>490</v>
      </c>
      <c r="AW675" s="105" t="s">
        <v>491</v>
      </c>
      <c r="AX675" s="105" t="s">
        <v>492</v>
      </c>
      <c r="AY675" s="105" t="s">
        <v>493</v>
      </c>
      <c r="AZ675" s="105" t="s">
        <v>494</v>
      </c>
      <c r="BA675" s="105" t="s">
        <v>495</v>
      </c>
      <c r="BB675" s="105" t="s">
        <v>496</v>
      </c>
      <c r="BC675" s="105" t="s">
        <v>497</v>
      </c>
      <c r="BD675" s="105" t="s">
        <v>498</v>
      </c>
      <c r="BE675" s="105" t="s">
        <v>499</v>
      </c>
      <c r="BF675" s="105" t="s">
        <v>500</v>
      </c>
      <c r="BG675" s="105" t="s">
        <v>501</v>
      </c>
      <c r="BH675" s="105" t="s">
        <v>502</v>
      </c>
      <c r="BI675" s="105" t="s">
        <v>503</v>
      </c>
      <c r="BJ675" s="105" t="s">
        <v>504</v>
      </c>
      <c r="BK675" s="105" t="s">
        <v>505</v>
      </c>
      <c r="BL675" s="105" t="s">
        <v>506</v>
      </c>
      <c r="BM675" s="105" t="s">
        <v>507</v>
      </c>
      <c r="BN675" s="105" t="s">
        <v>508</v>
      </c>
      <c r="BO675" s="105" t="s">
        <v>509</v>
      </c>
      <c r="BP675" s="105" t="s">
        <v>510</v>
      </c>
      <c r="BQ675" s="105" t="s">
        <v>511</v>
      </c>
      <c r="BR675" s="105" t="s">
        <v>512</v>
      </c>
      <c r="BS675" s="105" t="s">
        <v>513</v>
      </c>
      <c r="BT675" s="105" t="s">
        <v>514</v>
      </c>
      <c r="BU675" s="105" t="s">
        <v>515</v>
      </c>
      <c r="BV675" s="105" t="s">
        <v>516</v>
      </c>
      <c r="BW675" s="105" t="s">
        <v>517</v>
      </c>
      <c r="BX675" s="105" t="s">
        <v>518</v>
      </c>
      <c r="BY675" s="105" t="s">
        <v>519</v>
      </c>
      <c r="BZ675" s="105" t="s">
        <v>520</v>
      </c>
      <c r="CA675" s="105" t="s">
        <v>521</v>
      </c>
      <c r="CB675" s="105" t="s">
        <v>522</v>
      </c>
      <c r="CC675" s="105" t="s">
        <v>523</v>
      </c>
      <c r="CD675" s="105" t="s">
        <v>524</v>
      </c>
      <c r="CE675" s="105" t="s">
        <v>525</v>
      </c>
      <c r="CF675" s="105" t="s">
        <v>526</v>
      </c>
      <c r="CG675" s="105" t="s">
        <v>527</v>
      </c>
      <c r="CH675" s="105" t="s">
        <v>528</v>
      </c>
      <c r="CI675" s="105" t="s">
        <v>529</v>
      </c>
      <c r="CJ675" s="105" t="s">
        <v>530</v>
      </c>
      <c r="CK675" s="105" t="s">
        <v>531</v>
      </c>
      <c r="CL675" s="105" t="s">
        <v>532</v>
      </c>
      <c r="CM675" s="105" t="s">
        <v>533</v>
      </c>
      <c r="CN675" s="105" t="s">
        <v>534</v>
      </c>
      <c r="CO675" s="105" t="s">
        <v>535</v>
      </c>
      <c r="CP675" s="105" t="s">
        <v>536</v>
      </c>
      <c r="CQ675" s="105" t="s">
        <v>537</v>
      </c>
      <c r="CR675" s="105" t="s">
        <v>538</v>
      </c>
      <c r="CS675" s="105" t="s">
        <v>539</v>
      </c>
      <c r="CT675" s="105" t="s">
        <v>540</v>
      </c>
      <c r="CU675" s="105" t="s">
        <v>541</v>
      </c>
      <c r="CV675" s="105" t="s">
        <v>542</v>
      </c>
      <c r="CW675" s="105" t="s">
        <v>543</v>
      </c>
      <c r="CX675" s="105" t="s">
        <v>544</v>
      </c>
      <c r="CY675" s="105" t="s">
        <v>545</v>
      </c>
      <c r="CZ675" s="105" t="s">
        <v>546</v>
      </c>
      <c r="DA675" s="105" t="s">
        <v>547</v>
      </c>
      <c r="DB675" s="105" t="s">
        <v>548</v>
      </c>
      <c r="DC675" s="105" t="s">
        <v>549</v>
      </c>
      <c r="DD675" s="105" t="s">
        <v>550</v>
      </c>
      <c r="DE675" s="105" t="s">
        <v>551</v>
      </c>
      <c r="DF675" s="105" t="s">
        <v>552</v>
      </c>
      <c r="DG675" s="105" t="s">
        <v>553</v>
      </c>
      <c r="DH675" s="105" t="s">
        <v>554</v>
      </c>
      <c r="DI675" s="105" t="s">
        <v>555</v>
      </c>
      <c r="DJ675" s="105" t="s">
        <v>556</v>
      </c>
      <c r="DK675" s="105" t="s">
        <v>557</v>
      </c>
      <c r="DL675" s="105" t="s">
        <v>558</v>
      </c>
      <c r="DM675" s="105" t="s">
        <v>559</v>
      </c>
      <c r="DN675" s="105" t="s">
        <v>560</v>
      </c>
      <c r="DO675" s="105" t="s">
        <v>561</v>
      </c>
      <c r="DP675" s="105" t="s">
        <v>562</v>
      </c>
      <c r="DQ675" s="105" t="s">
        <v>563</v>
      </c>
      <c r="DR675" s="105" t="s">
        <v>564</v>
      </c>
      <c r="DS675" s="105" t="s">
        <v>565</v>
      </c>
      <c r="DT675" s="105" t="s">
        <v>566</v>
      </c>
      <c r="DU675" s="105" t="s">
        <v>567</v>
      </c>
      <c r="DV675" s="105" t="s">
        <v>568</v>
      </c>
      <c r="DW675" s="105" t="s">
        <v>569</v>
      </c>
      <c r="DX675" s="105" t="s">
        <v>570</v>
      </c>
      <c r="DY675" s="105" t="s">
        <v>571</v>
      </c>
      <c r="DZ675" s="105" t="s">
        <v>572</v>
      </c>
      <c r="EA675" s="105" t="s">
        <v>573</v>
      </c>
      <c r="EB675" s="105" t="s">
        <v>574</v>
      </c>
      <c r="EC675" s="105" t="s">
        <v>575</v>
      </c>
      <c r="ED675" s="105" t="s">
        <v>576</v>
      </c>
      <c r="EE675" s="105" t="s">
        <v>577</v>
      </c>
      <c r="EF675" s="105" t="s">
        <v>578</v>
      </c>
      <c r="EG675" s="105" t="s">
        <v>579</v>
      </c>
      <c r="EH675" s="105" t="s">
        <v>580</v>
      </c>
      <c r="EI675" s="105" t="s">
        <v>581</v>
      </c>
      <c r="EJ675" s="105" t="s">
        <v>582</v>
      </c>
      <c r="EK675" s="105" t="s">
        <v>583</v>
      </c>
      <c r="EL675" s="105" t="s">
        <v>584</v>
      </c>
      <c r="EM675" s="105" t="s">
        <v>585</v>
      </c>
      <c r="EN675" s="105" t="s">
        <v>586</v>
      </c>
      <c r="EO675" s="105" t="s">
        <v>587</v>
      </c>
      <c r="EP675" s="105" t="s">
        <v>588</v>
      </c>
      <c r="EQ675" s="105" t="s">
        <v>589</v>
      </c>
      <c r="ER675" s="105" t="s">
        <v>590</v>
      </c>
      <c r="ES675" s="105" t="s">
        <v>591</v>
      </c>
      <c r="ET675" s="105" t="s">
        <v>592</v>
      </c>
      <c r="EU675" s="105" t="s">
        <v>593</v>
      </c>
      <c r="EV675" s="105" t="s">
        <v>594</v>
      </c>
      <c r="EW675" s="105" t="s">
        <v>595</v>
      </c>
      <c r="EX675" s="105" t="s">
        <v>596</v>
      </c>
      <c r="EY675" s="105" t="s">
        <v>597</v>
      </c>
      <c r="EZ675" s="105" t="s">
        <v>598</v>
      </c>
      <c r="FA675" s="105" t="s">
        <v>599</v>
      </c>
      <c r="FB675" s="105" t="s">
        <v>600</v>
      </c>
      <c r="FC675" s="105" t="s">
        <v>601</v>
      </c>
      <c r="FD675" s="105" t="s">
        <v>602</v>
      </c>
      <c r="FE675" s="105" t="s">
        <v>603</v>
      </c>
      <c r="FF675" s="105" t="s">
        <v>604</v>
      </c>
      <c r="FG675" s="105" t="s">
        <v>605</v>
      </c>
      <c r="FH675" s="105" t="s">
        <v>606</v>
      </c>
      <c r="FI675" s="105" t="s">
        <v>607</v>
      </c>
      <c r="FJ675" s="105" t="s">
        <v>608</v>
      </c>
      <c r="FK675" s="105" t="s">
        <v>609</v>
      </c>
      <c r="FL675" s="105" t="s">
        <v>610</v>
      </c>
      <c r="FM675" s="105" t="s">
        <v>611</v>
      </c>
      <c r="FN675" s="105" t="s">
        <v>612</v>
      </c>
      <c r="FO675" s="105" t="s">
        <v>613</v>
      </c>
      <c r="FP675" s="105" t="s">
        <v>614</v>
      </c>
      <c r="FQ675" s="105" t="s">
        <v>615</v>
      </c>
      <c r="FR675" s="105" t="s">
        <v>616</v>
      </c>
      <c r="FS675" s="105" t="s">
        <v>617</v>
      </c>
      <c r="FT675" s="105" t="s">
        <v>618</v>
      </c>
      <c r="FU675" s="105" t="s">
        <v>619</v>
      </c>
      <c r="FV675" s="105" t="s">
        <v>620</v>
      </c>
      <c r="FW675" s="105" t="s">
        <v>621</v>
      </c>
      <c r="FX675" s="105" t="s">
        <v>622</v>
      </c>
      <c r="FY675" s="105" t="s">
        <v>623</v>
      </c>
      <c r="FZ675" s="105" t="s">
        <v>624</v>
      </c>
      <c r="GA675" s="105" t="s">
        <v>625</v>
      </c>
      <c r="GB675" s="105" t="s">
        <v>626</v>
      </c>
      <c r="GC675" s="105" t="s">
        <v>627</v>
      </c>
      <c r="GD675" s="105" t="s">
        <v>628</v>
      </c>
      <c r="GE675" s="105" t="s">
        <v>629</v>
      </c>
      <c r="GF675" s="105" t="s">
        <v>630</v>
      </c>
      <c r="GG675" s="105" t="s">
        <v>631</v>
      </c>
      <c r="GH675" s="105" t="s">
        <v>632</v>
      </c>
      <c r="GI675" s="105" t="s">
        <v>633</v>
      </c>
      <c r="GJ675" s="105" t="s">
        <v>634</v>
      </c>
      <c r="GK675" s="105" t="s">
        <v>635</v>
      </c>
      <c r="GL675" s="105" t="s">
        <v>636</v>
      </c>
      <c r="GM675" s="105" t="s">
        <v>637</v>
      </c>
      <c r="GN675" s="105" t="s">
        <v>638</v>
      </c>
      <c r="GO675" s="105" t="s">
        <v>639</v>
      </c>
      <c r="GP675" s="105" t="s">
        <v>640</v>
      </c>
      <c r="GQ675" s="105" t="s">
        <v>641</v>
      </c>
      <c r="GR675" s="105" t="s">
        <v>642</v>
      </c>
      <c r="GS675" s="105" t="s">
        <v>643</v>
      </c>
      <c r="GT675" s="105" t="s">
        <v>644</v>
      </c>
      <c r="GU675" s="105" t="s">
        <v>645</v>
      </c>
      <c r="GV675" s="105" t="s">
        <v>646</v>
      </c>
      <c r="GW675" s="105" t="s">
        <v>647</v>
      </c>
      <c r="GX675" s="105" t="s">
        <v>648</v>
      </c>
      <c r="GY675" s="105" t="s">
        <v>649</v>
      </c>
      <c r="GZ675" s="105" t="s">
        <v>650</v>
      </c>
      <c r="HA675" s="105" t="s">
        <v>651</v>
      </c>
      <c r="HB675" s="105" t="s">
        <v>652</v>
      </c>
      <c r="HC675" s="105" t="s">
        <v>653</v>
      </c>
      <c r="HD675" s="105" t="s">
        <v>654</v>
      </c>
      <c r="HE675" s="105" t="s">
        <v>655</v>
      </c>
      <c r="HF675" s="105" t="s">
        <v>656</v>
      </c>
      <c r="HG675" s="105" t="s">
        <v>657</v>
      </c>
      <c r="HH675" s="105" t="s">
        <v>658</v>
      </c>
      <c r="HI675" s="105" t="s">
        <v>659</v>
      </c>
      <c r="HJ675" s="105" t="s">
        <v>660</v>
      </c>
      <c r="HK675" s="105" t="s">
        <v>661</v>
      </c>
      <c r="HL675" s="105" t="s">
        <v>662</v>
      </c>
      <c r="HM675" s="105" t="s">
        <v>663</v>
      </c>
      <c r="HN675" s="105" t="s">
        <v>664</v>
      </c>
      <c r="HO675" s="105" t="s">
        <v>665</v>
      </c>
      <c r="HP675" s="105" t="s">
        <v>666</v>
      </c>
      <c r="HQ675" s="105" t="s">
        <v>667</v>
      </c>
      <c r="HR675" s="105" t="s">
        <v>668</v>
      </c>
      <c r="HS675" s="105" t="s">
        <v>669</v>
      </c>
      <c r="HT675" s="105" t="s">
        <v>670</v>
      </c>
      <c r="HU675" s="105" t="s">
        <v>671</v>
      </c>
      <c r="HV675" s="105" t="s">
        <v>672</v>
      </c>
      <c r="HW675" s="105" t="s">
        <v>673</v>
      </c>
      <c r="HX675" s="105" t="s">
        <v>674</v>
      </c>
      <c r="HY675" s="105" t="s">
        <v>675</v>
      </c>
      <c r="HZ675" s="105" t="s">
        <v>676</v>
      </c>
      <c r="IA675" s="105" t="s">
        <v>677</v>
      </c>
      <c r="IB675" s="105" t="s">
        <v>678</v>
      </c>
      <c r="IC675" s="105" t="s">
        <v>679</v>
      </c>
      <c r="ID675" s="105" t="s">
        <v>680</v>
      </c>
      <c r="IE675" s="105" t="s">
        <v>681</v>
      </c>
      <c r="IF675" s="105" t="s">
        <v>682</v>
      </c>
      <c r="IG675" s="105" t="s">
        <v>683</v>
      </c>
      <c r="IH675" s="129"/>
      <c r="MX675" s="132"/>
    </row>
    <row r="676" spans="1:362" s="87" customFormat="1" x14ac:dyDescent="0.25">
      <c r="IH676" s="129"/>
      <c r="MX676" s="132"/>
    </row>
    <row r="677" spans="1:362" s="87" customFormat="1" x14ac:dyDescent="0.25">
      <c r="B677" s="107" t="s">
        <v>808</v>
      </c>
      <c r="C677" s="106"/>
      <c r="D677" s="106"/>
      <c r="E677" s="106"/>
      <c r="F677" s="106"/>
      <c r="G677" s="106"/>
      <c r="H677" s="106"/>
      <c r="I677" s="106"/>
      <c r="J677" s="106"/>
      <c r="K677" s="106"/>
      <c r="L677" s="106"/>
      <c r="M677" s="106"/>
      <c r="N677" s="106"/>
      <c r="O677" s="106"/>
      <c r="P677" s="106"/>
      <c r="Q677" s="106"/>
      <c r="R677" s="106"/>
      <c r="S677" s="106"/>
      <c r="T677" s="106"/>
      <c r="U677" s="106"/>
      <c r="V677" s="106"/>
      <c r="W677" s="106"/>
      <c r="X677" s="106"/>
      <c r="Y677" s="106"/>
      <c r="Z677" s="106"/>
      <c r="AA677" s="106"/>
      <c r="AB677" s="106"/>
      <c r="AC677" s="106"/>
      <c r="AD677" s="106"/>
      <c r="AE677" s="106"/>
      <c r="AF677" s="106"/>
      <c r="AG677" s="106"/>
      <c r="AH677" s="106"/>
      <c r="AI677" s="106"/>
      <c r="AJ677" s="106"/>
      <c r="AK677" s="106"/>
      <c r="AL677" s="106"/>
      <c r="AM677" s="106"/>
      <c r="AN677" s="106"/>
      <c r="AO677" s="106"/>
      <c r="AP677" s="106"/>
      <c r="AQ677" s="106"/>
      <c r="AR677" s="106"/>
      <c r="AS677" s="106"/>
      <c r="AT677" s="106"/>
      <c r="AU677" s="106"/>
      <c r="AV677" s="106"/>
      <c r="AW677" s="106"/>
      <c r="AX677" s="106"/>
      <c r="AY677" s="106"/>
      <c r="AZ677" s="106"/>
      <c r="BA677" s="106"/>
      <c r="BB677" s="106"/>
      <c r="BC677" s="106"/>
      <c r="BD677" s="106"/>
      <c r="BE677" s="106"/>
      <c r="BF677" s="106"/>
      <c r="BG677" s="106"/>
      <c r="BH677" s="106"/>
      <c r="BI677" s="107" t="s">
        <v>810</v>
      </c>
      <c r="BJ677" s="106"/>
      <c r="BK677" s="106"/>
      <c r="BL677" s="106"/>
      <c r="BM677" s="106"/>
      <c r="BN677" s="106"/>
      <c r="BO677" s="106"/>
      <c r="BP677" s="106"/>
      <c r="BQ677" s="106"/>
      <c r="BR677" s="106"/>
      <c r="BS677" s="106"/>
      <c r="BT677" s="106"/>
      <c r="BU677" s="106"/>
      <c r="BV677" s="106"/>
      <c r="BW677" s="106"/>
      <c r="BX677" s="106"/>
      <c r="BY677" s="106"/>
      <c r="BZ677" s="106"/>
      <c r="CA677" s="106"/>
      <c r="CB677" s="106"/>
      <c r="CC677" s="106"/>
      <c r="CD677" s="106"/>
      <c r="CE677" s="106"/>
      <c r="CF677" s="106"/>
      <c r="CG677" s="106"/>
      <c r="CH677" s="106"/>
      <c r="CI677" s="106"/>
      <c r="CJ677" s="106"/>
      <c r="CK677" s="106"/>
      <c r="CL677" s="106"/>
      <c r="CM677" s="106"/>
      <c r="CN677" s="106"/>
      <c r="CO677" s="106"/>
      <c r="CP677" s="106"/>
      <c r="CQ677" s="106"/>
      <c r="CR677" s="106"/>
      <c r="CS677" s="106"/>
      <c r="CT677" s="106"/>
      <c r="CU677" s="106"/>
      <c r="CV677" s="106"/>
      <c r="CW677" s="106"/>
      <c r="CX677" s="106"/>
      <c r="CY677" s="106"/>
      <c r="CZ677" s="106"/>
      <c r="DA677" s="106"/>
      <c r="DB677" s="106"/>
      <c r="DC677" s="106"/>
      <c r="DD677" s="106"/>
      <c r="DE677" s="106"/>
      <c r="DF677" s="106"/>
      <c r="DG677" s="106"/>
      <c r="DH677" s="106"/>
      <c r="DI677" s="106"/>
      <c r="DJ677" s="106"/>
      <c r="DK677" s="106"/>
      <c r="DL677" s="106"/>
      <c r="DM677" s="106"/>
      <c r="DN677" s="106"/>
      <c r="DO677" s="106"/>
      <c r="DP677" s="106"/>
      <c r="DQ677" s="107" t="s">
        <v>809</v>
      </c>
      <c r="DR677" s="106"/>
      <c r="DS677" s="106"/>
      <c r="DT677" s="106"/>
      <c r="DU677" s="106"/>
      <c r="DV677" s="106"/>
      <c r="DW677" s="106"/>
      <c r="DX677" s="106"/>
      <c r="DY677" s="106"/>
      <c r="DZ677" s="106"/>
      <c r="EA677" s="106"/>
      <c r="EB677" s="106"/>
      <c r="EC677" s="106"/>
      <c r="ED677" s="106"/>
      <c r="EE677" s="106"/>
      <c r="EF677" s="106"/>
      <c r="EG677" s="106"/>
      <c r="EH677" s="106"/>
      <c r="EI677" s="106"/>
      <c r="EJ677" s="106"/>
      <c r="EK677" s="106"/>
      <c r="EL677" s="106"/>
      <c r="EM677" s="106"/>
      <c r="EN677" s="106"/>
      <c r="EO677" s="106"/>
      <c r="EP677" s="106"/>
      <c r="EQ677" s="106"/>
      <c r="ER677" s="106"/>
      <c r="ES677" s="106"/>
      <c r="ET677" s="106"/>
      <c r="EU677" s="106"/>
      <c r="EV677" s="106"/>
      <c r="EW677" s="106"/>
      <c r="EX677" s="106"/>
      <c r="EY677" s="106"/>
      <c r="EZ677" s="106"/>
      <c r="FA677" s="106"/>
      <c r="FB677" s="106"/>
      <c r="FC677" s="106"/>
      <c r="FD677" s="106"/>
      <c r="FE677" s="106"/>
      <c r="FF677" s="106"/>
      <c r="FG677" s="106"/>
      <c r="FH677" s="106"/>
      <c r="FI677" s="106"/>
      <c r="FJ677" s="106"/>
      <c r="FK677" s="106"/>
      <c r="FL677" s="106"/>
      <c r="FM677" s="106"/>
      <c r="FN677" s="106"/>
      <c r="FO677" s="106"/>
      <c r="FP677" s="106"/>
      <c r="FQ677" s="106"/>
      <c r="FR677" s="106"/>
      <c r="FS677" s="106"/>
      <c r="FT677" s="106"/>
      <c r="FU677" s="106"/>
      <c r="FV677" s="106"/>
      <c r="FW677" s="106"/>
      <c r="FX677" s="106"/>
      <c r="FY677" s="107" t="s">
        <v>807</v>
      </c>
      <c r="FZ677" s="106"/>
      <c r="GA677" s="106"/>
      <c r="GB677" s="106"/>
      <c r="GC677" s="106"/>
      <c r="GD677" s="106"/>
      <c r="GE677" s="106"/>
      <c r="GF677" s="106"/>
      <c r="GG677" s="106"/>
      <c r="GH677" s="106"/>
      <c r="GI677" s="106"/>
      <c r="GJ677" s="106"/>
      <c r="GK677" s="106"/>
      <c r="GL677" s="106"/>
      <c r="GM677" s="106"/>
      <c r="GN677" s="106"/>
      <c r="GO677" s="106"/>
      <c r="GP677" s="106"/>
      <c r="GQ677" s="106"/>
      <c r="GR677" s="106"/>
      <c r="GS677" s="106"/>
      <c r="GT677" s="106"/>
      <c r="GU677" s="106"/>
      <c r="GV677" s="106"/>
      <c r="GW677" s="106"/>
      <c r="GX677" s="106"/>
      <c r="GY677" s="106"/>
      <c r="GZ677" s="106"/>
      <c r="HA677" s="106"/>
      <c r="HB677" s="106"/>
      <c r="HC677" s="106"/>
      <c r="HD677" s="106"/>
      <c r="HE677" s="106"/>
      <c r="HF677" s="106"/>
      <c r="HG677" s="106"/>
      <c r="HH677" s="106"/>
      <c r="HI677" s="106"/>
      <c r="HJ677" s="106"/>
      <c r="HK677" s="106"/>
      <c r="HL677" s="106"/>
      <c r="HM677" s="106"/>
      <c r="HN677" s="106"/>
      <c r="HO677" s="106"/>
      <c r="HP677" s="106"/>
      <c r="HQ677" s="106"/>
      <c r="HR677" s="106"/>
      <c r="HS677" s="106"/>
      <c r="HT677" s="106"/>
      <c r="HU677" s="106"/>
      <c r="HV677" s="106"/>
      <c r="HW677" s="106"/>
      <c r="HX677" s="106"/>
      <c r="HY677" s="106"/>
      <c r="HZ677" s="106"/>
      <c r="IA677" s="106"/>
      <c r="IB677" s="106"/>
      <c r="IC677" s="106"/>
      <c r="ID677" s="106"/>
      <c r="IE677" s="106"/>
      <c r="IF677" s="106"/>
      <c r="IG677" s="107" t="s">
        <v>806</v>
      </c>
      <c r="IH677" s="129"/>
      <c r="MX677" s="132"/>
    </row>
    <row r="678" spans="1:362" s="87" customFormat="1" x14ac:dyDescent="0.25">
      <c r="A678" s="87" t="s">
        <v>442</v>
      </c>
      <c r="B678" s="100">
        <f>'Loan 2 (Cal)'!C28</f>
        <v>0</v>
      </c>
      <c r="C678" s="100">
        <f>'Loan 2 (Cal)'!D28</f>
        <v>0</v>
      </c>
      <c r="D678" s="100">
        <f>'Loan 2 (Cal)'!E28</f>
        <v>0</v>
      </c>
      <c r="E678" s="100">
        <f>'Loan 2 (Cal)'!F28</f>
        <v>0</v>
      </c>
      <c r="F678" s="100">
        <f>'Loan 2 (Cal)'!G28</f>
        <v>0</v>
      </c>
      <c r="G678" s="100">
        <f>'Loan 2 (Cal)'!H28</f>
        <v>0</v>
      </c>
      <c r="H678" s="100">
        <f>'Loan 2 (Cal)'!I28</f>
        <v>0</v>
      </c>
      <c r="I678" s="100">
        <f>'Loan 2 (Cal)'!J28</f>
        <v>0</v>
      </c>
      <c r="J678" s="100">
        <f>'Loan 2 (Cal)'!K28</f>
        <v>0</v>
      </c>
      <c r="K678" s="100">
        <f>'Loan 2 (Cal)'!L28</f>
        <v>0</v>
      </c>
      <c r="L678" s="100">
        <f>'Loan 2 (Cal)'!M28</f>
        <v>0</v>
      </c>
      <c r="M678" s="100">
        <f>'Loan 2 (Cal)'!N28</f>
        <v>0</v>
      </c>
      <c r="N678" s="100">
        <f>'Loan 2 (Cal)'!O28</f>
        <v>0</v>
      </c>
      <c r="O678" s="100">
        <f>'Loan 2 (Cal)'!P28</f>
        <v>0</v>
      </c>
      <c r="P678" s="100">
        <f>'Loan 2 (Cal)'!Q28</f>
        <v>0</v>
      </c>
      <c r="Q678" s="100">
        <f>'Loan 2 (Cal)'!R28</f>
        <v>0</v>
      </c>
      <c r="R678" s="100">
        <f>'Loan 2 (Cal)'!S28</f>
        <v>0</v>
      </c>
      <c r="S678" s="100">
        <f>'Loan 2 (Cal)'!T28</f>
        <v>0</v>
      </c>
      <c r="T678" s="100">
        <f>'Loan 2 (Cal)'!U28</f>
        <v>0</v>
      </c>
      <c r="U678" s="100">
        <f>'Loan 2 (Cal)'!V28</f>
        <v>0</v>
      </c>
      <c r="V678" s="100">
        <f>'Loan 2 (Cal)'!W28</f>
        <v>0</v>
      </c>
      <c r="W678" s="100">
        <f>'Loan 2 (Cal)'!X28</f>
        <v>0</v>
      </c>
      <c r="X678" s="100">
        <f>'Loan 2 (Cal)'!Y28</f>
        <v>0</v>
      </c>
      <c r="Y678" s="100">
        <f>'Loan 2 (Cal)'!Z28</f>
        <v>0</v>
      </c>
      <c r="Z678" s="100">
        <f>'Loan 2 (Cal)'!AA28</f>
        <v>0</v>
      </c>
      <c r="AA678" s="100">
        <f>'Loan 2 (Cal)'!AB28</f>
        <v>0</v>
      </c>
      <c r="AB678" s="100">
        <f>'Loan 2 (Cal)'!AC28</f>
        <v>0</v>
      </c>
      <c r="AC678" s="100">
        <f>'Loan 2 (Cal)'!AD28</f>
        <v>0</v>
      </c>
      <c r="AD678" s="100">
        <f>'Loan 2 (Cal)'!AE28</f>
        <v>0</v>
      </c>
      <c r="AE678" s="100">
        <f>'Loan 2 (Cal)'!AF28</f>
        <v>0</v>
      </c>
      <c r="AF678" s="100">
        <f>'Loan 2 (Cal)'!AG28</f>
        <v>0</v>
      </c>
      <c r="AG678" s="100">
        <f>'Loan 2 (Cal)'!AH28</f>
        <v>0</v>
      </c>
      <c r="AH678" s="100">
        <f>'Loan 2 (Cal)'!AI28</f>
        <v>0</v>
      </c>
      <c r="AI678" s="100">
        <f>'Loan 2 (Cal)'!AJ28</f>
        <v>0</v>
      </c>
      <c r="AJ678" s="100">
        <f>'Loan 2 (Cal)'!AK28</f>
        <v>0</v>
      </c>
      <c r="AK678" s="100">
        <f>'Loan 2 (Cal)'!AL28</f>
        <v>0</v>
      </c>
      <c r="AL678" s="100">
        <f>'Loan 2 (Cal)'!AM28</f>
        <v>0</v>
      </c>
      <c r="AM678" s="100">
        <f>'Loan 2 (Cal)'!AN28</f>
        <v>0</v>
      </c>
      <c r="AN678" s="100">
        <f>'Loan 2 (Cal)'!AO28</f>
        <v>0</v>
      </c>
      <c r="AO678" s="100">
        <f>'Loan 2 (Cal)'!AP28</f>
        <v>0</v>
      </c>
      <c r="AP678" s="100">
        <f>'Loan 2 (Cal)'!AQ28</f>
        <v>0</v>
      </c>
      <c r="AQ678" s="100">
        <f>'Loan 2 (Cal)'!AR28</f>
        <v>0</v>
      </c>
      <c r="AR678" s="100">
        <f>'Loan 2 (Cal)'!AS28</f>
        <v>0</v>
      </c>
      <c r="AS678" s="100">
        <f>'Loan 2 (Cal)'!AT28</f>
        <v>0</v>
      </c>
      <c r="AT678" s="100">
        <f>'Loan 2 (Cal)'!AU28</f>
        <v>0</v>
      </c>
      <c r="AU678" s="100">
        <f>'Loan 2 (Cal)'!AV28</f>
        <v>0</v>
      </c>
      <c r="AV678" s="100">
        <f>'Loan 2 (Cal)'!AW28</f>
        <v>0</v>
      </c>
      <c r="AW678" s="100">
        <f>'Loan 2 (Cal)'!AX28</f>
        <v>0</v>
      </c>
      <c r="AX678" s="100">
        <f>'Loan 2 (Cal)'!AY28</f>
        <v>0</v>
      </c>
      <c r="AY678" s="100">
        <f>'Loan 2 (Cal)'!AZ28</f>
        <v>0</v>
      </c>
      <c r="AZ678" s="100">
        <f>'Loan 2 (Cal)'!BA28</f>
        <v>0</v>
      </c>
      <c r="BA678" s="100">
        <f>'Loan 2 (Cal)'!BB28</f>
        <v>0</v>
      </c>
      <c r="BB678" s="100">
        <f>'Loan 2 (Cal)'!BC28</f>
        <v>0</v>
      </c>
      <c r="BC678" s="100">
        <f>'Loan 2 (Cal)'!BD28</f>
        <v>0</v>
      </c>
      <c r="BD678" s="100">
        <f>'Loan 2 (Cal)'!BE28</f>
        <v>0</v>
      </c>
      <c r="BE678" s="100">
        <f>'Loan 2 (Cal)'!BF28</f>
        <v>0</v>
      </c>
      <c r="BF678" s="100">
        <f>'Loan 2 (Cal)'!BG28</f>
        <v>0</v>
      </c>
      <c r="BG678" s="100">
        <f>'Loan 2 (Cal)'!BH28</f>
        <v>0</v>
      </c>
      <c r="BH678" s="100">
        <f>'Loan 2 (Cal)'!BI28</f>
        <v>0</v>
      </c>
      <c r="BI678" s="100">
        <f>'Loan 2 (Cal)'!BJ28</f>
        <v>0</v>
      </c>
      <c r="BJ678" s="100">
        <f>'Loan 2 (Cal)'!BK28</f>
        <v>0</v>
      </c>
      <c r="BK678" s="100">
        <f>'Loan 2 (Cal)'!BL28</f>
        <v>0</v>
      </c>
      <c r="BL678" s="100">
        <f>'Loan 2 (Cal)'!BM28</f>
        <v>0</v>
      </c>
      <c r="BM678" s="100">
        <f>'Loan 2 (Cal)'!BN28</f>
        <v>0</v>
      </c>
      <c r="BN678" s="100">
        <f>'Loan 2 (Cal)'!BO28</f>
        <v>0</v>
      </c>
      <c r="BO678" s="100">
        <f>'Loan 2 (Cal)'!BP28</f>
        <v>0</v>
      </c>
      <c r="BP678" s="100">
        <f>'Loan 2 (Cal)'!BQ28</f>
        <v>0</v>
      </c>
      <c r="BQ678" s="100">
        <f>'Loan 2 (Cal)'!BR28</f>
        <v>0</v>
      </c>
      <c r="BR678" s="100">
        <f>'Loan 2 (Cal)'!BS28</f>
        <v>0</v>
      </c>
      <c r="BS678" s="100">
        <f>'Loan 2 (Cal)'!BT28</f>
        <v>0</v>
      </c>
      <c r="BT678" s="100">
        <f>'Loan 2 (Cal)'!BU28</f>
        <v>0</v>
      </c>
      <c r="BU678" s="100">
        <f>'Loan 2 (Cal)'!BV28</f>
        <v>0</v>
      </c>
      <c r="BV678" s="100">
        <f>'Loan 2 (Cal)'!BW28</f>
        <v>0</v>
      </c>
      <c r="BW678" s="100">
        <f>'Loan 2 (Cal)'!BX28</f>
        <v>0</v>
      </c>
      <c r="BX678" s="100">
        <f>'Loan 2 (Cal)'!BY28</f>
        <v>0</v>
      </c>
      <c r="BY678" s="100">
        <f>'Loan 2 (Cal)'!BZ28</f>
        <v>0</v>
      </c>
      <c r="BZ678" s="100">
        <f>'Loan 2 (Cal)'!CA28</f>
        <v>0</v>
      </c>
      <c r="CA678" s="100">
        <f>'Loan 2 (Cal)'!CB28</f>
        <v>0</v>
      </c>
      <c r="CB678" s="100">
        <f>'Loan 2 (Cal)'!CC28</f>
        <v>0</v>
      </c>
      <c r="CC678" s="100">
        <f>'Loan 2 (Cal)'!CD28</f>
        <v>0</v>
      </c>
      <c r="CD678" s="100">
        <f>'Loan 2 (Cal)'!CE28</f>
        <v>0</v>
      </c>
      <c r="CE678" s="100">
        <f>'Loan 2 (Cal)'!CF28</f>
        <v>0</v>
      </c>
      <c r="CF678" s="100">
        <f>'Loan 2 (Cal)'!CG28</f>
        <v>0</v>
      </c>
      <c r="CG678" s="100">
        <f>'Loan 2 (Cal)'!CH28</f>
        <v>0</v>
      </c>
      <c r="CH678" s="100">
        <f>'Loan 2 (Cal)'!CI28</f>
        <v>0</v>
      </c>
      <c r="CI678" s="100">
        <f>'Loan 2 (Cal)'!CJ28</f>
        <v>0</v>
      </c>
      <c r="CJ678" s="100">
        <f>'Loan 2 (Cal)'!CK28</f>
        <v>0</v>
      </c>
      <c r="CK678" s="100">
        <f>'Loan 2 (Cal)'!CL28</f>
        <v>0</v>
      </c>
      <c r="CL678" s="100">
        <f>'Loan 2 (Cal)'!CM28</f>
        <v>0</v>
      </c>
      <c r="CM678" s="100">
        <f>'Loan 2 (Cal)'!CN28</f>
        <v>0</v>
      </c>
      <c r="CN678" s="100">
        <f>'Loan 2 (Cal)'!CO28</f>
        <v>0</v>
      </c>
      <c r="CO678" s="100">
        <f>'Loan 2 (Cal)'!CP28</f>
        <v>0</v>
      </c>
      <c r="CP678" s="100">
        <f>'Loan 2 (Cal)'!CQ28</f>
        <v>0</v>
      </c>
      <c r="CQ678" s="100">
        <f>'Loan 2 (Cal)'!CR28</f>
        <v>0</v>
      </c>
      <c r="CR678" s="100">
        <f>'Loan 2 (Cal)'!CS28</f>
        <v>0</v>
      </c>
      <c r="CS678" s="100">
        <f>'Loan 2 (Cal)'!CT28</f>
        <v>0</v>
      </c>
      <c r="CT678" s="100">
        <f>'Loan 2 (Cal)'!CU28</f>
        <v>0</v>
      </c>
      <c r="CU678" s="100">
        <f>'Loan 2 (Cal)'!CV28</f>
        <v>0</v>
      </c>
      <c r="CV678" s="100">
        <f>'Loan 2 (Cal)'!CW28</f>
        <v>0</v>
      </c>
      <c r="CW678" s="100">
        <f>'Loan 2 (Cal)'!CX28</f>
        <v>0</v>
      </c>
      <c r="CX678" s="100">
        <f>'Loan 2 (Cal)'!CY28</f>
        <v>0</v>
      </c>
      <c r="CY678" s="100">
        <f>'Loan 2 (Cal)'!CZ28</f>
        <v>0</v>
      </c>
      <c r="CZ678" s="100">
        <f>'Loan 2 (Cal)'!DA28</f>
        <v>0</v>
      </c>
      <c r="DA678" s="100">
        <f>'Loan 2 (Cal)'!DB28</f>
        <v>0</v>
      </c>
      <c r="DB678" s="100">
        <f>'Loan 2 (Cal)'!DC28</f>
        <v>0</v>
      </c>
      <c r="DC678" s="100">
        <f>'Loan 2 (Cal)'!DD28</f>
        <v>0</v>
      </c>
      <c r="DD678" s="100">
        <f>'Loan 2 (Cal)'!DE28</f>
        <v>0</v>
      </c>
      <c r="DE678" s="100">
        <f>'Loan 2 (Cal)'!DF28</f>
        <v>0</v>
      </c>
      <c r="DF678" s="100">
        <f>'Loan 2 (Cal)'!DG28</f>
        <v>0</v>
      </c>
      <c r="DG678" s="100">
        <f>'Loan 2 (Cal)'!DH28</f>
        <v>0</v>
      </c>
      <c r="DH678" s="100">
        <f>'Loan 2 (Cal)'!DI28</f>
        <v>0</v>
      </c>
      <c r="DI678" s="100">
        <f>'Loan 2 (Cal)'!DJ28</f>
        <v>0</v>
      </c>
      <c r="DJ678" s="100">
        <f>'Loan 2 (Cal)'!DK28</f>
        <v>0</v>
      </c>
      <c r="DK678" s="100">
        <f>'Loan 2 (Cal)'!DL28</f>
        <v>0</v>
      </c>
      <c r="DL678" s="100">
        <f>'Loan 2 (Cal)'!DM28</f>
        <v>0</v>
      </c>
      <c r="DM678" s="100">
        <f>'Loan 2 (Cal)'!DN28</f>
        <v>0</v>
      </c>
      <c r="DN678" s="100">
        <f>'Loan 2 (Cal)'!DO28</f>
        <v>0</v>
      </c>
      <c r="DO678" s="100">
        <f>'Loan 2 (Cal)'!DP28</f>
        <v>0</v>
      </c>
      <c r="DP678" s="100">
        <f>'Loan 2 (Cal)'!DQ28</f>
        <v>0</v>
      </c>
      <c r="DQ678" s="100">
        <f>'Loan 2 (Cal)'!DR28</f>
        <v>0</v>
      </c>
      <c r="DR678" s="100">
        <f>'Loan 2 (Cal)'!DS28</f>
        <v>0</v>
      </c>
      <c r="DS678" s="100">
        <f>'Loan 2 (Cal)'!DT28</f>
        <v>0</v>
      </c>
      <c r="DT678" s="100">
        <f>'Loan 2 (Cal)'!DU28</f>
        <v>0</v>
      </c>
      <c r="DU678" s="100">
        <f>'Loan 2 (Cal)'!DV28</f>
        <v>0</v>
      </c>
      <c r="DV678" s="100">
        <f>'Loan 2 (Cal)'!DW28</f>
        <v>0</v>
      </c>
      <c r="DW678" s="100">
        <f>'Loan 2 (Cal)'!DX28</f>
        <v>0</v>
      </c>
      <c r="DX678" s="100">
        <f>'Loan 2 (Cal)'!DY28</f>
        <v>0</v>
      </c>
      <c r="DY678" s="100">
        <f>'Loan 2 (Cal)'!DZ28</f>
        <v>0</v>
      </c>
      <c r="DZ678" s="100">
        <f>'Loan 2 (Cal)'!EA28</f>
        <v>0</v>
      </c>
      <c r="EA678" s="100">
        <f>'Loan 2 (Cal)'!EB28</f>
        <v>0</v>
      </c>
      <c r="EB678" s="100">
        <f>'Loan 2 (Cal)'!EC28</f>
        <v>0</v>
      </c>
      <c r="EC678" s="100">
        <f>'Loan 2 (Cal)'!ED28</f>
        <v>0</v>
      </c>
      <c r="ED678" s="100">
        <f>'Loan 2 (Cal)'!EE28</f>
        <v>0</v>
      </c>
      <c r="EE678" s="100">
        <f>'Loan 2 (Cal)'!EF28</f>
        <v>0</v>
      </c>
      <c r="EF678" s="100">
        <f>'Loan 2 (Cal)'!EG28</f>
        <v>0</v>
      </c>
      <c r="EG678" s="100">
        <f>'Loan 2 (Cal)'!EH28</f>
        <v>0</v>
      </c>
      <c r="EH678" s="100">
        <f>'Loan 2 (Cal)'!EI28</f>
        <v>0</v>
      </c>
      <c r="EI678" s="100">
        <f>'Loan 2 (Cal)'!EJ28</f>
        <v>0</v>
      </c>
      <c r="EJ678" s="100">
        <f>'Loan 2 (Cal)'!EK28</f>
        <v>0</v>
      </c>
      <c r="EK678" s="100">
        <f>'Loan 2 (Cal)'!EL28</f>
        <v>0</v>
      </c>
      <c r="EL678" s="100">
        <f>'Loan 2 (Cal)'!EM28</f>
        <v>0</v>
      </c>
      <c r="EM678" s="100">
        <f>'Loan 2 (Cal)'!EN28</f>
        <v>0</v>
      </c>
      <c r="EN678" s="100">
        <f>'Loan 2 (Cal)'!EO28</f>
        <v>0</v>
      </c>
      <c r="EO678" s="100">
        <f>'Loan 2 (Cal)'!EP28</f>
        <v>0</v>
      </c>
      <c r="EP678" s="100">
        <f>'Loan 2 (Cal)'!EQ28</f>
        <v>0</v>
      </c>
      <c r="EQ678" s="100">
        <f>'Loan 2 (Cal)'!ER28</f>
        <v>0</v>
      </c>
      <c r="ER678" s="100">
        <f>'Loan 2 (Cal)'!ES28</f>
        <v>0</v>
      </c>
      <c r="ES678" s="100">
        <f>'Loan 2 (Cal)'!ET28</f>
        <v>0</v>
      </c>
      <c r="ET678" s="100">
        <f>'Loan 2 (Cal)'!EU28</f>
        <v>0</v>
      </c>
      <c r="EU678" s="100">
        <f>'Loan 2 (Cal)'!EV28</f>
        <v>0</v>
      </c>
      <c r="EV678" s="100">
        <f>'Loan 2 (Cal)'!EW28</f>
        <v>0</v>
      </c>
      <c r="EW678" s="100">
        <f>'Loan 2 (Cal)'!EX28</f>
        <v>0</v>
      </c>
      <c r="EX678" s="100">
        <f>'Loan 2 (Cal)'!EY28</f>
        <v>0</v>
      </c>
      <c r="EY678" s="100">
        <f>'Loan 2 (Cal)'!EZ28</f>
        <v>0</v>
      </c>
      <c r="EZ678" s="100">
        <f>'Loan 2 (Cal)'!FA28</f>
        <v>0</v>
      </c>
      <c r="FA678" s="100">
        <f>'Loan 2 (Cal)'!FB28</f>
        <v>0</v>
      </c>
      <c r="FB678" s="100">
        <f>'Loan 2 (Cal)'!FC28</f>
        <v>0</v>
      </c>
      <c r="FC678" s="100">
        <f>'Loan 2 (Cal)'!FD28</f>
        <v>0</v>
      </c>
      <c r="FD678" s="100">
        <f>'Loan 2 (Cal)'!FE28</f>
        <v>0</v>
      </c>
      <c r="FE678" s="100">
        <f>'Loan 2 (Cal)'!FF28</f>
        <v>0</v>
      </c>
      <c r="FF678" s="100">
        <f>'Loan 2 (Cal)'!FG28</f>
        <v>0</v>
      </c>
      <c r="FG678" s="100">
        <f>'Loan 2 (Cal)'!FH28</f>
        <v>0</v>
      </c>
      <c r="FH678" s="100">
        <f>'Loan 2 (Cal)'!FI28</f>
        <v>0</v>
      </c>
      <c r="FI678" s="100">
        <f>'Loan 2 (Cal)'!FJ28</f>
        <v>0</v>
      </c>
      <c r="FJ678" s="100">
        <f>'Loan 2 (Cal)'!FK28</f>
        <v>0</v>
      </c>
      <c r="FK678" s="100">
        <f>'Loan 2 (Cal)'!FL28</f>
        <v>0</v>
      </c>
      <c r="FL678" s="100">
        <f>'Loan 2 (Cal)'!FM28</f>
        <v>0</v>
      </c>
      <c r="FM678" s="100">
        <f>'Loan 2 (Cal)'!FN28</f>
        <v>0</v>
      </c>
      <c r="FN678" s="100">
        <f>'Loan 2 (Cal)'!FO28</f>
        <v>0</v>
      </c>
      <c r="FO678" s="100">
        <f>'Loan 2 (Cal)'!FP28</f>
        <v>0</v>
      </c>
      <c r="FP678" s="100">
        <f>'Loan 2 (Cal)'!FQ28</f>
        <v>0</v>
      </c>
      <c r="FQ678" s="100">
        <f>'Loan 2 (Cal)'!FR28</f>
        <v>0</v>
      </c>
      <c r="FR678" s="100">
        <f>'Loan 2 (Cal)'!FS28</f>
        <v>0</v>
      </c>
      <c r="FS678" s="100">
        <f>'Loan 2 (Cal)'!FT28</f>
        <v>0</v>
      </c>
      <c r="FT678" s="100">
        <f>'Loan 2 (Cal)'!FU28</f>
        <v>0</v>
      </c>
      <c r="FU678" s="100">
        <f>'Loan 2 (Cal)'!FV28</f>
        <v>0</v>
      </c>
      <c r="FV678" s="100">
        <f>'Loan 2 (Cal)'!FW28</f>
        <v>0</v>
      </c>
      <c r="FW678" s="100">
        <f>'Loan 2 (Cal)'!FX28</f>
        <v>0</v>
      </c>
      <c r="FX678" s="100">
        <f>'Loan 2 (Cal)'!FY28</f>
        <v>0</v>
      </c>
      <c r="FY678" s="100">
        <f>'Loan 2 (Cal)'!FZ28</f>
        <v>0</v>
      </c>
      <c r="FZ678" s="100">
        <f>'Loan 2 (Cal)'!GA28</f>
        <v>0</v>
      </c>
      <c r="GA678" s="100">
        <f>'Loan 2 (Cal)'!GB28</f>
        <v>0</v>
      </c>
      <c r="GB678" s="100">
        <f>'Loan 2 (Cal)'!GC28</f>
        <v>0</v>
      </c>
      <c r="GC678" s="100">
        <f>'Loan 2 (Cal)'!GD28</f>
        <v>0</v>
      </c>
      <c r="GD678" s="100">
        <f>'Loan 2 (Cal)'!GE28</f>
        <v>0</v>
      </c>
      <c r="GE678" s="100">
        <f>'Loan 2 (Cal)'!GF28</f>
        <v>0</v>
      </c>
      <c r="GF678" s="100">
        <f>'Loan 2 (Cal)'!GG28</f>
        <v>0</v>
      </c>
      <c r="GG678" s="100">
        <f>'Loan 2 (Cal)'!GH28</f>
        <v>0</v>
      </c>
      <c r="GH678" s="100">
        <f>'Loan 2 (Cal)'!GI28</f>
        <v>0</v>
      </c>
      <c r="GI678" s="100">
        <f>'Loan 2 (Cal)'!GJ28</f>
        <v>0</v>
      </c>
      <c r="GJ678" s="100">
        <f>'Loan 2 (Cal)'!GK28</f>
        <v>0</v>
      </c>
      <c r="GK678" s="100">
        <f>'Loan 2 (Cal)'!GL28</f>
        <v>0</v>
      </c>
      <c r="GL678" s="100">
        <f>'Loan 2 (Cal)'!GM28</f>
        <v>0</v>
      </c>
      <c r="GM678" s="100">
        <f>'Loan 2 (Cal)'!GN28</f>
        <v>0</v>
      </c>
      <c r="GN678" s="100">
        <f>'Loan 2 (Cal)'!GO28</f>
        <v>0</v>
      </c>
      <c r="GO678" s="100">
        <f>'Loan 2 (Cal)'!GP28</f>
        <v>0</v>
      </c>
      <c r="GP678" s="100">
        <f>'Loan 2 (Cal)'!GQ28</f>
        <v>0</v>
      </c>
      <c r="GQ678" s="100">
        <f>'Loan 2 (Cal)'!GR28</f>
        <v>0</v>
      </c>
      <c r="GR678" s="100">
        <f>'Loan 2 (Cal)'!GS28</f>
        <v>0</v>
      </c>
      <c r="GS678" s="100">
        <f>'Loan 2 (Cal)'!GT28</f>
        <v>0</v>
      </c>
      <c r="GT678" s="100">
        <f>'Loan 2 (Cal)'!GU28</f>
        <v>0</v>
      </c>
      <c r="GU678" s="100">
        <f>'Loan 2 (Cal)'!GV28</f>
        <v>0</v>
      </c>
      <c r="GV678" s="100">
        <f>'Loan 2 (Cal)'!GW28</f>
        <v>0</v>
      </c>
      <c r="GW678" s="100">
        <f>'Loan 2 (Cal)'!GX28</f>
        <v>0</v>
      </c>
      <c r="GX678" s="100">
        <f>'Loan 2 (Cal)'!GY28</f>
        <v>0</v>
      </c>
      <c r="GY678" s="100">
        <f>'Loan 2 (Cal)'!GZ28</f>
        <v>0</v>
      </c>
      <c r="GZ678" s="100">
        <f>'Loan 2 (Cal)'!HA28</f>
        <v>0</v>
      </c>
      <c r="HA678" s="100">
        <f>'Loan 2 (Cal)'!HB28</f>
        <v>0</v>
      </c>
      <c r="HB678" s="100">
        <f>'Loan 2 (Cal)'!HC28</f>
        <v>0</v>
      </c>
      <c r="HC678" s="100">
        <f>'Loan 2 (Cal)'!HD28</f>
        <v>0</v>
      </c>
      <c r="HD678" s="100">
        <f>'Loan 2 (Cal)'!HE28</f>
        <v>0</v>
      </c>
      <c r="HE678" s="100">
        <f>'Loan 2 (Cal)'!HF28</f>
        <v>0</v>
      </c>
      <c r="HF678" s="100">
        <f>'Loan 2 (Cal)'!HG28</f>
        <v>0</v>
      </c>
      <c r="HG678" s="100">
        <f>'Loan 2 (Cal)'!HH28</f>
        <v>0</v>
      </c>
      <c r="HH678" s="100">
        <f>'Loan 2 (Cal)'!HI28</f>
        <v>0</v>
      </c>
      <c r="HI678" s="100">
        <f>'Loan 2 (Cal)'!HJ28</f>
        <v>0</v>
      </c>
      <c r="HJ678" s="100">
        <f>'Loan 2 (Cal)'!HK28</f>
        <v>0</v>
      </c>
      <c r="HK678" s="100">
        <f>'Loan 2 (Cal)'!HL28</f>
        <v>0</v>
      </c>
      <c r="HL678" s="100">
        <f>'Loan 2 (Cal)'!HM28</f>
        <v>0</v>
      </c>
      <c r="HM678" s="100">
        <f>'Loan 2 (Cal)'!HN28</f>
        <v>0</v>
      </c>
      <c r="HN678" s="100">
        <f>'Loan 2 (Cal)'!HO28</f>
        <v>0</v>
      </c>
      <c r="HO678" s="100">
        <f>'Loan 2 (Cal)'!HP28</f>
        <v>0</v>
      </c>
      <c r="HP678" s="100">
        <f>'Loan 2 (Cal)'!HQ28</f>
        <v>0</v>
      </c>
      <c r="HQ678" s="100">
        <f>'Loan 2 (Cal)'!HR28</f>
        <v>0</v>
      </c>
      <c r="HR678" s="100">
        <f>'Loan 2 (Cal)'!HS28</f>
        <v>0</v>
      </c>
      <c r="HS678" s="100">
        <f>'Loan 2 (Cal)'!HT28</f>
        <v>0</v>
      </c>
      <c r="HT678" s="100">
        <f>'Loan 2 (Cal)'!HU28</f>
        <v>0</v>
      </c>
      <c r="HU678" s="100">
        <f>'Loan 2 (Cal)'!HV28</f>
        <v>0</v>
      </c>
      <c r="HV678" s="100">
        <f>'Loan 2 (Cal)'!HW28</f>
        <v>0</v>
      </c>
      <c r="HW678" s="100">
        <f>'Loan 2 (Cal)'!HX28</f>
        <v>0</v>
      </c>
      <c r="HX678" s="100">
        <f>'Loan 2 (Cal)'!HY28</f>
        <v>0</v>
      </c>
      <c r="HY678" s="100">
        <f>'Loan 2 (Cal)'!HZ28</f>
        <v>0</v>
      </c>
      <c r="HZ678" s="100">
        <f>'Loan 2 (Cal)'!IA28</f>
        <v>0</v>
      </c>
      <c r="IA678" s="100">
        <f>'Loan 2 (Cal)'!IB28</f>
        <v>0</v>
      </c>
      <c r="IB678" s="100">
        <f>'Loan 2 (Cal)'!IC28</f>
        <v>0</v>
      </c>
      <c r="IC678" s="100">
        <f>'Loan 2 (Cal)'!ID28</f>
        <v>0</v>
      </c>
      <c r="ID678" s="100">
        <f>'Loan 2 (Cal)'!IE28</f>
        <v>0</v>
      </c>
      <c r="IE678" s="100">
        <f>'Loan 2 (Cal)'!IF28</f>
        <v>0</v>
      </c>
      <c r="IF678" s="100">
        <f>'Loan 2 (Cal)'!IG28</f>
        <v>0</v>
      </c>
      <c r="IG678" s="100">
        <f>'Loan 2 (Cal)'!IH28</f>
        <v>0</v>
      </c>
      <c r="IH678" s="129"/>
      <c r="MX678" s="132"/>
    </row>
    <row r="679" spans="1:362" s="87" customFormat="1" x14ac:dyDescent="0.25">
      <c r="A679" s="87" t="s">
        <v>443</v>
      </c>
      <c r="B679" s="100">
        <f>'Loan 2 (Cal)'!C18</f>
        <v>0</v>
      </c>
      <c r="C679" s="100">
        <f>'Loan 2 (Cal)'!D18</f>
        <v>0</v>
      </c>
      <c r="D679" s="100">
        <f>'Loan 2 (Cal)'!E18</f>
        <v>0</v>
      </c>
      <c r="E679" s="100">
        <f>'Loan 2 (Cal)'!F18</f>
        <v>0</v>
      </c>
      <c r="F679" s="100">
        <f>'Loan 2 (Cal)'!G18</f>
        <v>0</v>
      </c>
      <c r="G679" s="100">
        <f>'Loan 2 (Cal)'!H18</f>
        <v>0</v>
      </c>
      <c r="H679" s="100">
        <f>'Loan 2 (Cal)'!I18</f>
        <v>0</v>
      </c>
      <c r="I679" s="100">
        <f>'Loan 2 (Cal)'!J18</f>
        <v>0</v>
      </c>
      <c r="J679" s="100">
        <f>'Loan 2 (Cal)'!K18</f>
        <v>0</v>
      </c>
      <c r="K679" s="100">
        <f>'Loan 2 (Cal)'!L18</f>
        <v>0</v>
      </c>
      <c r="L679" s="100">
        <f>'Loan 2 (Cal)'!M18</f>
        <v>0</v>
      </c>
      <c r="M679" s="100">
        <f>'Loan 2 (Cal)'!N18</f>
        <v>0</v>
      </c>
      <c r="N679" s="100">
        <f>'Loan 2 (Cal)'!O18</f>
        <v>0</v>
      </c>
      <c r="O679" s="100">
        <f>'Loan 2 (Cal)'!P18</f>
        <v>0</v>
      </c>
      <c r="P679" s="100">
        <f>'Loan 2 (Cal)'!Q18</f>
        <v>0</v>
      </c>
      <c r="Q679" s="100">
        <f>'Loan 2 (Cal)'!R18</f>
        <v>0</v>
      </c>
      <c r="R679" s="100">
        <f>'Loan 2 (Cal)'!S18</f>
        <v>0</v>
      </c>
      <c r="S679" s="100">
        <f>'Loan 2 (Cal)'!T18</f>
        <v>0</v>
      </c>
      <c r="T679" s="100">
        <f>'Loan 2 (Cal)'!U18</f>
        <v>0</v>
      </c>
      <c r="U679" s="100">
        <f>'Loan 2 (Cal)'!V18</f>
        <v>0</v>
      </c>
      <c r="V679" s="100">
        <f>'Loan 2 (Cal)'!W18</f>
        <v>0</v>
      </c>
      <c r="W679" s="100">
        <f>'Loan 2 (Cal)'!X18</f>
        <v>0</v>
      </c>
      <c r="X679" s="100">
        <f>'Loan 2 (Cal)'!Y18</f>
        <v>0</v>
      </c>
      <c r="Y679" s="100">
        <f>'Loan 2 (Cal)'!Z18</f>
        <v>0</v>
      </c>
      <c r="Z679" s="100">
        <f>'Loan 2 (Cal)'!AA18</f>
        <v>0</v>
      </c>
      <c r="AA679" s="100">
        <f>'Loan 2 (Cal)'!AB18</f>
        <v>0</v>
      </c>
      <c r="AB679" s="100">
        <f>'Loan 2 (Cal)'!AC18</f>
        <v>0</v>
      </c>
      <c r="AC679" s="100">
        <f>'Loan 2 (Cal)'!AD18</f>
        <v>0</v>
      </c>
      <c r="AD679" s="100">
        <f>'Loan 2 (Cal)'!AE18</f>
        <v>0</v>
      </c>
      <c r="AE679" s="100">
        <f>'Loan 2 (Cal)'!AF18</f>
        <v>0</v>
      </c>
      <c r="AF679" s="100">
        <f>'Loan 2 (Cal)'!AG18</f>
        <v>0</v>
      </c>
      <c r="AG679" s="100">
        <f>'Loan 2 (Cal)'!AH18</f>
        <v>0</v>
      </c>
      <c r="AH679" s="100">
        <f>'Loan 2 (Cal)'!AI18</f>
        <v>0</v>
      </c>
      <c r="AI679" s="100">
        <f>'Loan 2 (Cal)'!AJ18</f>
        <v>0</v>
      </c>
      <c r="AJ679" s="100">
        <f>'Loan 2 (Cal)'!AK18</f>
        <v>0</v>
      </c>
      <c r="AK679" s="100">
        <f>'Loan 2 (Cal)'!AL18</f>
        <v>0</v>
      </c>
      <c r="AL679" s="100">
        <f>'Loan 2 (Cal)'!AM18</f>
        <v>0</v>
      </c>
      <c r="AM679" s="100">
        <f>'Loan 2 (Cal)'!AN18</f>
        <v>0</v>
      </c>
      <c r="AN679" s="100">
        <f>'Loan 2 (Cal)'!AO18</f>
        <v>0</v>
      </c>
      <c r="AO679" s="100">
        <f>'Loan 2 (Cal)'!AP18</f>
        <v>0</v>
      </c>
      <c r="AP679" s="100">
        <f>'Loan 2 (Cal)'!AQ18</f>
        <v>0</v>
      </c>
      <c r="AQ679" s="100">
        <f>'Loan 2 (Cal)'!AR18</f>
        <v>0</v>
      </c>
      <c r="AR679" s="100">
        <f>'Loan 2 (Cal)'!AS18</f>
        <v>0</v>
      </c>
      <c r="AS679" s="100">
        <f>'Loan 2 (Cal)'!AT18</f>
        <v>0</v>
      </c>
      <c r="AT679" s="100">
        <f>'Loan 2 (Cal)'!AU18</f>
        <v>0</v>
      </c>
      <c r="AU679" s="100">
        <f>'Loan 2 (Cal)'!AV18</f>
        <v>0</v>
      </c>
      <c r="AV679" s="100">
        <f>'Loan 2 (Cal)'!AW18</f>
        <v>0</v>
      </c>
      <c r="AW679" s="100">
        <f>'Loan 2 (Cal)'!AX18</f>
        <v>0</v>
      </c>
      <c r="AX679" s="100">
        <f>'Loan 2 (Cal)'!AY18</f>
        <v>0</v>
      </c>
      <c r="AY679" s="100">
        <f>'Loan 2 (Cal)'!AZ18</f>
        <v>0</v>
      </c>
      <c r="AZ679" s="100">
        <f>'Loan 2 (Cal)'!BA18</f>
        <v>0</v>
      </c>
      <c r="BA679" s="100">
        <f>'Loan 2 (Cal)'!BB18</f>
        <v>0</v>
      </c>
      <c r="BB679" s="100">
        <f>'Loan 2 (Cal)'!BC18</f>
        <v>0</v>
      </c>
      <c r="BC679" s="100">
        <f>'Loan 2 (Cal)'!BD18</f>
        <v>0</v>
      </c>
      <c r="BD679" s="100">
        <f>'Loan 2 (Cal)'!BE18</f>
        <v>0</v>
      </c>
      <c r="BE679" s="100">
        <f>'Loan 2 (Cal)'!BF18</f>
        <v>0</v>
      </c>
      <c r="BF679" s="100">
        <f>'Loan 2 (Cal)'!BG18</f>
        <v>0</v>
      </c>
      <c r="BG679" s="100">
        <f>'Loan 2 (Cal)'!BH18</f>
        <v>0</v>
      </c>
      <c r="BH679" s="100">
        <f>'Loan 2 (Cal)'!BI18</f>
        <v>0</v>
      </c>
      <c r="BI679" s="100">
        <f>'Loan 2 (Cal)'!BJ18</f>
        <v>0</v>
      </c>
      <c r="BJ679" s="100">
        <f>'Loan 2 (Cal)'!BK18</f>
        <v>0</v>
      </c>
      <c r="BK679" s="100">
        <f>'Loan 2 (Cal)'!BL18</f>
        <v>0</v>
      </c>
      <c r="BL679" s="100">
        <f>'Loan 2 (Cal)'!BM18</f>
        <v>0</v>
      </c>
      <c r="BM679" s="100">
        <f>'Loan 2 (Cal)'!BN18</f>
        <v>0</v>
      </c>
      <c r="BN679" s="100">
        <f>'Loan 2 (Cal)'!BO18</f>
        <v>0</v>
      </c>
      <c r="BO679" s="100">
        <f>'Loan 2 (Cal)'!BP18</f>
        <v>0</v>
      </c>
      <c r="BP679" s="100">
        <f>'Loan 2 (Cal)'!BQ18</f>
        <v>0</v>
      </c>
      <c r="BQ679" s="100">
        <f>'Loan 2 (Cal)'!BR18</f>
        <v>0</v>
      </c>
      <c r="BR679" s="100">
        <f>'Loan 2 (Cal)'!BS18</f>
        <v>0</v>
      </c>
      <c r="BS679" s="100">
        <f>'Loan 2 (Cal)'!BT18</f>
        <v>0</v>
      </c>
      <c r="BT679" s="100">
        <f>'Loan 2 (Cal)'!BU18</f>
        <v>0</v>
      </c>
      <c r="BU679" s="100">
        <f>'Loan 2 (Cal)'!BV18</f>
        <v>0</v>
      </c>
      <c r="BV679" s="100">
        <f>'Loan 2 (Cal)'!BW18</f>
        <v>0</v>
      </c>
      <c r="BW679" s="100">
        <f>'Loan 2 (Cal)'!BX18</f>
        <v>0</v>
      </c>
      <c r="BX679" s="100">
        <f>'Loan 2 (Cal)'!BY18</f>
        <v>0</v>
      </c>
      <c r="BY679" s="100">
        <f>'Loan 2 (Cal)'!BZ18</f>
        <v>0</v>
      </c>
      <c r="BZ679" s="100">
        <f>'Loan 2 (Cal)'!CA18</f>
        <v>0</v>
      </c>
      <c r="CA679" s="100">
        <f>'Loan 2 (Cal)'!CB18</f>
        <v>0</v>
      </c>
      <c r="CB679" s="100">
        <f>'Loan 2 (Cal)'!CC18</f>
        <v>0</v>
      </c>
      <c r="CC679" s="100">
        <f>'Loan 2 (Cal)'!CD18</f>
        <v>0</v>
      </c>
      <c r="CD679" s="100">
        <f>'Loan 2 (Cal)'!CE18</f>
        <v>0</v>
      </c>
      <c r="CE679" s="100">
        <f>'Loan 2 (Cal)'!CF18</f>
        <v>0</v>
      </c>
      <c r="CF679" s="100">
        <f>'Loan 2 (Cal)'!CG18</f>
        <v>0</v>
      </c>
      <c r="CG679" s="100">
        <f>'Loan 2 (Cal)'!CH18</f>
        <v>0</v>
      </c>
      <c r="CH679" s="100">
        <f>'Loan 2 (Cal)'!CI18</f>
        <v>0</v>
      </c>
      <c r="CI679" s="100">
        <f>'Loan 2 (Cal)'!CJ18</f>
        <v>0</v>
      </c>
      <c r="CJ679" s="100">
        <f>'Loan 2 (Cal)'!CK18</f>
        <v>0</v>
      </c>
      <c r="CK679" s="100">
        <f>'Loan 2 (Cal)'!CL18</f>
        <v>0</v>
      </c>
      <c r="CL679" s="100">
        <f>'Loan 2 (Cal)'!CM18</f>
        <v>0</v>
      </c>
      <c r="CM679" s="100">
        <f>'Loan 2 (Cal)'!CN18</f>
        <v>0</v>
      </c>
      <c r="CN679" s="100">
        <f>'Loan 2 (Cal)'!CO18</f>
        <v>0</v>
      </c>
      <c r="CO679" s="100">
        <f>'Loan 2 (Cal)'!CP18</f>
        <v>0</v>
      </c>
      <c r="CP679" s="100">
        <f>'Loan 2 (Cal)'!CQ18</f>
        <v>0</v>
      </c>
      <c r="CQ679" s="100">
        <f>'Loan 2 (Cal)'!CR18</f>
        <v>0</v>
      </c>
      <c r="CR679" s="100">
        <f>'Loan 2 (Cal)'!CS18</f>
        <v>0</v>
      </c>
      <c r="CS679" s="100">
        <f>'Loan 2 (Cal)'!CT18</f>
        <v>0</v>
      </c>
      <c r="CT679" s="100">
        <f>'Loan 2 (Cal)'!CU18</f>
        <v>0</v>
      </c>
      <c r="CU679" s="100">
        <f>'Loan 2 (Cal)'!CV18</f>
        <v>0</v>
      </c>
      <c r="CV679" s="100">
        <f>'Loan 2 (Cal)'!CW18</f>
        <v>0</v>
      </c>
      <c r="CW679" s="100">
        <f>'Loan 2 (Cal)'!CX18</f>
        <v>0</v>
      </c>
      <c r="CX679" s="100">
        <f>'Loan 2 (Cal)'!CY18</f>
        <v>0</v>
      </c>
      <c r="CY679" s="100">
        <f>'Loan 2 (Cal)'!CZ18</f>
        <v>0</v>
      </c>
      <c r="CZ679" s="100">
        <f>'Loan 2 (Cal)'!DA18</f>
        <v>0</v>
      </c>
      <c r="DA679" s="100">
        <f>'Loan 2 (Cal)'!DB18</f>
        <v>0</v>
      </c>
      <c r="DB679" s="100">
        <f>'Loan 2 (Cal)'!DC18</f>
        <v>0</v>
      </c>
      <c r="DC679" s="100">
        <f>'Loan 2 (Cal)'!DD18</f>
        <v>0</v>
      </c>
      <c r="DD679" s="100">
        <f>'Loan 2 (Cal)'!DE18</f>
        <v>0</v>
      </c>
      <c r="DE679" s="100">
        <f>'Loan 2 (Cal)'!DF18</f>
        <v>0</v>
      </c>
      <c r="DF679" s="100">
        <f>'Loan 2 (Cal)'!DG18</f>
        <v>0</v>
      </c>
      <c r="DG679" s="100">
        <f>'Loan 2 (Cal)'!DH18</f>
        <v>0</v>
      </c>
      <c r="DH679" s="100">
        <f>'Loan 2 (Cal)'!DI18</f>
        <v>0</v>
      </c>
      <c r="DI679" s="100">
        <f>'Loan 2 (Cal)'!DJ18</f>
        <v>0</v>
      </c>
      <c r="DJ679" s="100">
        <f>'Loan 2 (Cal)'!DK18</f>
        <v>0</v>
      </c>
      <c r="DK679" s="100">
        <f>'Loan 2 (Cal)'!DL18</f>
        <v>0</v>
      </c>
      <c r="DL679" s="100">
        <f>'Loan 2 (Cal)'!DM18</f>
        <v>0</v>
      </c>
      <c r="DM679" s="100">
        <f>'Loan 2 (Cal)'!DN18</f>
        <v>0</v>
      </c>
      <c r="DN679" s="100">
        <f>'Loan 2 (Cal)'!DO18</f>
        <v>0</v>
      </c>
      <c r="DO679" s="100">
        <f>'Loan 2 (Cal)'!DP18</f>
        <v>0</v>
      </c>
      <c r="DP679" s="100">
        <f>'Loan 2 (Cal)'!DQ18</f>
        <v>0</v>
      </c>
      <c r="DQ679" s="100">
        <f>'Loan 2 (Cal)'!DR18</f>
        <v>0</v>
      </c>
      <c r="DR679" s="100">
        <f>'Loan 2 (Cal)'!DS18</f>
        <v>0</v>
      </c>
      <c r="DS679" s="100">
        <f>'Loan 2 (Cal)'!DT18</f>
        <v>0</v>
      </c>
      <c r="DT679" s="100">
        <f>'Loan 2 (Cal)'!DU18</f>
        <v>0</v>
      </c>
      <c r="DU679" s="100">
        <f>'Loan 2 (Cal)'!DV18</f>
        <v>0</v>
      </c>
      <c r="DV679" s="100">
        <f>'Loan 2 (Cal)'!DW18</f>
        <v>0</v>
      </c>
      <c r="DW679" s="100">
        <f>'Loan 2 (Cal)'!DX18</f>
        <v>0</v>
      </c>
      <c r="DX679" s="100">
        <f>'Loan 2 (Cal)'!DY18</f>
        <v>0</v>
      </c>
      <c r="DY679" s="100">
        <f>'Loan 2 (Cal)'!DZ18</f>
        <v>0</v>
      </c>
      <c r="DZ679" s="100">
        <f>'Loan 2 (Cal)'!EA18</f>
        <v>0</v>
      </c>
      <c r="EA679" s="100">
        <f>'Loan 2 (Cal)'!EB18</f>
        <v>0</v>
      </c>
      <c r="EB679" s="100">
        <f>'Loan 2 (Cal)'!EC18</f>
        <v>0</v>
      </c>
      <c r="EC679" s="100">
        <f>'Loan 2 (Cal)'!ED18</f>
        <v>0</v>
      </c>
      <c r="ED679" s="100">
        <f>'Loan 2 (Cal)'!EE18</f>
        <v>0</v>
      </c>
      <c r="EE679" s="100">
        <f>'Loan 2 (Cal)'!EF18</f>
        <v>0</v>
      </c>
      <c r="EF679" s="100">
        <f>'Loan 2 (Cal)'!EG18</f>
        <v>0</v>
      </c>
      <c r="EG679" s="100">
        <f>'Loan 2 (Cal)'!EH18</f>
        <v>0</v>
      </c>
      <c r="EH679" s="100">
        <f>'Loan 2 (Cal)'!EI18</f>
        <v>0</v>
      </c>
      <c r="EI679" s="100">
        <f>'Loan 2 (Cal)'!EJ18</f>
        <v>0</v>
      </c>
      <c r="EJ679" s="100">
        <f>'Loan 2 (Cal)'!EK18</f>
        <v>0</v>
      </c>
      <c r="EK679" s="100">
        <f>'Loan 2 (Cal)'!EL18</f>
        <v>0</v>
      </c>
      <c r="EL679" s="100">
        <f>'Loan 2 (Cal)'!EM18</f>
        <v>0</v>
      </c>
      <c r="EM679" s="100">
        <f>'Loan 2 (Cal)'!EN18</f>
        <v>0</v>
      </c>
      <c r="EN679" s="100">
        <f>'Loan 2 (Cal)'!EO18</f>
        <v>0</v>
      </c>
      <c r="EO679" s="100">
        <f>'Loan 2 (Cal)'!EP18</f>
        <v>0</v>
      </c>
      <c r="EP679" s="100">
        <f>'Loan 2 (Cal)'!EQ18</f>
        <v>0</v>
      </c>
      <c r="EQ679" s="100">
        <f>'Loan 2 (Cal)'!ER18</f>
        <v>0</v>
      </c>
      <c r="ER679" s="100">
        <f>'Loan 2 (Cal)'!ES18</f>
        <v>0</v>
      </c>
      <c r="ES679" s="100">
        <f>'Loan 2 (Cal)'!ET18</f>
        <v>0</v>
      </c>
      <c r="ET679" s="100">
        <f>'Loan 2 (Cal)'!EU18</f>
        <v>0</v>
      </c>
      <c r="EU679" s="100">
        <f>'Loan 2 (Cal)'!EV18</f>
        <v>0</v>
      </c>
      <c r="EV679" s="100">
        <f>'Loan 2 (Cal)'!EW18</f>
        <v>0</v>
      </c>
      <c r="EW679" s="100">
        <f>'Loan 2 (Cal)'!EX18</f>
        <v>0</v>
      </c>
      <c r="EX679" s="100">
        <f>'Loan 2 (Cal)'!EY18</f>
        <v>0</v>
      </c>
      <c r="EY679" s="100">
        <f>'Loan 2 (Cal)'!EZ18</f>
        <v>0</v>
      </c>
      <c r="EZ679" s="100">
        <f>'Loan 2 (Cal)'!FA18</f>
        <v>0</v>
      </c>
      <c r="FA679" s="100">
        <f>'Loan 2 (Cal)'!FB18</f>
        <v>0</v>
      </c>
      <c r="FB679" s="100">
        <f>'Loan 2 (Cal)'!FC18</f>
        <v>0</v>
      </c>
      <c r="FC679" s="100">
        <f>'Loan 2 (Cal)'!FD18</f>
        <v>0</v>
      </c>
      <c r="FD679" s="100">
        <f>'Loan 2 (Cal)'!FE18</f>
        <v>0</v>
      </c>
      <c r="FE679" s="100">
        <f>'Loan 2 (Cal)'!FF18</f>
        <v>0</v>
      </c>
      <c r="FF679" s="100">
        <f>'Loan 2 (Cal)'!FG18</f>
        <v>0</v>
      </c>
      <c r="FG679" s="100">
        <f>'Loan 2 (Cal)'!FH18</f>
        <v>0</v>
      </c>
      <c r="FH679" s="100">
        <f>'Loan 2 (Cal)'!FI18</f>
        <v>0</v>
      </c>
      <c r="FI679" s="100">
        <f>'Loan 2 (Cal)'!FJ18</f>
        <v>0</v>
      </c>
      <c r="FJ679" s="100">
        <f>'Loan 2 (Cal)'!FK18</f>
        <v>0</v>
      </c>
      <c r="FK679" s="100">
        <f>'Loan 2 (Cal)'!FL18</f>
        <v>0</v>
      </c>
      <c r="FL679" s="100">
        <f>'Loan 2 (Cal)'!FM18</f>
        <v>0</v>
      </c>
      <c r="FM679" s="100">
        <f>'Loan 2 (Cal)'!FN18</f>
        <v>0</v>
      </c>
      <c r="FN679" s="100">
        <f>'Loan 2 (Cal)'!FO18</f>
        <v>0</v>
      </c>
      <c r="FO679" s="100">
        <f>'Loan 2 (Cal)'!FP18</f>
        <v>0</v>
      </c>
      <c r="FP679" s="100">
        <f>'Loan 2 (Cal)'!FQ18</f>
        <v>0</v>
      </c>
      <c r="FQ679" s="100">
        <f>'Loan 2 (Cal)'!FR18</f>
        <v>0</v>
      </c>
      <c r="FR679" s="100">
        <f>'Loan 2 (Cal)'!FS18</f>
        <v>0</v>
      </c>
      <c r="FS679" s="100">
        <f>'Loan 2 (Cal)'!FT18</f>
        <v>0</v>
      </c>
      <c r="FT679" s="100">
        <f>'Loan 2 (Cal)'!FU18</f>
        <v>0</v>
      </c>
      <c r="FU679" s="100">
        <f>'Loan 2 (Cal)'!FV18</f>
        <v>0</v>
      </c>
      <c r="FV679" s="100">
        <f>'Loan 2 (Cal)'!FW18</f>
        <v>0</v>
      </c>
      <c r="FW679" s="100">
        <f>'Loan 2 (Cal)'!FX18</f>
        <v>0</v>
      </c>
      <c r="FX679" s="100">
        <f>'Loan 2 (Cal)'!FY18</f>
        <v>0</v>
      </c>
      <c r="FY679" s="100">
        <f>'Loan 2 (Cal)'!FZ18</f>
        <v>0</v>
      </c>
      <c r="FZ679" s="100">
        <f>'Loan 2 (Cal)'!GA18</f>
        <v>0</v>
      </c>
      <c r="GA679" s="100">
        <f>'Loan 2 (Cal)'!GB18</f>
        <v>0</v>
      </c>
      <c r="GB679" s="100">
        <f>'Loan 2 (Cal)'!GC18</f>
        <v>0</v>
      </c>
      <c r="GC679" s="100">
        <f>'Loan 2 (Cal)'!GD18</f>
        <v>0</v>
      </c>
      <c r="GD679" s="100">
        <f>'Loan 2 (Cal)'!GE18</f>
        <v>0</v>
      </c>
      <c r="GE679" s="100">
        <f>'Loan 2 (Cal)'!GF18</f>
        <v>0</v>
      </c>
      <c r="GF679" s="100">
        <f>'Loan 2 (Cal)'!GG18</f>
        <v>0</v>
      </c>
      <c r="GG679" s="100">
        <f>'Loan 2 (Cal)'!GH18</f>
        <v>0</v>
      </c>
      <c r="GH679" s="100">
        <f>'Loan 2 (Cal)'!GI18</f>
        <v>0</v>
      </c>
      <c r="GI679" s="100">
        <f>'Loan 2 (Cal)'!GJ18</f>
        <v>0</v>
      </c>
      <c r="GJ679" s="100">
        <f>'Loan 2 (Cal)'!GK18</f>
        <v>0</v>
      </c>
      <c r="GK679" s="100">
        <f>'Loan 2 (Cal)'!GL18</f>
        <v>0</v>
      </c>
      <c r="GL679" s="100">
        <f>'Loan 2 (Cal)'!GM18</f>
        <v>0</v>
      </c>
      <c r="GM679" s="100">
        <f>'Loan 2 (Cal)'!GN18</f>
        <v>0</v>
      </c>
      <c r="GN679" s="100">
        <f>'Loan 2 (Cal)'!GO18</f>
        <v>0</v>
      </c>
      <c r="GO679" s="100">
        <f>'Loan 2 (Cal)'!GP18</f>
        <v>0</v>
      </c>
      <c r="GP679" s="100">
        <f>'Loan 2 (Cal)'!GQ18</f>
        <v>0</v>
      </c>
      <c r="GQ679" s="100">
        <f>'Loan 2 (Cal)'!GR18</f>
        <v>0</v>
      </c>
      <c r="GR679" s="100">
        <f>'Loan 2 (Cal)'!GS18</f>
        <v>0</v>
      </c>
      <c r="GS679" s="100">
        <f>'Loan 2 (Cal)'!GT18</f>
        <v>0</v>
      </c>
      <c r="GT679" s="100">
        <f>'Loan 2 (Cal)'!GU18</f>
        <v>0</v>
      </c>
      <c r="GU679" s="100">
        <f>'Loan 2 (Cal)'!GV18</f>
        <v>0</v>
      </c>
      <c r="GV679" s="100">
        <f>'Loan 2 (Cal)'!GW18</f>
        <v>0</v>
      </c>
      <c r="GW679" s="100">
        <f>'Loan 2 (Cal)'!GX18</f>
        <v>0</v>
      </c>
      <c r="GX679" s="100">
        <f>'Loan 2 (Cal)'!GY18</f>
        <v>0</v>
      </c>
      <c r="GY679" s="100">
        <f>'Loan 2 (Cal)'!GZ18</f>
        <v>0</v>
      </c>
      <c r="GZ679" s="100">
        <f>'Loan 2 (Cal)'!HA18</f>
        <v>0</v>
      </c>
      <c r="HA679" s="100">
        <f>'Loan 2 (Cal)'!HB18</f>
        <v>0</v>
      </c>
      <c r="HB679" s="100">
        <f>'Loan 2 (Cal)'!HC18</f>
        <v>0</v>
      </c>
      <c r="HC679" s="100">
        <f>'Loan 2 (Cal)'!HD18</f>
        <v>0</v>
      </c>
      <c r="HD679" s="100">
        <f>'Loan 2 (Cal)'!HE18</f>
        <v>0</v>
      </c>
      <c r="HE679" s="100">
        <f>'Loan 2 (Cal)'!HF18</f>
        <v>0</v>
      </c>
      <c r="HF679" s="100">
        <f>'Loan 2 (Cal)'!HG18</f>
        <v>0</v>
      </c>
      <c r="HG679" s="100">
        <f>'Loan 2 (Cal)'!HH18</f>
        <v>0</v>
      </c>
      <c r="HH679" s="100">
        <f>'Loan 2 (Cal)'!HI18</f>
        <v>0</v>
      </c>
      <c r="HI679" s="100">
        <f>'Loan 2 (Cal)'!HJ18</f>
        <v>0</v>
      </c>
      <c r="HJ679" s="100">
        <f>'Loan 2 (Cal)'!HK18</f>
        <v>0</v>
      </c>
      <c r="HK679" s="100">
        <f>'Loan 2 (Cal)'!HL18</f>
        <v>0</v>
      </c>
      <c r="HL679" s="100">
        <f>'Loan 2 (Cal)'!HM18</f>
        <v>0</v>
      </c>
      <c r="HM679" s="100">
        <f>'Loan 2 (Cal)'!HN18</f>
        <v>0</v>
      </c>
      <c r="HN679" s="100">
        <f>'Loan 2 (Cal)'!HO18</f>
        <v>0</v>
      </c>
      <c r="HO679" s="100">
        <f>'Loan 2 (Cal)'!HP18</f>
        <v>0</v>
      </c>
      <c r="HP679" s="100">
        <f>'Loan 2 (Cal)'!HQ18</f>
        <v>0</v>
      </c>
      <c r="HQ679" s="100">
        <f>'Loan 2 (Cal)'!HR18</f>
        <v>0</v>
      </c>
      <c r="HR679" s="100">
        <f>'Loan 2 (Cal)'!HS18</f>
        <v>0</v>
      </c>
      <c r="HS679" s="100">
        <f>'Loan 2 (Cal)'!HT18</f>
        <v>0</v>
      </c>
      <c r="HT679" s="100">
        <f>'Loan 2 (Cal)'!HU18</f>
        <v>0</v>
      </c>
      <c r="HU679" s="100">
        <f>'Loan 2 (Cal)'!HV18</f>
        <v>0</v>
      </c>
      <c r="HV679" s="100">
        <f>'Loan 2 (Cal)'!HW18</f>
        <v>0</v>
      </c>
      <c r="HW679" s="100">
        <f>'Loan 2 (Cal)'!HX18</f>
        <v>0</v>
      </c>
      <c r="HX679" s="100">
        <f>'Loan 2 (Cal)'!HY18</f>
        <v>0</v>
      </c>
      <c r="HY679" s="100">
        <f>'Loan 2 (Cal)'!HZ18</f>
        <v>0</v>
      </c>
      <c r="HZ679" s="100">
        <f>'Loan 2 (Cal)'!IA18</f>
        <v>0</v>
      </c>
      <c r="IA679" s="100">
        <f>'Loan 2 (Cal)'!IB18</f>
        <v>0</v>
      </c>
      <c r="IB679" s="100">
        <f>'Loan 2 (Cal)'!IC18</f>
        <v>0</v>
      </c>
      <c r="IC679" s="100">
        <f>'Loan 2 (Cal)'!ID18</f>
        <v>0</v>
      </c>
      <c r="ID679" s="100">
        <f>'Loan 2 (Cal)'!IE18</f>
        <v>0</v>
      </c>
      <c r="IE679" s="100">
        <f>'Loan 2 (Cal)'!IF18</f>
        <v>0</v>
      </c>
      <c r="IF679" s="100">
        <f>'Loan 2 (Cal)'!IG18</f>
        <v>0</v>
      </c>
      <c r="IG679" s="100">
        <f>'Loan 2 (Cal)'!IH18</f>
        <v>0</v>
      </c>
      <c r="IH679" s="129"/>
      <c r="MX679" s="132"/>
    </row>
    <row r="680" spans="1:362" s="87" customFormat="1" x14ac:dyDescent="0.25">
      <c r="MX680" s="132"/>
    </row>
    <row r="681" spans="1:362" s="87" customFormat="1" x14ac:dyDescent="0.25">
      <c r="A681" s="131" t="s">
        <v>828</v>
      </c>
      <c r="MX681" s="132"/>
    </row>
    <row r="682" spans="1:362" s="87" customFormat="1" x14ac:dyDescent="0.25">
      <c r="B682" s="105" t="s">
        <v>444</v>
      </c>
      <c r="C682" s="105" t="s">
        <v>445</v>
      </c>
      <c r="D682" s="105" t="s">
        <v>446</v>
      </c>
      <c r="E682" s="105" t="s">
        <v>447</v>
      </c>
      <c r="F682" s="105" t="s">
        <v>448</v>
      </c>
      <c r="G682" s="105" t="s">
        <v>449</v>
      </c>
      <c r="H682" s="105" t="s">
        <v>450</v>
      </c>
      <c r="I682" s="105" t="s">
        <v>451</v>
      </c>
      <c r="J682" s="105" t="s">
        <v>452</v>
      </c>
      <c r="K682" s="105" t="s">
        <v>453</v>
      </c>
      <c r="L682" s="105" t="s">
        <v>454</v>
      </c>
      <c r="M682" s="105" t="s">
        <v>455</v>
      </c>
      <c r="N682" s="105" t="s">
        <v>456</v>
      </c>
      <c r="O682" s="105" t="s">
        <v>457</v>
      </c>
      <c r="P682" s="105" t="s">
        <v>458</v>
      </c>
      <c r="Q682" s="105" t="s">
        <v>459</v>
      </c>
      <c r="R682" s="105" t="s">
        <v>460</v>
      </c>
      <c r="S682" s="105" t="s">
        <v>461</v>
      </c>
      <c r="T682" s="105" t="s">
        <v>462</v>
      </c>
      <c r="U682" s="105" t="s">
        <v>463</v>
      </c>
      <c r="V682" s="105" t="s">
        <v>464</v>
      </c>
      <c r="W682" s="105" t="s">
        <v>465</v>
      </c>
      <c r="X682" s="105" t="s">
        <v>466</v>
      </c>
      <c r="Y682" s="105" t="s">
        <v>467</v>
      </c>
      <c r="Z682" s="105" t="s">
        <v>468</v>
      </c>
      <c r="AA682" s="105" t="s">
        <v>469</v>
      </c>
      <c r="AB682" s="105" t="s">
        <v>470</v>
      </c>
      <c r="AC682" s="105" t="s">
        <v>471</v>
      </c>
      <c r="AD682" s="105" t="s">
        <v>472</v>
      </c>
      <c r="AE682" s="105" t="s">
        <v>473</v>
      </c>
      <c r="AF682" s="105" t="s">
        <v>474</v>
      </c>
      <c r="AG682" s="105" t="s">
        <v>475</v>
      </c>
      <c r="AH682" s="105" t="s">
        <v>476</v>
      </c>
      <c r="AI682" s="105" t="s">
        <v>477</v>
      </c>
      <c r="AJ682" s="105" t="s">
        <v>478</v>
      </c>
      <c r="AK682" s="105" t="s">
        <v>479</v>
      </c>
      <c r="AL682" s="105" t="s">
        <v>480</v>
      </c>
      <c r="AM682" s="105" t="s">
        <v>481</v>
      </c>
      <c r="AN682" s="105" t="s">
        <v>482</v>
      </c>
      <c r="AO682" s="105" t="s">
        <v>483</v>
      </c>
      <c r="AP682" s="105" t="s">
        <v>484</v>
      </c>
      <c r="AQ682" s="105" t="s">
        <v>485</v>
      </c>
      <c r="AR682" s="105" t="s">
        <v>486</v>
      </c>
      <c r="AS682" s="105" t="s">
        <v>487</v>
      </c>
      <c r="AT682" s="105" t="s">
        <v>488</v>
      </c>
      <c r="AU682" s="105" t="s">
        <v>489</v>
      </c>
      <c r="AV682" s="105" t="s">
        <v>490</v>
      </c>
      <c r="AW682" s="105" t="s">
        <v>491</v>
      </c>
      <c r="AX682" s="105" t="s">
        <v>492</v>
      </c>
      <c r="AY682" s="105" t="s">
        <v>493</v>
      </c>
      <c r="AZ682" s="105" t="s">
        <v>494</v>
      </c>
      <c r="BA682" s="105" t="s">
        <v>495</v>
      </c>
      <c r="BB682" s="105" t="s">
        <v>496</v>
      </c>
      <c r="BC682" s="105" t="s">
        <v>497</v>
      </c>
      <c r="BD682" s="105" t="s">
        <v>498</v>
      </c>
      <c r="BE682" s="105" t="s">
        <v>499</v>
      </c>
      <c r="BF682" s="105" t="s">
        <v>500</v>
      </c>
      <c r="BG682" s="105" t="s">
        <v>501</v>
      </c>
      <c r="BH682" s="105" t="s">
        <v>502</v>
      </c>
      <c r="BI682" s="105" t="s">
        <v>503</v>
      </c>
      <c r="BJ682" s="105" t="s">
        <v>504</v>
      </c>
      <c r="BK682" s="105" t="s">
        <v>505</v>
      </c>
      <c r="BL682" s="105" t="s">
        <v>506</v>
      </c>
      <c r="BM682" s="105" t="s">
        <v>507</v>
      </c>
      <c r="BN682" s="105" t="s">
        <v>508</v>
      </c>
      <c r="BO682" s="105" t="s">
        <v>509</v>
      </c>
      <c r="BP682" s="105" t="s">
        <v>510</v>
      </c>
      <c r="BQ682" s="105" t="s">
        <v>511</v>
      </c>
      <c r="BR682" s="105" t="s">
        <v>512</v>
      </c>
      <c r="BS682" s="105" t="s">
        <v>513</v>
      </c>
      <c r="BT682" s="105" t="s">
        <v>514</v>
      </c>
      <c r="BU682" s="105" t="s">
        <v>515</v>
      </c>
      <c r="BV682" s="105" t="s">
        <v>516</v>
      </c>
      <c r="BW682" s="105" t="s">
        <v>517</v>
      </c>
      <c r="BX682" s="105" t="s">
        <v>518</v>
      </c>
      <c r="BY682" s="105" t="s">
        <v>519</v>
      </c>
      <c r="BZ682" s="105" t="s">
        <v>520</v>
      </c>
      <c r="CA682" s="105" t="s">
        <v>521</v>
      </c>
      <c r="CB682" s="105" t="s">
        <v>522</v>
      </c>
      <c r="CC682" s="105" t="s">
        <v>523</v>
      </c>
      <c r="CD682" s="105" t="s">
        <v>524</v>
      </c>
      <c r="CE682" s="105" t="s">
        <v>525</v>
      </c>
      <c r="CF682" s="105" t="s">
        <v>526</v>
      </c>
      <c r="CG682" s="105" t="s">
        <v>527</v>
      </c>
      <c r="CH682" s="105" t="s">
        <v>528</v>
      </c>
      <c r="CI682" s="105" t="s">
        <v>529</v>
      </c>
      <c r="CJ682" s="105" t="s">
        <v>530</v>
      </c>
      <c r="CK682" s="105" t="s">
        <v>531</v>
      </c>
      <c r="CL682" s="105" t="s">
        <v>532</v>
      </c>
      <c r="CM682" s="105" t="s">
        <v>533</v>
      </c>
      <c r="CN682" s="105" t="s">
        <v>534</v>
      </c>
      <c r="CO682" s="105" t="s">
        <v>535</v>
      </c>
      <c r="CP682" s="105" t="s">
        <v>536</v>
      </c>
      <c r="CQ682" s="105" t="s">
        <v>537</v>
      </c>
      <c r="CR682" s="105" t="s">
        <v>538</v>
      </c>
      <c r="CS682" s="105" t="s">
        <v>539</v>
      </c>
      <c r="CT682" s="105" t="s">
        <v>540</v>
      </c>
      <c r="CU682" s="105" t="s">
        <v>541</v>
      </c>
      <c r="CV682" s="105" t="s">
        <v>542</v>
      </c>
      <c r="CW682" s="105" t="s">
        <v>543</v>
      </c>
      <c r="CX682" s="105" t="s">
        <v>544</v>
      </c>
      <c r="CY682" s="105" t="s">
        <v>545</v>
      </c>
      <c r="CZ682" s="105" t="s">
        <v>546</v>
      </c>
      <c r="DA682" s="105" t="s">
        <v>547</v>
      </c>
      <c r="DB682" s="105" t="s">
        <v>548</v>
      </c>
      <c r="DC682" s="105" t="s">
        <v>549</v>
      </c>
      <c r="DD682" s="105" t="s">
        <v>550</v>
      </c>
      <c r="DE682" s="105" t="s">
        <v>551</v>
      </c>
      <c r="DF682" s="105" t="s">
        <v>552</v>
      </c>
      <c r="DG682" s="105" t="s">
        <v>553</v>
      </c>
      <c r="DH682" s="105" t="s">
        <v>554</v>
      </c>
      <c r="DI682" s="105" t="s">
        <v>555</v>
      </c>
      <c r="DJ682" s="105" t="s">
        <v>556</v>
      </c>
      <c r="DK682" s="105" t="s">
        <v>557</v>
      </c>
      <c r="DL682" s="105" t="s">
        <v>558</v>
      </c>
      <c r="DM682" s="105" t="s">
        <v>559</v>
      </c>
      <c r="DN682" s="105" t="s">
        <v>560</v>
      </c>
      <c r="DO682" s="105" t="s">
        <v>561</v>
      </c>
      <c r="DP682" s="105" t="s">
        <v>562</v>
      </c>
      <c r="DQ682" s="105" t="s">
        <v>563</v>
      </c>
      <c r="DR682" s="105" t="s">
        <v>564</v>
      </c>
      <c r="DS682" s="105" t="s">
        <v>565</v>
      </c>
      <c r="DT682" s="105" t="s">
        <v>566</v>
      </c>
      <c r="DU682" s="105" t="s">
        <v>567</v>
      </c>
      <c r="DV682" s="105" t="s">
        <v>568</v>
      </c>
      <c r="DW682" s="105" t="s">
        <v>569</v>
      </c>
      <c r="DX682" s="105" t="s">
        <v>570</v>
      </c>
      <c r="DY682" s="105" t="s">
        <v>571</v>
      </c>
      <c r="DZ682" s="105" t="s">
        <v>572</v>
      </c>
      <c r="EA682" s="105" t="s">
        <v>573</v>
      </c>
      <c r="EB682" s="105" t="s">
        <v>574</v>
      </c>
      <c r="EC682" s="105" t="s">
        <v>575</v>
      </c>
      <c r="ED682" s="105" t="s">
        <v>576</v>
      </c>
      <c r="EE682" s="105" t="s">
        <v>577</v>
      </c>
      <c r="EF682" s="105" t="s">
        <v>578</v>
      </c>
      <c r="EG682" s="105" t="s">
        <v>579</v>
      </c>
      <c r="EH682" s="105" t="s">
        <v>580</v>
      </c>
      <c r="EI682" s="105" t="s">
        <v>581</v>
      </c>
      <c r="EJ682" s="105" t="s">
        <v>582</v>
      </c>
      <c r="EK682" s="105" t="s">
        <v>583</v>
      </c>
      <c r="EL682" s="105" t="s">
        <v>584</v>
      </c>
      <c r="EM682" s="105" t="s">
        <v>585</v>
      </c>
      <c r="EN682" s="105" t="s">
        <v>586</v>
      </c>
      <c r="EO682" s="105" t="s">
        <v>587</v>
      </c>
      <c r="EP682" s="105" t="s">
        <v>588</v>
      </c>
      <c r="EQ682" s="105" t="s">
        <v>589</v>
      </c>
      <c r="ER682" s="105" t="s">
        <v>590</v>
      </c>
      <c r="ES682" s="105" t="s">
        <v>591</v>
      </c>
      <c r="ET682" s="105" t="s">
        <v>592</v>
      </c>
      <c r="EU682" s="105" t="s">
        <v>593</v>
      </c>
      <c r="EV682" s="105" t="s">
        <v>594</v>
      </c>
      <c r="EW682" s="105" t="s">
        <v>595</v>
      </c>
      <c r="EX682" s="105" t="s">
        <v>596</v>
      </c>
      <c r="EY682" s="105" t="s">
        <v>597</v>
      </c>
      <c r="EZ682" s="105" t="s">
        <v>598</v>
      </c>
      <c r="FA682" s="105" t="s">
        <v>599</v>
      </c>
      <c r="FB682" s="105" t="s">
        <v>600</v>
      </c>
      <c r="FC682" s="105" t="s">
        <v>601</v>
      </c>
      <c r="FD682" s="105" t="s">
        <v>602</v>
      </c>
      <c r="FE682" s="105" t="s">
        <v>603</v>
      </c>
      <c r="FF682" s="105" t="s">
        <v>604</v>
      </c>
      <c r="FG682" s="105" t="s">
        <v>605</v>
      </c>
      <c r="FH682" s="105" t="s">
        <v>606</v>
      </c>
      <c r="FI682" s="105" t="s">
        <v>607</v>
      </c>
      <c r="FJ682" s="105" t="s">
        <v>608</v>
      </c>
      <c r="FK682" s="105" t="s">
        <v>609</v>
      </c>
      <c r="FL682" s="105" t="s">
        <v>610</v>
      </c>
      <c r="FM682" s="105" t="s">
        <v>611</v>
      </c>
      <c r="FN682" s="105" t="s">
        <v>612</v>
      </c>
      <c r="FO682" s="105" t="s">
        <v>613</v>
      </c>
      <c r="FP682" s="105" t="s">
        <v>614</v>
      </c>
      <c r="FQ682" s="105" t="s">
        <v>615</v>
      </c>
      <c r="FR682" s="105" t="s">
        <v>616</v>
      </c>
      <c r="FS682" s="105" t="s">
        <v>617</v>
      </c>
      <c r="FT682" s="105" t="s">
        <v>618</v>
      </c>
      <c r="FU682" s="105" t="s">
        <v>619</v>
      </c>
      <c r="FV682" s="105" t="s">
        <v>620</v>
      </c>
      <c r="FW682" s="105" t="s">
        <v>621</v>
      </c>
      <c r="FX682" s="105" t="s">
        <v>622</v>
      </c>
      <c r="FY682" s="105" t="s">
        <v>623</v>
      </c>
      <c r="FZ682" s="105" t="s">
        <v>624</v>
      </c>
      <c r="GA682" s="105" t="s">
        <v>625</v>
      </c>
      <c r="GB682" s="105" t="s">
        <v>626</v>
      </c>
      <c r="GC682" s="105" t="s">
        <v>627</v>
      </c>
      <c r="GD682" s="105" t="s">
        <v>628</v>
      </c>
      <c r="GE682" s="105" t="s">
        <v>629</v>
      </c>
      <c r="GF682" s="105" t="s">
        <v>630</v>
      </c>
      <c r="GG682" s="105" t="s">
        <v>631</v>
      </c>
      <c r="GH682" s="105" t="s">
        <v>632</v>
      </c>
      <c r="GI682" s="105" t="s">
        <v>633</v>
      </c>
      <c r="GJ682" s="105" t="s">
        <v>634</v>
      </c>
      <c r="GK682" s="105" t="s">
        <v>635</v>
      </c>
      <c r="GL682" s="105" t="s">
        <v>636</v>
      </c>
      <c r="GM682" s="105" t="s">
        <v>637</v>
      </c>
      <c r="GN682" s="105" t="s">
        <v>638</v>
      </c>
      <c r="GO682" s="105" t="s">
        <v>639</v>
      </c>
      <c r="GP682" s="105" t="s">
        <v>640</v>
      </c>
      <c r="GQ682" s="105" t="s">
        <v>641</v>
      </c>
      <c r="GR682" s="105" t="s">
        <v>642</v>
      </c>
      <c r="GS682" s="105" t="s">
        <v>643</v>
      </c>
      <c r="GT682" s="105" t="s">
        <v>644</v>
      </c>
      <c r="GU682" s="105" t="s">
        <v>645</v>
      </c>
      <c r="GV682" s="105" t="s">
        <v>646</v>
      </c>
      <c r="GW682" s="105" t="s">
        <v>647</v>
      </c>
      <c r="GX682" s="105" t="s">
        <v>648</v>
      </c>
      <c r="GY682" s="105" t="s">
        <v>649</v>
      </c>
      <c r="GZ682" s="105" t="s">
        <v>650</v>
      </c>
      <c r="HA682" s="105" t="s">
        <v>651</v>
      </c>
      <c r="HB682" s="105" t="s">
        <v>652</v>
      </c>
      <c r="HC682" s="105" t="s">
        <v>653</v>
      </c>
      <c r="HD682" s="105" t="s">
        <v>654</v>
      </c>
      <c r="HE682" s="105" t="s">
        <v>655</v>
      </c>
      <c r="HF682" s="105" t="s">
        <v>656</v>
      </c>
      <c r="HG682" s="105" t="s">
        <v>657</v>
      </c>
      <c r="HH682" s="105" t="s">
        <v>658</v>
      </c>
      <c r="HI682" s="105" t="s">
        <v>659</v>
      </c>
      <c r="HJ682" s="105" t="s">
        <v>660</v>
      </c>
      <c r="HK682" s="105" t="s">
        <v>661</v>
      </c>
      <c r="HL682" s="105" t="s">
        <v>662</v>
      </c>
      <c r="HM682" s="105" t="s">
        <v>663</v>
      </c>
      <c r="HN682" s="105" t="s">
        <v>664</v>
      </c>
      <c r="HO682" s="105" t="s">
        <v>665</v>
      </c>
      <c r="HP682" s="105" t="s">
        <v>666</v>
      </c>
      <c r="HQ682" s="105" t="s">
        <v>667</v>
      </c>
      <c r="HR682" s="105" t="s">
        <v>668</v>
      </c>
      <c r="HS682" s="105" t="s">
        <v>669</v>
      </c>
      <c r="HT682" s="105" t="s">
        <v>670</v>
      </c>
      <c r="HU682" s="105" t="s">
        <v>671</v>
      </c>
      <c r="HV682" s="105" t="s">
        <v>672</v>
      </c>
      <c r="HW682" s="105" t="s">
        <v>673</v>
      </c>
      <c r="HX682" s="105" t="s">
        <v>674</v>
      </c>
      <c r="HY682" s="105" t="s">
        <v>675</v>
      </c>
      <c r="HZ682" s="105" t="s">
        <v>676</v>
      </c>
      <c r="IA682" s="105" t="s">
        <v>677</v>
      </c>
      <c r="IB682" s="105" t="s">
        <v>678</v>
      </c>
      <c r="IC682" s="105" t="s">
        <v>679</v>
      </c>
      <c r="ID682" s="105" t="s">
        <v>680</v>
      </c>
      <c r="IE682" s="105" t="s">
        <v>681</v>
      </c>
      <c r="IF682" s="105" t="s">
        <v>682</v>
      </c>
      <c r="IG682" s="105" t="s">
        <v>683</v>
      </c>
      <c r="IH682" s="105" t="s">
        <v>684</v>
      </c>
      <c r="II682" s="105" t="s">
        <v>685</v>
      </c>
      <c r="IJ682" s="105" t="s">
        <v>686</v>
      </c>
      <c r="IK682" s="105" t="s">
        <v>687</v>
      </c>
      <c r="IL682" s="105" t="s">
        <v>688</v>
      </c>
      <c r="IM682" s="105" t="s">
        <v>689</v>
      </c>
      <c r="IN682" s="105" t="s">
        <v>690</v>
      </c>
      <c r="IO682" s="105" t="s">
        <v>691</v>
      </c>
      <c r="IP682" s="105" t="s">
        <v>692</v>
      </c>
      <c r="IQ682" s="105" t="s">
        <v>693</v>
      </c>
      <c r="IR682" s="105" t="s">
        <v>694</v>
      </c>
      <c r="IS682" s="105" t="s">
        <v>695</v>
      </c>
      <c r="IT682" s="105" t="s">
        <v>696</v>
      </c>
      <c r="IU682" s="105" t="s">
        <v>697</v>
      </c>
      <c r="IV682" s="105" t="s">
        <v>698</v>
      </c>
      <c r="IW682" s="105" t="s">
        <v>699</v>
      </c>
      <c r="IX682" s="105" t="s">
        <v>700</v>
      </c>
      <c r="IY682" s="105" t="s">
        <v>701</v>
      </c>
      <c r="IZ682" s="105" t="s">
        <v>702</v>
      </c>
      <c r="JA682" s="105" t="s">
        <v>703</v>
      </c>
      <c r="JB682" s="105" t="s">
        <v>704</v>
      </c>
      <c r="JC682" s="105" t="s">
        <v>705</v>
      </c>
      <c r="JD682" s="105" t="s">
        <v>706</v>
      </c>
      <c r="JE682" s="105" t="s">
        <v>707</v>
      </c>
      <c r="JF682" s="105" t="s">
        <v>708</v>
      </c>
      <c r="JG682" s="105" t="s">
        <v>709</v>
      </c>
      <c r="JH682" s="105" t="s">
        <v>710</v>
      </c>
      <c r="JI682" s="105" t="s">
        <v>711</v>
      </c>
      <c r="JJ682" s="105" t="s">
        <v>712</v>
      </c>
      <c r="JK682" s="105" t="s">
        <v>713</v>
      </c>
      <c r="JL682" s="105" t="s">
        <v>714</v>
      </c>
      <c r="JM682" s="105" t="s">
        <v>715</v>
      </c>
      <c r="JN682" s="105" t="s">
        <v>716</v>
      </c>
      <c r="JO682" s="105" t="s">
        <v>717</v>
      </c>
      <c r="JP682" s="105" t="s">
        <v>718</v>
      </c>
      <c r="JQ682" s="105" t="s">
        <v>719</v>
      </c>
      <c r="JR682" s="105" t="s">
        <v>720</v>
      </c>
      <c r="JS682" s="105" t="s">
        <v>721</v>
      </c>
      <c r="JT682" s="105" t="s">
        <v>722</v>
      </c>
      <c r="JU682" s="105" t="s">
        <v>723</v>
      </c>
      <c r="JV682" s="105" t="s">
        <v>724</v>
      </c>
      <c r="JW682" s="105" t="s">
        <v>725</v>
      </c>
      <c r="JX682" s="105" t="s">
        <v>726</v>
      </c>
      <c r="JY682" s="105" t="s">
        <v>727</v>
      </c>
      <c r="JZ682" s="105" t="s">
        <v>728</v>
      </c>
      <c r="KA682" s="105" t="s">
        <v>729</v>
      </c>
      <c r="KB682" s="105" t="s">
        <v>730</v>
      </c>
      <c r="KC682" s="105" t="s">
        <v>731</v>
      </c>
      <c r="KD682" s="105" t="s">
        <v>732</v>
      </c>
      <c r="KE682" s="105" t="s">
        <v>733</v>
      </c>
      <c r="KF682" s="105" t="s">
        <v>734</v>
      </c>
      <c r="KG682" s="105" t="s">
        <v>735</v>
      </c>
      <c r="KH682" s="105" t="s">
        <v>736</v>
      </c>
      <c r="KI682" s="105" t="s">
        <v>737</v>
      </c>
      <c r="KJ682" s="105" t="s">
        <v>738</v>
      </c>
      <c r="KK682" s="105" t="s">
        <v>739</v>
      </c>
      <c r="KL682" s="105" t="s">
        <v>740</v>
      </c>
      <c r="KM682" s="105" t="s">
        <v>741</v>
      </c>
      <c r="KN682" s="105" t="s">
        <v>742</v>
      </c>
      <c r="KO682" s="105" t="s">
        <v>743</v>
      </c>
      <c r="KP682" s="105" t="s">
        <v>744</v>
      </c>
      <c r="KQ682" s="105" t="s">
        <v>745</v>
      </c>
      <c r="KR682" s="105" t="s">
        <v>746</v>
      </c>
      <c r="KS682" s="105" t="s">
        <v>747</v>
      </c>
      <c r="KT682" s="105" t="s">
        <v>748</v>
      </c>
      <c r="KU682" s="105" t="s">
        <v>749</v>
      </c>
      <c r="KV682" s="105" t="s">
        <v>750</v>
      </c>
      <c r="KW682" s="105" t="s">
        <v>751</v>
      </c>
      <c r="KX682" s="105" t="s">
        <v>752</v>
      </c>
      <c r="KY682" s="105" t="s">
        <v>753</v>
      </c>
      <c r="KZ682" s="105" t="s">
        <v>754</v>
      </c>
      <c r="LA682" s="105" t="s">
        <v>755</v>
      </c>
      <c r="LB682" s="105" t="s">
        <v>756</v>
      </c>
      <c r="LC682" s="105" t="s">
        <v>757</v>
      </c>
      <c r="LD682" s="105" t="s">
        <v>758</v>
      </c>
      <c r="LE682" s="105" t="s">
        <v>759</v>
      </c>
      <c r="LF682" s="105" t="s">
        <v>760</v>
      </c>
      <c r="LG682" s="105" t="s">
        <v>761</v>
      </c>
      <c r="LH682" s="105" t="s">
        <v>762</v>
      </c>
      <c r="LI682" s="105" t="s">
        <v>763</v>
      </c>
      <c r="LJ682" s="105" t="s">
        <v>764</v>
      </c>
      <c r="LK682" s="105" t="s">
        <v>765</v>
      </c>
      <c r="LL682" s="105" t="s">
        <v>766</v>
      </c>
      <c r="LM682" s="105" t="s">
        <v>767</v>
      </c>
      <c r="LN682" s="105" t="s">
        <v>768</v>
      </c>
      <c r="LO682" s="105" t="s">
        <v>769</v>
      </c>
      <c r="LP682" s="105" t="s">
        <v>770</v>
      </c>
      <c r="LQ682" s="105" t="s">
        <v>771</v>
      </c>
      <c r="LR682" s="105" t="s">
        <v>772</v>
      </c>
      <c r="LS682" s="105" t="s">
        <v>773</v>
      </c>
      <c r="LT682" s="105" t="s">
        <v>774</v>
      </c>
      <c r="LU682" s="105" t="s">
        <v>775</v>
      </c>
      <c r="LV682" s="105" t="s">
        <v>776</v>
      </c>
      <c r="LW682" s="105" t="s">
        <v>777</v>
      </c>
      <c r="LX682" s="105" t="s">
        <v>778</v>
      </c>
      <c r="LY682" s="105" t="s">
        <v>779</v>
      </c>
      <c r="LZ682" s="105" t="s">
        <v>780</v>
      </c>
      <c r="MA682" s="105" t="s">
        <v>781</v>
      </c>
      <c r="MB682" s="105" t="s">
        <v>782</v>
      </c>
      <c r="MC682" s="105" t="s">
        <v>783</v>
      </c>
      <c r="MD682" s="105" t="s">
        <v>784</v>
      </c>
      <c r="ME682" s="105" t="s">
        <v>785</v>
      </c>
      <c r="MF682" s="105" t="s">
        <v>786</v>
      </c>
      <c r="MG682" s="105" t="s">
        <v>787</v>
      </c>
      <c r="MH682" s="105" t="s">
        <v>788</v>
      </c>
      <c r="MI682" s="105" t="s">
        <v>789</v>
      </c>
      <c r="MJ682" s="105" t="s">
        <v>790</v>
      </c>
      <c r="MK682" s="105" t="s">
        <v>791</v>
      </c>
      <c r="ML682" s="105" t="s">
        <v>792</v>
      </c>
      <c r="MM682" s="105" t="s">
        <v>793</v>
      </c>
      <c r="MN682" s="105" t="s">
        <v>794</v>
      </c>
      <c r="MO682" s="105" t="s">
        <v>795</v>
      </c>
      <c r="MP682" s="105" t="s">
        <v>796</v>
      </c>
      <c r="MQ682" s="105" t="s">
        <v>797</v>
      </c>
      <c r="MR682" s="105" t="s">
        <v>798</v>
      </c>
      <c r="MS682" s="105" t="s">
        <v>799</v>
      </c>
      <c r="MT682" s="105" t="s">
        <v>800</v>
      </c>
      <c r="MU682" s="105" t="s">
        <v>801</v>
      </c>
      <c r="MV682" s="105" t="s">
        <v>802</v>
      </c>
      <c r="MW682" s="105" t="s">
        <v>803</v>
      </c>
      <c r="MX682" s="132"/>
    </row>
    <row r="683" spans="1:362" s="87" customFormat="1" x14ac:dyDescent="0.25">
      <c r="MX683" s="132"/>
    </row>
    <row r="684" spans="1:362" s="87" customFormat="1" x14ac:dyDescent="0.25">
      <c r="B684" s="107" t="s">
        <v>808</v>
      </c>
      <c r="C684" s="106"/>
      <c r="D684" s="106"/>
      <c r="E684" s="106"/>
      <c r="F684" s="106"/>
      <c r="G684" s="106"/>
      <c r="H684" s="106"/>
      <c r="I684" s="106"/>
      <c r="J684" s="106"/>
      <c r="K684" s="106"/>
      <c r="L684" s="106"/>
      <c r="M684" s="106"/>
      <c r="N684" s="106"/>
      <c r="O684" s="106"/>
      <c r="P684" s="106"/>
      <c r="Q684" s="106"/>
      <c r="R684" s="106"/>
      <c r="S684" s="106"/>
      <c r="T684" s="106"/>
      <c r="U684" s="106"/>
      <c r="V684" s="106"/>
      <c r="W684" s="106"/>
      <c r="X684" s="106"/>
      <c r="Y684" s="106"/>
      <c r="Z684" s="106"/>
      <c r="AA684" s="106"/>
      <c r="AB684" s="106"/>
      <c r="AC684" s="106"/>
      <c r="AD684" s="106"/>
      <c r="AE684" s="106"/>
      <c r="AF684" s="106"/>
      <c r="AG684" s="106"/>
      <c r="AH684" s="106"/>
      <c r="AI684" s="106"/>
      <c r="AJ684" s="106"/>
      <c r="AK684" s="106"/>
      <c r="AL684" s="106"/>
      <c r="AM684" s="106"/>
      <c r="AN684" s="106"/>
      <c r="AO684" s="106"/>
      <c r="AP684" s="106"/>
      <c r="AQ684" s="106"/>
      <c r="AR684" s="106"/>
      <c r="AS684" s="106"/>
      <c r="AT684" s="106"/>
      <c r="AU684" s="106"/>
      <c r="AV684" s="106"/>
      <c r="AW684" s="106"/>
      <c r="AX684" s="106"/>
      <c r="AY684" s="106"/>
      <c r="AZ684" s="106"/>
      <c r="BA684" s="106"/>
      <c r="BB684" s="106"/>
      <c r="BC684" s="106"/>
      <c r="BD684" s="106"/>
      <c r="BE684" s="106"/>
      <c r="BF684" s="106"/>
      <c r="BG684" s="106"/>
      <c r="BH684" s="106"/>
      <c r="BI684" s="107" t="s">
        <v>810</v>
      </c>
      <c r="BJ684" s="106"/>
      <c r="BK684" s="106"/>
      <c r="BL684" s="106"/>
      <c r="BM684" s="106"/>
      <c r="BN684" s="106"/>
      <c r="BO684" s="106"/>
      <c r="BP684" s="106"/>
      <c r="BQ684" s="106"/>
      <c r="BR684" s="106"/>
      <c r="BS684" s="106"/>
      <c r="BT684" s="106"/>
      <c r="BU684" s="106"/>
      <c r="BV684" s="106"/>
      <c r="BW684" s="106"/>
      <c r="BX684" s="106"/>
      <c r="BY684" s="106"/>
      <c r="BZ684" s="106"/>
      <c r="CA684" s="106"/>
      <c r="CB684" s="106"/>
      <c r="CC684" s="106"/>
      <c r="CD684" s="106"/>
      <c r="CE684" s="106"/>
      <c r="CF684" s="106"/>
      <c r="CG684" s="106"/>
      <c r="CH684" s="106"/>
      <c r="CI684" s="106"/>
      <c r="CJ684" s="106"/>
      <c r="CK684" s="106"/>
      <c r="CL684" s="106"/>
      <c r="CM684" s="106"/>
      <c r="CN684" s="106"/>
      <c r="CO684" s="106"/>
      <c r="CP684" s="106"/>
      <c r="CQ684" s="106"/>
      <c r="CR684" s="106"/>
      <c r="CS684" s="106"/>
      <c r="CT684" s="106"/>
      <c r="CU684" s="106"/>
      <c r="CV684" s="106"/>
      <c r="CW684" s="106"/>
      <c r="CX684" s="106"/>
      <c r="CY684" s="106"/>
      <c r="CZ684" s="106"/>
      <c r="DA684" s="106"/>
      <c r="DB684" s="106"/>
      <c r="DC684" s="106"/>
      <c r="DD684" s="106"/>
      <c r="DE684" s="106"/>
      <c r="DF684" s="106"/>
      <c r="DG684" s="106"/>
      <c r="DH684" s="106"/>
      <c r="DI684" s="106"/>
      <c r="DJ684" s="106"/>
      <c r="DK684" s="106"/>
      <c r="DL684" s="106"/>
      <c r="DM684" s="106"/>
      <c r="DN684" s="106"/>
      <c r="DO684" s="106"/>
      <c r="DP684" s="106"/>
      <c r="DQ684" s="107" t="s">
        <v>809</v>
      </c>
      <c r="DR684" s="106"/>
      <c r="DS684" s="106"/>
      <c r="DT684" s="106"/>
      <c r="DU684" s="106"/>
      <c r="DV684" s="106"/>
      <c r="DW684" s="106"/>
      <c r="DX684" s="106"/>
      <c r="DY684" s="106"/>
      <c r="DZ684" s="106"/>
      <c r="EA684" s="106"/>
      <c r="EB684" s="106"/>
      <c r="EC684" s="106"/>
      <c r="ED684" s="106"/>
      <c r="EE684" s="106"/>
      <c r="EF684" s="106"/>
      <c r="EG684" s="106"/>
      <c r="EH684" s="106"/>
      <c r="EI684" s="106"/>
      <c r="EJ684" s="106"/>
      <c r="EK684" s="106"/>
      <c r="EL684" s="106"/>
      <c r="EM684" s="106"/>
      <c r="EN684" s="106"/>
      <c r="EO684" s="106"/>
      <c r="EP684" s="106"/>
      <c r="EQ684" s="106"/>
      <c r="ER684" s="106"/>
      <c r="ES684" s="106"/>
      <c r="ET684" s="106"/>
      <c r="EU684" s="106"/>
      <c r="EV684" s="106"/>
      <c r="EW684" s="106"/>
      <c r="EX684" s="106"/>
      <c r="EY684" s="106"/>
      <c r="EZ684" s="106"/>
      <c r="FA684" s="106"/>
      <c r="FB684" s="106"/>
      <c r="FC684" s="106"/>
      <c r="FD684" s="106"/>
      <c r="FE684" s="106"/>
      <c r="FF684" s="106"/>
      <c r="FG684" s="106"/>
      <c r="FH684" s="106"/>
      <c r="FI684" s="106"/>
      <c r="FJ684" s="106"/>
      <c r="FK684" s="106"/>
      <c r="FL684" s="106"/>
      <c r="FM684" s="106"/>
      <c r="FN684" s="106"/>
      <c r="FO684" s="106"/>
      <c r="FP684" s="106"/>
      <c r="FQ684" s="106"/>
      <c r="FR684" s="106"/>
      <c r="FS684" s="106"/>
      <c r="FT684" s="106"/>
      <c r="FU684" s="106"/>
      <c r="FV684" s="106"/>
      <c r="FW684" s="106"/>
      <c r="FX684" s="106"/>
      <c r="FY684" s="107" t="s">
        <v>807</v>
      </c>
      <c r="FZ684" s="106"/>
      <c r="GA684" s="106"/>
      <c r="GB684" s="106"/>
      <c r="GC684" s="106"/>
      <c r="GD684" s="106"/>
      <c r="GE684" s="106"/>
      <c r="GF684" s="106"/>
      <c r="GG684" s="106"/>
      <c r="GH684" s="106"/>
      <c r="GI684" s="106"/>
      <c r="GJ684" s="106"/>
      <c r="GK684" s="106"/>
      <c r="GL684" s="106"/>
      <c r="GM684" s="106"/>
      <c r="GN684" s="106"/>
      <c r="GO684" s="106"/>
      <c r="GP684" s="106"/>
      <c r="GQ684" s="106"/>
      <c r="GR684" s="106"/>
      <c r="GS684" s="106"/>
      <c r="GT684" s="106"/>
      <c r="GU684" s="106"/>
      <c r="GV684" s="106"/>
      <c r="GW684" s="106"/>
      <c r="GX684" s="106"/>
      <c r="GY684" s="106"/>
      <c r="GZ684" s="106"/>
      <c r="HA684" s="106"/>
      <c r="HB684" s="106"/>
      <c r="HC684" s="106"/>
      <c r="HD684" s="106"/>
      <c r="HE684" s="106"/>
      <c r="HF684" s="106"/>
      <c r="HG684" s="106"/>
      <c r="HH684" s="106"/>
      <c r="HI684" s="106"/>
      <c r="HJ684" s="106"/>
      <c r="HK684" s="106"/>
      <c r="HL684" s="106"/>
      <c r="HM684" s="106"/>
      <c r="HN684" s="106"/>
      <c r="HO684" s="106"/>
      <c r="HP684" s="106"/>
      <c r="HQ684" s="106"/>
      <c r="HR684" s="106"/>
      <c r="HS684" s="106"/>
      <c r="HT684" s="106"/>
      <c r="HU684" s="106"/>
      <c r="HV684" s="106"/>
      <c r="HW684" s="106"/>
      <c r="HX684" s="106"/>
      <c r="HY684" s="106"/>
      <c r="HZ684" s="106"/>
      <c r="IA684" s="106"/>
      <c r="IB684" s="106"/>
      <c r="IC684" s="106"/>
      <c r="ID684" s="106"/>
      <c r="IE684" s="106"/>
      <c r="IF684" s="106"/>
      <c r="IG684" s="107" t="s">
        <v>806</v>
      </c>
      <c r="IH684" s="106"/>
      <c r="II684" s="106"/>
      <c r="IJ684" s="106"/>
      <c r="IK684" s="106"/>
      <c r="IL684" s="106"/>
      <c r="IM684" s="106"/>
      <c r="IN684" s="106"/>
      <c r="IO684" s="106"/>
      <c r="IP684" s="106"/>
      <c r="IQ684" s="106"/>
      <c r="IR684" s="106"/>
      <c r="IS684" s="106"/>
      <c r="IT684" s="106"/>
      <c r="IU684" s="106"/>
      <c r="IV684" s="106"/>
      <c r="IW684" s="106"/>
      <c r="IX684" s="106"/>
      <c r="IY684" s="106"/>
      <c r="IZ684" s="106"/>
      <c r="JA684" s="106"/>
      <c r="JB684" s="106"/>
      <c r="JC684" s="106"/>
      <c r="JD684" s="106"/>
      <c r="JE684" s="106"/>
      <c r="JF684" s="106"/>
      <c r="JG684" s="106"/>
      <c r="JH684" s="106"/>
      <c r="JI684" s="106"/>
      <c r="JJ684" s="106"/>
      <c r="JK684" s="106"/>
      <c r="JL684" s="106"/>
      <c r="JM684" s="106"/>
      <c r="JN684" s="106"/>
      <c r="JO684" s="106"/>
      <c r="JP684" s="106"/>
      <c r="JQ684" s="106"/>
      <c r="JR684" s="106"/>
      <c r="JS684" s="106"/>
      <c r="JT684" s="106"/>
      <c r="JU684" s="106"/>
      <c r="JV684" s="106"/>
      <c r="JW684" s="106"/>
      <c r="JX684" s="106"/>
      <c r="JY684" s="106"/>
      <c r="JZ684" s="106"/>
      <c r="KA684" s="106"/>
      <c r="KB684" s="106"/>
      <c r="KC684" s="106"/>
      <c r="KD684" s="106"/>
      <c r="KE684" s="106"/>
      <c r="KF684" s="106"/>
      <c r="KG684" s="106"/>
      <c r="KH684" s="106"/>
      <c r="KI684" s="106"/>
      <c r="KJ684" s="106"/>
      <c r="KK684" s="106"/>
      <c r="KL684" s="106"/>
      <c r="KM684" s="106"/>
      <c r="KN684" s="106"/>
      <c r="KO684" s="107" t="s">
        <v>823</v>
      </c>
      <c r="KP684" s="106"/>
      <c r="KQ684" s="106"/>
      <c r="KR684" s="106"/>
      <c r="KS684" s="106"/>
      <c r="KT684" s="106"/>
      <c r="KU684" s="106"/>
      <c r="KV684" s="106"/>
      <c r="KW684" s="106"/>
      <c r="KX684" s="106"/>
      <c r="KY684" s="106"/>
      <c r="KZ684" s="106"/>
      <c r="LA684" s="106"/>
      <c r="LB684" s="106"/>
      <c r="LC684" s="106"/>
      <c r="LD684" s="106"/>
      <c r="LE684" s="106"/>
      <c r="LF684" s="106"/>
      <c r="LG684" s="106"/>
      <c r="LH684" s="106"/>
      <c r="LI684" s="106"/>
      <c r="LJ684" s="106"/>
      <c r="LK684" s="106"/>
      <c r="LL684" s="106"/>
      <c r="LM684" s="106"/>
      <c r="LN684" s="106"/>
      <c r="LO684" s="106"/>
      <c r="LP684" s="106"/>
      <c r="LQ684" s="106"/>
      <c r="LR684" s="106"/>
      <c r="LS684" s="106"/>
      <c r="LT684" s="106"/>
      <c r="LU684" s="106"/>
      <c r="LV684" s="106"/>
      <c r="LW684" s="106"/>
      <c r="LX684" s="106"/>
      <c r="LY684" s="106"/>
      <c r="LZ684" s="106"/>
      <c r="MA684" s="106"/>
      <c r="MB684" s="106"/>
      <c r="MC684" s="106"/>
      <c r="MD684" s="106"/>
      <c r="ME684" s="106"/>
      <c r="MF684" s="106"/>
      <c r="MG684" s="106"/>
      <c r="MH684" s="106"/>
      <c r="MI684" s="106"/>
      <c r="MJ684" s="106"/>
      <c r="MK684" s="106"/>
      <c r="ML684" s="106"/>
      <c r="MM684" s="106"/>
      <c r="MN684" s="106"/>
      <c r="MO684" s="106"/>
      <c r="MP684" s="106"/>
      <c r="MQ684" s="106"/>
      <c r="MR684" s="106"/>
      <c r="MS684" s="106"/>
      <c r="MT684" s="106"/>
      <c r="MU684" s="106"/>
      <c r="MV684" s="106"/>
      <c r="MW684" s="107" t="s">
        <v>804</v>
      </c>
      <c r="MX684" s="132"/>
    </row>
    <row r="685" spans="1:362" s="87" customFormat="1" x14ac:dyDescent="0.25">
      <c r="A685" s="87" t="s">
        <v>442</v>
      </c>
      <c r="B685" s="100">
        <f>'Loan 2 (Cal)'!C28</f>
        <v>0</v>
      </c>
      <c r="C685" s="100">
        <f>'Loan 2 (Cal)'!D28</f>
        <v>0</v>
      </c>
      <c r="D685" s="100">
        <f>'Loan 2 (Cal)'!E28</f>
        <v>0</v>
      </c>
      <c r="E685" s="100">
        <f>'Loan 2 (Cal)'!F28</f>
        <v>0</v>
      </c>
      <c r="F685" s="100">
        <f>'Loan 2 (Cal)'!G28</f>
        <v>0</v>
      </c>
      <c r="G685" s="100">
        <f>'Loan 2 (Cal)'!H28</f>
        <v>0</v>
      </c>
      <c r="H685" s="100">
        <f>'Loan 2 (Cal)'!I28</f>
        <v>0</v>
      </c>
      <c r="I685" s="100">
        <f>'Loan 2 (Cal)'!J28</f>
        <v>0</v>
      </c>
      <c r="J685" s="100">
        <f>'Loan 2 (Cal)'!K28</f>
        <v>0</v>
      </c>
      <c r="K685" s="100">
        <f>'Loan 2 (Cal)'!L28</f>
        <v>0</v>
      </c>
      <c r="L685" s="100">
        <f>'Loan 2 (Cal)'!M28</f>
        <v>0</v>
      </c>
      <c r="M685" s="100">
        <f>'Loan 2 (Cal)'!N28</f>
        <v>0</v>
      </c>
      <c r="N685" s="100">
        <f>'Loan 2 (Cal)'!O28</f>
        <v>0</v>
      </c>
      <c r="O685" s="100">
        <f>'Loan 2 (Cal)'!P28</f>
        <v>0</v>
      </c>
      <c r="P685" s="100">
        <f>'Loan 2 (Cal)'!Q28</f>
        <v>0</v>
      </c>
      <c r="Q685" s="100">
        <f>'Loan 2 (Cal)'!R28</f>
        <v>0</v>
      </c>
      <c r="R685" s="100">
        <f>'Loan 2 (Cal)'!S28</f>
        <v>0</v>
      </c>
      <c r="S685" s="100">
        <f>'Loan 2 (Cal)'!T28</f>
        <v>0</v>
      </c>
      <c r="T685" s="100">
        <f>'Loan 2 (Cal)'!U28</f>
        <v>0</v>
      </c>
      <c r="U685" s="100">
        <f>'Loan 2 (Cal)'!V28</f>
        <v>0</v>
      </c>
      <c r="V685" s="100">
        <f>'Loan 2 (Cal)'!W28</f>
        <v>0</v>
      </c>
      <c r="W685" s="100">
        <f>'Loan 2 (Cal)'!X28</f>
        <v>0</v>
      </c>
      <c r="X685" s="100">
        <f>'Loan 2 (Cal)'!Y28</f>
        <v>0</v>
      </c>
      <c r="Y685" s="100">
        <f>'Loan 2 (Cal)'!Z28</f>
        <v>0</v>
      </c>
      <c r="Z685" s="100">
        <f>'Loan 2 (Cal)'!AA28</f>
        <v>0</v>
      </c>
      <c r="AA685" s="100">
        <f>'Loan 2 (Cal)'!AB28</f>
        <v>0</v>
      </c>
      <c r="AB685" s="100">
        <f>'Loan 2 (Cal)'!AC28</f>
        <v>0</v>
      </c>
      <c r="AC685" s="100">
        <f>'Loan 2 (Cal)'!AD28</f>
        <v>0</v>
      </c>
      <c r="AD685" s="100">
        <f>'Loan 2 (Cal)'!AE28</f>
        <v>0</v>
      </c>
      <c r="AE685" s="100">
        <f>'Loan 2 (Cal)'!AF28</f>
        <v>0</v>
      </c>
      <c r="AF685" s="100">
        <f>'Loan 2 (Cal)'!AG28</f>
        <v>0</v>
      </c>
      <c r="AG685" s="100">
        <f>'Loan 2 (Cal)'!AH28</f>
        <v>0</v>
      </c>
      <c r="AH685" s="100">
        <f>'Loan 2 (Cal)'!AI28</f>
        <v>0</v>
      </c>
      <c r="AI685" s="100">
        <f>'Loan 2 (Cal)'!AJ28</f>
        <v>0</v>
      </c>
      <c r="AJ685" s="100">
        <f>'Loan 2 (Cal)'!AK28</f>
        <v>0</v>
      </c>
      <c r="AK685" s="100">
        <f>'Loan 2 (Cal)'!AL28</f>
        <v>0</v>
      </c>
      <c r="AL685" s="100">
        <f>'Loan 2 (Cal)'!AM28</f>
        <v>0</v>
      </c>
      <c r="AM685" s="100">
        <f>'Loan 2 (Cal)'!AN28</f>
        <v>0</v>
      </c>
      <c r="AN685" s="100">
        <f>'Loan 2 (Cal)'!AO28</f>
        <v>0</v>
      </c>
      <c r="AO685" s="100">
        <f>'Loan 2 (Cal)'!AP28</f>
        <v>0</v>
      </c>
      <c r="AP685" s="100">
        <f>'Loan 2 (Cal)'!AQ28</f>
        <v>0</v>
      </c>
      <c r="AQ685" s="100">
        <f>'Loan 2 (Cal)'!AR28</f>
        <v>0</v>
      </c>
      <c r="AR685" s="100">
        <f>'Loan 2 (Cal)'!AS28</f>
        <v>0</v>
      </c>
      <c r="AS685" s="100">
        <f>'Loan 2 (Cal)'!AT28</f>
        <v>0</v>
      </c>
      <c r="AT685" s="100">
        <f>'Loan 2 (Cal)'!AU28</f>
        <v>0</v>
      </c>
      <c r="AU685" s="100">
        <f>'Loan 2 (Cal)'!AV28</f>
        <v>0</v>
      </c>
      <c r="AV685" s="100">
        <f>'Loan 2 (Cal)'!AW28</f>
        <v>0</v>
      </c>
      <c r="AW685" s="100">
        <f>'Loan 2 (Cal)'!AX28</f>
        <v>0</v>
      </c>
      <c r="AX685" s="100">
        <f>'Loan 2 (Cal)'!AY28</f>
        <v>0</v>
      </c>
      <c r="AY685" s="100">
        <f>'Loan 2 (Cal)'!AZ28</f>
        <v>0</v>
      </c>
      <c r="AZ685" s="100">
        <f>'Loan 2 (Cal)'!BA28</f>
        <v>0</v>
      </c>
      <c r="BA685" s="100">
        <f>'Loan 2 (Cal)'!BB28</f>
        <v>0</v>
      </c>
      <c r="BB685" s="100">
        <f>'Loan 2 (Cal)'!BC28</f>
        <v>0</v>
      </c>
      <c r="BC685" s="100">
        <f>'Loan 2 (Cal)'!BD28</f>
        <v>0</v>
      </c>
      <c r="BD685" s="100">
        <f>'Loan 2 (Cal)'!BE28</f>
        <v>0</v>
      </c>
      <c r="BE685" s="100">
        <f>'Loan 2 (Cal)'!BF28</f>
        <v>0</v>
      </c>
      <c r="BF685" s="100">
        <f>'Loan 2 (Cal)'!BG28</f>
        <v>0</v>
      </c>
      <c r="BG685" s="100">
        <f>'Loan 2 (Cal)'!BH28</f>
        <v>0</v>
      </c>
      <c r="BH685" s="100">
        <f>'Loan 2 (Cal)'!BI28</f>
        <v>0</v>
      </c>
      <c r="BI685" s="100">
        <f>'Loan 2 (Cal)'!BJ28</f>
        <v>0</v>
      </c>
      <c r="BJ685" s="100">
        <f>'Loan 2 (Cal)'!BK28</f>
        <v>0</v>
      </c>
      <c r="BK685" s="100">
        <f>'Loan 2 (Cal)'!BL28</f>
        <v>0</v>
      </c>
      <c r="BL685" s="100">
        <f>'Loan 2 (Cal)'!BM28</f>
        <v>0</v>
      </c>
      <c r="BM685" s="100">
        <f>'Loan 2 (Cal)'!BN28</f>
        <v>0</v>
      </c>
      <c r="BN685" s="100">
        <f>'Loan 2 (Cal)'!BO28</f>
        <v>0</v>
      </c>
      <c r="BO685" s="100">
        <f>'Loan 2 (Cal)'!BP28</f>
        <v>0</v>
      </c>
      <c r="BP685" s="100">
        <f>'Loan 2 (Cal)'!BQ28</f>
        <v>0</v>
      </c>
      <c r="BQ685" s="100">
        <f>'Loan 2 (Cal)'!BR28</f>
        <v>0</v>
      </c>
      <c r="BR685" s="100">
        <f>'Loan 2 (Cal)'!BS28</f>
        <v>0</v>
      </c>
      <c r="BS685" s="100">
        <f>'Loan 2 (Cal)'!BT28</f>
        <v>0</v>
      </c>
      <c r="BT685" s="100">
        <f>'Loan 2 (Cal)'!BU28</f>
        <v>0</v>
      </c>
      <c r="BU685" s="100">
        <f>'Loan 2 (Cal)'!BV28</f>
        <v>0</v>
      </c>
      <c r="BV685" s="100">
        <f>'Loan 2 (Cal)'!BW28</f>
        <v>0</v>
      </c>
      <c r="BW685" s="100">
        <f>'Loan 2 (Cal)'!BX28</f>
        <v>0</v>
      </c>
      <c r="BX685" s="100">
        <f>'Loan 2 (Cal)'!BY28</f>
        <v>0</v>
      </c>
      <c r="BY685" s="100">
        <f>'Loan 2 (Cal)'!BZ28</f>
        <v>0</v>
      </c>
      <c r="BZ685" s="100">
        <f>'Loan 2 (Cal)'!CA28</f>
        <v>0</v>
      </c>
      <c r="CA685" s="100">
        <f>'Loan 2 (Cal)'!CB28</f>
        <v>0</v>
      </c>
      <c r="CB685" s="100">
        <f>'Loan 2 (Cal)'!CC28</f>
        <v>0</v>
      </c>
      <c r="CC685" s="100">
        <f>'Loan 2 (Cal)'!CD28</f>
        <v>0</v>
      </c>
      <c r="CD685" s="100">
        <f>'Loan 2 (Cal)'!CE28</f>
        <v>0</v>
      </c>
      <c r="CE685" s="100">
        <f>'Loan 2 (Cal)'!CF28</f>
        <v>0</v>
      </c>
      <c r="CF685" s="100">
        <f>'Loan 2 (Cal)'!CG28</f>
        <v>0</v>
      </c>
      <c r="CG685" s="100">
        <f>'Loan 2 (Cal)'!CH28</f>
        <v>0</v>
      </c>
      <c r="CH685" s="100">
        <f>'Loan 2 (Cal)'!CI28</f>
        <v>0</v>
      </c>
      <c r="CI685" s="100">
        <f>'Loan 2 (Cal)'!CJ28</f>
        <v>0</v>
      </c>
      <c r="CJ685" s="100">
        <f>'Loan 2 (Cal)'!CK28</f>
        <v>0</v>
      </c>
      <c r="CK685" s="100">
        <f>'Loan 2 (Cal)'!CL28</f>
        <v>0</v>
      </c>
      <c r="CL685" s="100">
        <f>'Loan 2 (Cal)'!CM28</f>
        <v>0</v>
      </c>
      <c r="CM685" s="100">
        <f>'Loan 2 (Cal)'!CN28</f>
        <v>0</v>
      </c>
      <c r="CN685" s="100">
        <f>'Loan 2 (Cal)'!CO28</f>
        <v>0</v>
      </c>
      <c r="CO685" s="100">
        <f>'Loan 2 (Cal)'!CP28</f>
        <v>0</v>
      </c>
      <c r="CP685" s="100">
        <f>'Loan 2 (Cal)'!CQ28</f>
        <v>0</v>
      </c>
      <c r="CQ685" s="100">
        <f>'Loan 2 (Cal)'!CR28</f>
        <v>0</v>
      </c>
      <c r="CR685" s="100">
        <f>'Loan 2 (Cal)'!CS28</f>
        <v>0</v>
      </c>
      <c r="CS685" s="100">
        <f>'Loan 2 (Cal)'!CT28</f>
        <v>0</v>
      </c>
      <c r="CT685" s="100">
        <f>'Loan 2 (Cal)'!CU28</f>
        <v>0</v>
      </c>
      <c r="CU685" s="100">
        <f>'Loan 2 (Cal)'!CV28</f>
        <v>0</v>
      </c>
      <c r="CV685" s="100">
        <f>'Loan 2 (Cal)'!CW28</f>
        <v>0</v>
      </c>
      <c r="CW685" s="100">
        <f>'Loan 2 (Cal)'!CX28</f>
        <v>0</v>
      </c>
      <c r="CX685" s="100">
        <f>'Loan 2 (Cal)'!CY28</f>
        <v>0</v>
      </c>
      <c r="CY685" s="100">
        <f>'Loan 2 (Cal)'!CZ28</f>
        <v>0</v>
      </c>
      <c r="CZ685" s="100">
        <f>'Loan 2 (Cal)'!DA28</f>
        <v>0</v>
      </c>
      <c r="DA685" s="100">
        <f>'Loan 2 (Cal)'!DB28</f>
        <v>0</v>
      </c>
      <c r="DB685" s="100">
        <f>'Loan 2 (Cal)'!DC28</f>
        <v>0</v>
      </c>
      <c r="DC685" s="100">
        <f>'Loan 2 (Cal)'!DD28</f>
        <v>0</v>
      </c>
      <c r="DD685" s="100">
        <f>'Loan 2 (Cal)'!DE28</f>
        <v>0</v>
      </c>
      <c r="DE685" s="100">
        <f>'Loan 2 (Cal)'!DF28</f>
        <v>0</v>
      </c>
      <c r="DF685" s="100">
        <f>'Loan 2 (Cal)'!DG28</f>
        <v>0</v>
      </c>
      <c r="DG685" s="100">
        <f>'Loan 2 (Cal)'!DH28</f>
        <v>0</v>
      </c>
      <c r="DH685" s="100">
        <f>'Loan 2 (Cal)'!DI28</f>
        <v>0</v>
      </c>
      <c r="DI685" s="100">
        <f>'Loan 2 (Cal)'!DJ28</f>
        <v>0</v>
      </c>
      <c r="DJ685" s="100">
        <f>'Loan 2 (Cal)'!DK28</f>
        <v>0</v>
      </c>
      <c r="DK685" s="100">
        <f>'Loan 2 (Cal)'!DL28</f>
        <v>0</v>
      </c>
      <c r="DL685" s="100">
        <f>'Loan 2 (Cal)'!DM28</f>
        <v>0</v>
      </c>
      <c r="DM685" s="100">
        <f>'Loan 2 (Cal)'!DN28</f>
        <v>0</v>
      </c>
      <c r="DN685" s="100">
        <f>'Loan 2 (Cal)'!DO28</f>
        <v>0</v>
      </c>
      <c r="DO685" s="100">
        <f>'Loan 2 (Cal)'!DP28</f>
        <v>0</v>
      </c>
      <c r="DP685" s="100">
        <f>'Loan 2 (Cal)'!DQ28</f>
        <v>0</v>
      </c>
      <c r="DQ685" s="100">
        <f>'Loan 2 (Cal)'!DR28</f>
        <v>0</v>
      </c>
      <c r="DR685" s="100">
        <f>'Loan 2 (Cal)'!DS28</f>
        <v>0</v>
      </c>
      <c r="DS685" s="100">
        <f>'Loan 2 (Cal)'!DT28</f>
        <v>0</v>
      </c>
      <c r="DT685" s="100">
        <f>'Loan 2 (Cal)'!DU28</f>
        <v>0</v>
      </c>
      <c r="DU685" s="100">
        <f>'Loan 2 (Cal)'!DV28</f>
        <v>0</v>
      </c>
      <c r="DV685" s="100">
        <f>'Loan 2 (Cal)'!DW28</f>
        <v>0</v>
      </c>
      <c r="DW685" s="100">
        <f>'Loan 2 (Cal)'!DX28</f>
        <v>0</v>
      </c>
      <c r="DX685" s="100">
        <f>'Loan 2 (Cal)'!DY28</f>
        <v>0</v>
      </c>
      <c r="DY685" s="100">
        <f>'Loan 2 (Cal)'!DZ28</f>
        <v>0</v>
      </c>
      <c r="DZ685" s="100">
        <f>'Loan 2 (Cal)'!EA28</f>
        <v>0</v>
      </c>
      <c r="EA685" s="100">
        <f>'Loan 2 (Cal)'!EB28</f>
        <v>0</v>
      </c>
      <c r="EB685" s="100">
        <f>'Loan 2 (Cal)'!EC28</f>
        <v>0</v>
      </c>
      <c r="EC685" s="100">
        <f>'Loan 2 (Cal)'!ED28</f>
        <v>0</v>
      </c>
      <c r="ED685" s="100">
        <f>'Loan 2 (Cal)'!EE28</f>
        <v>0</v>
      </c>
      <c r="EE685" s="100">
        <f>'Loan 2 (Cal)'!EF28</f>
        <v>0</v>
      </c>
      <c r="EF685" s="100">
        <f>'Loan 2 (Cal)'!EG28</f>
        <v>0</v>
      </c>
      <c r="EG685" s="100">
        <f>'Loan 2 (Cal)'!EH28</f>
        <v>0</v>
      </c>
      <c r="EH685" s="100">
        <f>'Loan 2 (Cal)'!EI28</f>
        <v>0</v>
      </c>
      <c r="EI685" s="100">
        <f>'Loan 2 (Cal)'!EJ28</f>
        <v>0</v>
      </c>
      <c r="EJ685" s="100">
        <f>'Loan 2 (Cal)'!EK28</f>
        <v>0</v>
      </c>
      <c r="EK685" s="100">
        <f>'Loan 2 (Cal)'!EL28</f>
        <v>0</v>
      </c>
      <c r="EL685" s="100">
        <f>'Loan 2 (Cal)'!EM28</f>
        <v>0</v>
      </c>
      <c r="EM685" s="100">
        <f>'Loan 2 (Cal)'!EN28</f>
        <v>0</v>
      </c>
      <c r="EN685" s="100">
        <f>'Loan 2 (Cal)'!EO28</f>
        <v>0</v>
      </c>
      <c r="EO685" s="100">
        <f>'Loan 2 (Cal)'!EP28</f>
        <v>0</v>
      </c>
      <c r="EP685" s="100">
        <f>'Loan 2 (Cal)'!EQ28</f>
        <v>0</v>
      </c>
      <c r="EQ685" s="100">
        <f>'Loan 2 (Cal)'!ER28</f>
        <v>0</v>
      </c>
      <c r="ER685" s="100">
        <f>'Loan 2 (Cal)'!ES28</f>
        <v>0</v>
      </c>
      <c r="ES685" s="100">
        <f>'Loan 2 (Cal)'!ET28</f>
        <v>0</v>
      </c>
      <c r="ET685" s="100">
        <f>'Loan 2 (Cal)'!EU28</f>
        <v>0</v>
      </c>
      <c r="EU685" s="100">
        <f>'Loan 2 (Cal)'!EV28</f>
        <v>0</v>
      </c>
      <c r="EV685" s="100">
        <f>'Loan 2 (Cal)'!EW28</f>
        <v>0</v>
      </c>
      <c r="EW685" s="100">
        <f>'Loan 2 (Cal)'!EX28</f>
        <v>0</v>
      </c>
      <c r="EX685" s="100">
        <f>'Loan 2 (Cal)'!EY28</f>
        <v>0</v>
      </c>
      <c r="EY685" s="100">
        <f>'Loan 2 (Cal)'!EZ28</f>
        <v>0</v>
      </c>
      <c r="EZ685" s="100">
        <f>'Loan 2 (Cal)'!FA28</f>
        <v>0</v>
      </c>
      <c r="FA685" s="100">
        <f>'Loan 2 (Cal)'!FB28</f>
        <v>0</v>
      </c>
      <c r="FB685" s="100">
        <f>'Loan 2 (Cal)'!FC28</f>
        <v>0</v>
      </c>
      <c r="FC685" s="100">
        <f>'Loan 2 (Cal)'!FD28</f>
        <v>0</v>
      </c>
      <c r="FD685" s="100">
        <f>'Loan 2 (Cal)'!FE28</f>
        <v>0</v>
      </c>
      <c r="FE685" s="100">
        <f>'Loan 2 (Cal)'!FF28</f>
        <v>0</v>
      </c>
      <c r="FF685" s="100">
        <f>'Loan 2 (Cal)'!FG28</f>
        <v>0</v>
      </c>
      <c r="FG685" s="100">
        <f>'Loan 2 (Cal)'!FH28</f>
        <v>0</v>
      </c>
      <c r="FH685" s="100">
        <f>'Loan 2 (Cal)'!FI28</f>
        <v>0</v>
      </c>
      <c r="FI685" s="100">
        <f>'Loan 2 (Cal)'!FJ28</f>
        <v>0</v>
      </c>
      <c r="FJ685" s="100">
        <f>'Loan 2 (Cal)'!FK28</f>
        <v>0</v>
      </c>
      <c r="FK685" s="100">
        <f>'Loan 2 (Cal)'!FL28</f>
        <v>0</v>
      </c>
      <c r="FL685" s="100">
        <f>'Loan 2 (Cal)'!FM28</f>
        <v>0</v>
      </c>
      <c r="FM685" s="100">
        <f>'Loan 2 (Cal)'!FN28</f>
        <v>0</v>
      </c>
      <c r="FN685" s="100">
        <f>'Loan 2 (Cal)'!FO28</f>
        <v>0</v>
      </c>
      <c r="FO685" s="100">
        <f>'Loan 2 (Cal)'!FP28</f>
        <v>0</v>
      </c>
      <c r="FP685" s="100">
        <f>'Loan 2 (Cal)'!FQ28</f>
        <v>0</v>
      </c>
      <c r="FQ685" s="100">
        <f>'Loan 2 (Cal)'!FR28</f>
        <v>0</v>
      </c>
      <c r="FR685" s="100">
        <f>'Loan 2 (Cal)'!FS28</f>
        <v>0</v>
      </c>
      <c r="FS685" s="100">
        <f>'Loan 2 (Cal)'!FT28</f>
        <v>0</v>
      </c>
      <c r="FT685" s="100">
        <f>'Loan 2 (Cal)'!FU28</f>
        <v>0</v>
      </c>
      <c r="FU685" s="100">
        <f>'Loan 2 (Cal)'!FV28</f>
        <v>0</v>
      </c>
      <c r="FV685" s="100">
        <f>'Loan 2 (Cal)'!FW28</f>
        <v>0</v>
      </c>
      <c r="FW685" s="100">
        <f>'Loan 2 (Cal)'!FX28</f>
        <v>0</v>
      </c>
      <c r="FX685" s="100">
        <f>'Loan 2 (Cal)'!FY28</f>
        <v>0</v>
      </c>
      <c r="FY685" s="100">
        <f>'Loan 2 (Cal)'!FZ28</f>
        <v>0</v>
      </c>
      <c r="FZ685" s="100">
        <f>'Loan 2 (Cal)'!GA28</f>
        <v>0</v>
      </c>
      <c r="GA685" s="100">
        <f>'Loan 2 (Cal)'!GB28</f>
        <v>0</v>
      </c>
      <c r="GB685" s="100">
        <f>'Loan 2 (Cal)'!GC28</f>
        <v>0</v>
      </c>
      <c r="GC685" s="100">
        <f>'Loan 2 (Cal)'!GD28</f>
        <v>0</v>
      </c>
      <c r="GD685" s="100">
        <f>'Loan 2 (Cal)'!GE28</f>
        <v>0</v>
      </c>
      <c r="GE685" s="100">
        <f>'Loan 2 (Cal)'!GF28</f>
        <v>0</v>
      </c>
      <c r="GF685" s="100">
        <f>'Loan 2 (Cal)'!GG28</f>
        <v>0</v>
      </c>
      <c r="GG685" s="100">
        <f>'Loan 2 (Cal)'!GH28</f>
        <v>0</v>
      </c>
      <c r="GH685" s="100">
        <f>'Loan 2 (Cal)'!GI28</f>
        <v>0</v>
      </c>
      <c r="GI685" s="100">
        <f>'Loan 2 (Cal)'!GJ28</f>
        <v>0</v>
      </c>
      <c r="GJ685" s="100">
        <f>'Loan 2 (Cal)'!GK28</f>
        <v>0</v>
      </c>
      <c r="GK685" s="100">
        <f>'Loan 2 (Cal)'!GL28</f>
        <v>0</v>
      </c>
      <c r="GL685" s="100">
        <f>'Loan 2 (Cal)'!GM28</f>
        <v>0</v>
      </c>
      <c r="GM685" s="100">
        <f>'Loan 2 (Cal)'!GN28</f>
        <v>0</v>
      </c>
      <c r="GN685" s="100">
        <f>'Loan 2 (Cal)'!GO28</f>
        <v>0</v>
      </c>
      <c r="GO685" s="100">
        <f>'Loan 2 (Cal)'!GP28</f>
        <v>0</v>
      </c>
      <c r="GP685" s="100">
        <f>'Loan 2 (Cal)'!GQ28</f>
        <v>0</v>
      </c>
      <c r="GQ685" s="100">
        <f>'Loan 2 (Cal)'!GR28</f>
        <v>0</v>
      </c>
      <c r="GR685" s="100">
        <f>'Loan 2 (Cal)'!GS28</f>
        <v>0</v>
      </c>
      <c r="GS685" s="100">
        <f>'Loan 2 (Cal)'!GT28</f>
        <v>0</v>
      </c>
      <c r="GT685" s="100">
        <f>'Loan 2 (Cal)'!GU28</f>
        <v>0</v>
      </c>
      <c r="GU685" s="100">
        <f>'Loan 2 (Cal)'!GV28</f>
        <v>0</v>
      </c>
      <c r="GV685" s="100">
        <f>'Loan 2 (Cal)'!GW28</f>
        <v>0</v>
      </c>
      <c r="GW685" s="100">
        <f>'Loan 2 (Cal)'!GX28</f>
        <v>0</v>
      </c>
      <c r="GX685" s="100">
        <f>'Loan 2 (Cal)'!GY28</f>
        <v>0</v>
      </c>
      <c r="GY685" s="100">
        <f>'Loan 2 (Cal)'!GZ28</f>
        <v>0</v>
      </c>
      <c r="GZ685" s="100">
        <f>'Loan 2 (Cal)'!HA28</f>
        <v>0</v>
      </c>
      <c r="HA685" s="100">
        <f>'Loan 2 (Cal)'!HB28</f>
        <v>0</v>
      </c>
      <c r="HB685" s="100">
        <f>'Loan 2 (Cal)'!HC28</f>
        <v>0</v>
      </c>
      <c r="HC685" s="100">
        <f>'Loan 2 (Cal)'!HD28</f>
        <v>0</v>
      </c>
      <c r="HD685" s="100">
        <f>'Loan 2 (Cal)'!HE28</f>
        <v>0</v>
      </c>
      <c r="HE685" s="100">
        <f>'Loan 2 (Cal)'!HF28</f>
        <v>0</v>
      </c>
      <c r="HF685" s="100">
        <f>'Loan 2 (Cal)'!HG28</f>
        <v>0</v>
      </c>
      <c r="HG685" s="100">
        <f>'Loan 2 (Cal)'!HH28</f>
        <v>0</v>
      </c>
      <c r="HH685" s="100">
        <f>'Loan 2 (Cal)'!HI28</f>
        <v>0</v>
      </c>
      <c r="HI685" s="100">
        <f>'Loan 2 (Cal)'!HJ28</f>
        <v>0</v>
      </c>
      <c r="HJ685" s="100">
        <f>'Loan 2 (Cal)'!HK28</f>
        <v>0</v>
      </c>
      <c r="HK685" s="100">
        <f>'Loan 2 (Cal)'!HL28</f>
        <v>0</v>
      </c>
      <c r="HL685" s="100">
        <f>'Loan 2 (Cal)'!HM28</f>
        <v>0</v>
      </c>
      <c r="HM685" s="100">
        <f>'Loan 2 (Cal)'!HN28</f>
        <v>0</v>
      </c>
      <c r="HN685" s="100">
        <f>'Loan 2 (Cal)'!HO28</f>
        <v>0</v>
      </c>
      <c r="HO685" s="100">
        <f>'Loan 2 (Cal)'!HP28</f>
        <v>0</v>
      </c>
      <c r="HP685" s="100">
        <f>'Loan 2 (Cal)'!HQ28</f>
        <v>0</v>
      </c>
      <c r="HQ685" s="100">
        <f>'Loan 2 (Cal)'!HR28</f>
        <v>0</v>
      </c>
      <c r="HR685" s="100">
        <f>'Loan 2 (Cal)'!HS28</f>
        <v>0</v>
      </c>
      <c r="HS685" s="100">
        <f>'Loan 2 (Cal)'!HT28</f>
        <v>0</v>
      </c>
      <c r="HT685" s="100">
        <f>'Loan 2 (Cal)'!HU28</f>
        <v>0</v>
      </c>
      <c r="HU685" s="100">
        <f>'Loan 2 (Cal)'!HV28</f>
        <v>0</v>
      </c>
      <c r="HV685" s="100">
        <f>'Loan 2 (Cal)'!HW28</f>
        <v>0</v>
      </c>
      <c r="HW685" s="100">
        <f>'Loan 2 (Cal)'!HX28</f>
        <v>0</v>
      </c>
      <c r="HX685" s="100">
        <f>'Loan 2 (Cal)'!HY28</f>
        <v>0</v>
      </c>
      <c r="HY685" s="100">
        <f>'Loan 2 (Cal)'!HZ28</f>
        <v>0</v>
      </c>
      <c r="HZ685" s="100">
        <f>'Loan 2 (Cal)'!IA28</f>
        <v>0</v>
      </c>
      <c r="IA685" s="100">
        <f>'Loan 2 (Cal)'!IB28</f>
        <v>0</v>
      </c>
      <c r="IB685" s="100">
        <f>'Loan 2 (Cal)'!IC28</f>
        <v>0</v>
      </c>
      <c r="IC685" s="100">
        <f>'Loan 2 (Cal)'!ID28</f>
        <v>0</v>
      </c>
      <c r="ID685" s="100">
        <f>'Loan 2 (Cal)'!IE28</f>
        <v>0</v>
      </c>
      <c r="IE685" s="100">
        <f>'Loan 2 (Cal)'!IF28</f>
        <v>0</v>
      </c>
      <c r="IF685" s="100">
        <f>'Loan 2 (Cal)'!IG28</f>
        <v>0</v>
      </c>
      <c r="IG685" s="100">
        <f>'Loan 2 (Cal)'!IH28</f>
        <v>0</v>
      </c>
      <c r="IH685" s="100">
        <f>'Loan 2 (Cal)'!II28</f>
        <v>0</v>
      </c>
      <c r="II685" s="100">
        <f>'Loan 2 (Cal)'!IJ28</f>
        <v>0</v>
      </c>
      <c r="IJ685" s="100">
        <f>'Loan 2 (Cal)'!IK28</f>
        <v>0</v>
      </c>
      <c r="IK685" s="100">
        <f>'Loan 2 (Cal)'!IL28</f>
        <v>0</v>
      </c>
      <c r="IL685" s="100">
        <f>'Loan 2 (Cal)'!IM28</f>
        <v>0</v>
      </c>
      <c r="IM685" s="100">
        <f>'Loan 2 (Cal)'!IN28</f>
        <v>0</v>
      </c>
      <c r="IN685" s="100">
        <f>'Loan 2 (Cal)'!IO28</f>
        <v>0</v>
      </c>
      <c r="IO685" s="100">
        <f>'Loan 2 (Cal)'!IP28</f>
        <v>0</v>
      </c>
      <c r="IP685" s="100">
        <f>'Loan 2 (Cal)'!IQ28</f>
        <v>0</v>
      </c>
      <c r="IQ685" s="100">
        <f>'Loan 2 (Cal)'!IR28</f>
        <v>0</v>
      </c>
      <c r="IR685" s="100">
        <f>'Loan 2 (Cal)'!IS28</f>
        <v>0</v>
      </c>
      <c r="IS685" s="100">
        <f>'Loan 2 (Cal)'!IT28</f>
        <v>0</v>
      </c>
      <c r="IT685" s="100">
        <f>'Loan 2 (Cal)'!IU28</f>
        <v>0</v>
      </c>
      <c r="IU685" s="100">
        <f>'Loan 2 (Cal)'!IV28</f>
        <v>0</v>
      </c>
      <c r="IV685" s="100">
        <f>'Loan 2 (Cal)'!IW28</f>
        <v>0</v>
      </c>
      <c r="IW685" s="100">
        <f>'Loan 2 (Cal)'!IX28</f>
        <v>0</v>
      </c>
      <c r="IX685" s="100">
        <f>'Loan 2 (Cal)'!IY28</f>
        <v>0</v>
      </c>
      <c r="IY685" s="100">
        <f>'Loan 2 (Cal)'!IZ28</f>
        <v>0</v>
      </c>
      <c r="IZ685" s="100">
        <f>'Loan 2 (Cal)'!JA28</f>
        <v>0</v>
      </c>
      <c r="JA685" s="100">
        <f>'Loan 2 (Cal)'!JB28</f>
        <v>0</v>
      </c>
      <c r="JB685" s="100">
        <f>'Loan 2 (Cal)'!JC28</f>
        <v>0</v>
      </c>
      <c r="JC685" s="100">
        <f>'Loan 2 (Cal)'!JD28</f>
        <v>0</v>
      </c>
      <c r="JD685" s="100">
        <f>'Loan 2 (Cal)'!JE28</f>
        <v>0</v>
      </c>
      <c r="JE685" s="100">
        <f>'Loan 2 (Cal)'!JF28</f>
        <v>0</v>
      </c>
      <c r="JF685" s="100">
        <f>'Loan 2 (Cal)'!JG28</f>
        <v>0</v>
      </c>
      <c r="JG685" s="100">
        <f>'Loan 2 (Cal)'!JH28</f>
        <v>0</v>
      </c>
      <c r="JH685" s="100">
        <f>'Loan 2 (Cal)'!JI28</f>
        <v>0</v>
      </c>
      <c r="JI685" s="100">
        <f>'Loan 2 (Cal)'!JJ28</f>
        <v>0</v>
      </c>
      <c r="JJ685" s="100">
        <f>'Loan 2 (Cal)'!JK28</f>
        <v>0</v>
      </c>
      <c r="JK685" s="100">
        <f>'Loan 2 (Cal)'!JL28</f>
        <v>0</v>
      </c>
      <c r="JL685" s="100">
        <f>'Loan 2 (Cal)'!JM28</f>
        <v>0</v>
      </c>
      <c r="JM685" s="100">
        <f>'Loan 2 (Cal)'!JN28</f>
        <v>0</v>
      </c>
      <c r="JN685" s="100">
        <f>'Loan 2 (Cal)'!JO28</f>
        <v>0</v>
      </c>
      <c r="JO685" s="100">
        <f>'Loan 2 (Cal)'!JP28</f>
        <v>0</v>
      </c>
      <c r="JP685" s="100">
        <f>'Loan 2 (Cal)'!JQ28</f>
        <v>0</v>
      </c>
      <c r="JQ685" s="100">
        <f>'Loan 2 (Cal)'!JR28</f>
        <v>0</v>
      </c>
      <c r="JR685" s="100">
        <f>'Loan 2 (Cal)'!JS28</f>
        <v>0</v>
      </c>
      <c r="JS685" s="100">
        <f>'Loan 2 (Cal)'!JT28</f>
        <v>0</v>
      </c>
      <c r="JT685" s="100">
        <f>'Loan 2 (Cal)'!JU28</f>
        <v>0</v>
      </c>
      <c r="JU685" s="100">
        <f>'Loan 2 (Cal)'!JV28</f>
        <v>0</v>
      </c>
      <c r="JV685" s="100">
        <f>'Loan 2 (Cal)'!JW28</f>
        <v>0</v>
      </c>
      <c r="JW685" s="100">
        <f>'Loan 2 (Cal)'!JX28</f>
        <v>0</v>
      </c>
      <c r="JX685" s="100">
        <f>'Loan 2 (Cal)'!JY28</f>
        <v>0</v>
      </c>
      <c r="JY685" s="100">
        <f>'Loan 2 (Cal)'!JZ28</f>
        <v>0</v>
      </c>
      <c r="JZ685" s="100">
        <f>'Loan 2 (Cal)'!KA28</f>
        <v>0</v>
      </c>
      <c r="KA685" s="100">
        <f>'Loan 2 (Cal)'!KB28</f>
        <v>0</v>
      </c>
      <c r="KB685" s="100">
        <f>'Loan 2 (Cal)'!KC28</f>
        <v>0</v>
      </c>
      <c r="KC685" s="100">
        <f>'Loan 2 (Cal)'!KD28</f>
        <v>0</v>
      </c>
      <c r="KD685" s="100">
        <f>'Loan 2 (Cal)'!KE28</f>
        <v>0</v>
      </c>
      <c r="KE685" s="100">
        <f>'Loan 2 (Cal)'!KF28</f>
        <v>0</v>
      </c>
      <c r="KF685" s="100">
        <f>'Loan 2 (Cal)'!KG28</f>
        <v>0</v>
      </c>
      <c r="KG685" s="100">
        <f>'Loan 2 (Cal)'!KH28</f>
        <v>0</v>
      </c>
      <c r="KH685" s="100">
        <f>'Loan 2 (Cal)'!KI28</f>
        <v>0</v>
      </c>
      <c r="KI685" s="100">
        <f>'Loan 2 (Cal)'!KJ28</f>
        <v>0</v>
      </c>
      <c r="KJ685" s="100">
        <f>'Loan 2 (Cal)'!KK28</f>
        <v>0</v>
      </c>
      <c r="KK685" s="100">
        <f>'Loan 2 (Cal)'!KL28</f>
        <v>0</v>
      </c>
      <c r="KL685" s="100">
        <f>'Loan 2 (Cal)'!KM28</f>
        <v>0</v>
      </c>
      <c r="KM685" s="100">
        <f>'Loan 2 (Cal)'!KN28</f>
        <v>0</v>
      </c>
      <c r="KN685" s="100">
        <f>'Loan 2 (Cal)'!KO28</f>
        <v>0</v>
      </c>
      <c r="KO685" s="100">
        <f>'Loan 2 (Cal)'!KP28</f>
        <v>0</v>
      </c>
      <c r="KP685" s="100">
        <f>'Loan 2 (Cal)'!KQ28</f>
        <v>0</v>
      </c>
      <c r="KQ685" s="100">
        <f>'Loan 2 (Cal)'!KR28</f>
        <v>0</v>
      </c>
      <c r="KR685" s="100">
        <f>'Loan 2 (Cal)'!KS28</f>
        <v>0</v>
      </c>
      <c r="KS685" s="100">
        <f>'Loan 2 (Cal)'!KT28</f>
        <v>0</v>
      </c>
      <c r="KT685" s="100">
        <f>'Loan 2 (Cal)'!KU28</f>
        <v>0</v>
      </c>
      <c r="KU685" s="100">
        <f>'Loan 2 (Cal)'!KV28</f>
        <v>0</v>
      </c>
      <c r="KV685" s="100">
        <f>'Loan 2 (Cal)'!KW28</f>
        <v>0</v>
      </c>
      <c r="KW685" s="100">
        <f>'Loan 2 (Cal)'!KX28</f>
        <v>0</v>
      </c>
      <c r="KX685" s="100">
        <f>'Loan 2 (Cal)'!KY28</f>
        <v>0</v>
      </c>
      <c r="KY685" s="100">
        <f>'Loan 2 (Cal)'!KZ28</f>
        <v>0</v>
      </c>
      <c r="KZ685" s="100">
        <f>'Loan 2 (Cal)'!LA28</f>
        <v>0</v>
      </c>
      <c r="LA685" s="100">
        <f>'Loan 2 (Cal)'!LB28</f>
        <v>0</v>
      </c>
      <c r="LB685" s="100">
        <f>'Loan 2 (Cal)'!LC28</f>
        <v>0</v>
      </c>
      <c r="LC685" s="100">
        <f>'Loan 2 (Cal)'!LD28</f>
        <v>0</v>
      </c>
      <c r="LD685" s="100">
        <f>'Loan 2 (Cal)'!LE28</f>
        <v>0</v>
      </c>
      <c r="LE685" s="100">
        <f>'Loan 2 (Cal)'!LF28</f>
        <v>0</v>
      </c>
      <c r="LF685" s="100">
        <f>'Loan 2 (Cal)'!LG28</f>
        <v>0</v>
      </c>
      <c r="LG685" s="100">
        <f>'Loan 2 (Cal)'!LH28</f>
        <v>0</v>
      </c>
      <c r="LH685" s="100">
        <f>'Loan 2 (Cal)'!LI28</f>
        <v>0</v>
      </c>
      <c r="LI685" s="100">
        <f>'Loan 2 (Cal)'!LJ28</f>
        <v>0</v>
      </c>
      <c r="LJ685" s="100">
        <f>'Loan 2 (Cal)'!LK28</f>
        <v>0</v>
      </c>
      <c r="LK685" s="100">
        <f>'Loan 2 (Cal)'!LL28</f>
        <v>0</v>
      </c>
      <c r="LL685" s="100">
        <f>'Loan 2 (Cal)'!LM28</f>
        <v>0</v>
      </c>
      <c r="LM685" s="100">
        <f>'Loan 2 (Cal)'!LN28</f>
        <v>0</v>
      </c>
      <c r="LN685" s="100">
        <f>'Loan 2 (Cal)'!LO28</f>
        <v>0</v>
      </c>
      <c r="LO685" s="100">
        <f>'Loan 2 (Cal)'!LP28</f>
        <v>0</v>
      </c>
      <c r="LP685" s="100">
        <f>'Loan 2 (Cal)'!LQ28</f>
        <v>0</v>
      </c>
      <c r="LQ685" s="100">
        <f>'Loan 2 (Cal)'!LR28</f>
        <v>0</v>
      </c>
      <c r="LR685" s="100">
        <f>'Loan 2 (Cal)'!LS28</f>
        <v>0</v>
      </c>
      <c r="LS685" s="100">
        <f>'Loan 2 (Cal)'!LT28</f>
        <v>0</v>
      </c>
      <c r="LT685" s="100">
        <f>'Loan 2 (Cal)'!LU28</f>
        <v>0</v>
      </c>
      <c r="LU685" s="100">
        <f>'Loan 2 (Cal)'!LV28</f>
        <v>0</v>
      </c>
      <c r="LV685" s="100">
        <f>'Loan 2 (Cal)'!LW28</f>
        <v>0</v>
      </c>
      <c r="LW685" s="100">
        <f>'Loan 2 (Cal)'!LX28</f>
        <v>0</v>
      </c>
      <c r="LX685" s="100">
        <f>'Loan 2 (Cal)'!LY28</f>
        <v>0</v>
      </c>
      <c r="LY685" s="100">
        <f>'Loan 2 (Cal)'!LZ28</f>
        <v>0</v>
      </c>
      <c r="LZ685" s="100">
        <f>'Loan 2 (Cal)'!MA28</f>
        <v>0</v>
      </c>
      <c r="MA685" s="100">
        <f>'Loan 2 (Cal)'!MB28</f>
        <v>0</v>
      </c>
      <c r="MB685" s="100">
        <f>'Loan 2 (Cal)'!MC28</f>
        <v>0</v>
      </c>
      <c r="MC685" s="100">
        <f>'Loan 2 (Cal)'!MD28</f>
        <v>0</v>
      </c>
      <c r="MD685" s="100">
        <f>'Loan 2 (Cal)'!ME28</f>
        <v>0</v>
      </c>
      <c r="ME685" s="100">
        <f>'Loan 2 (Cal)'!MF28</f>
        <v>0</v>
      </c>
      <c r="MF685" s="100">
        <f>'Loan 2 (Cal)'!MG28</f>
        <v>0</v>
      </c>
      <c r="MG685" s="100">
        <f>'Loan 2 (Cal)'!MH28</f>
        <v>0</v>
      </c>
      <c r="MH685" s="100">
        <f>'Loan 2 (Cal)'!MI28</f>
        <v>0</v>
      </c>
      <c r="MI685" s="100">
        <f>'Loan 2 (Cal)'!MJ28</f>
        <v>0</v>
      </c>
      <c r="MJ685" s="100">
        <f>'Loan 2 (Cal)'!MK28</f>
        <v>0</v>
      </c>
      <c r="MK685" s="100">
        <f>'Loan 2 (Cal)'!ML28</f>
        <v>0</v>
      </c>
      <c r="ML685" s="100">
        <f>'Loan 2 (Cal)'!MM28</f>
        <v>0</v>
      </c>
      <c r="MM685" s="100">
        <f>'Loan 2 (Cal)'!MN28</f>
        <v>0</v>
      </c>
      <c r="MN685" s="100">
        <f>'Loan 2 (Cal)'!MO28</f>
        <v>0</v>
      </c>
      <c r="MO685" s="100">
        <f>'Loan 2 (Cal)'!MP28</f>
        <v>0</v>
      </c>
      <c r="MP685" s="100">
        <f>'Loan 2 (Cal)'!MQ28</f>
        <v>0</v>
      </c>
      <c r="MQ685" s="100">
        <f>'Loan 2 (Cal)'!MR28</f>
        <v>0</v>
      </c>
      <c r="MR685" s="100">
        <f>'Loan 2 (Cal)'!MS28</f>
        <v>0</v>
      </c>
      <c r="MS685" s="100">
        <f>'Loan 2 (Cal)'!MT28</f>
        <v>0</v>
      </c>
      <c r="MT685" s="100">
        <f>'Loan 2 (Cal)'!MU28</f>
        <v>0</v>
      </c>
      <c r="MU685" s="100">
        <f>'Loan 2 (Cal)'!MV28</f>
        <v>0</v>
      </c>
      <c r="MV685" s="100">
        <f>'Loan 2 (Cal)'!MW28</f>
        <v>0</v>
      </c>
      <c r="MW685" s="100">
        <f>'Loan 2 (Cal)'!MX28</f>
        <v>0</v>
      </c>
      <c r="MX685" s="132"/>
    </row>
    <row r="686" spans="1:362" s="87" customFormat="1" x14ac:dyDescent="0.25">
      <c r="A686" s="87" t="s">
        <v>443</v>
      </c>
      <c r="B686" s="100">
        <f>'Loan 2 (Cal)'!C18</f>
        <v>0</v>
      </c>
      <c r="C686" s="100">
        <f>'Loan 2 (Cal)'!D18</f>
        <v>0</v>
      </c>
      <c r="D686" s="100">
        <f>'Loan 2 (Cal)'!E18</f>
        <v>0</v>
      </c>
      <c r="E686" s="100">
        <f>'Loan 2 (Cal)'!F18</f>
        <v>0</v>
      </c>
      <c r="F686" s="100">
        <f>'Loan 2 (Cal)'!G18</f>
        <v>0</v>
      </c>
      <c r="G686" s="100">
        <f>'Loan 2 (Cal)'!H18</f>
        <v>0</v>
      </c>
      <c r="H686" s="100">
        <f>'Loan 2 (Cal)'!I18</f>
        <v>0</v>
      </c>
      <c r="I686" s="100">
        <f>'Loan 2 (Cal)'!J18</f>
        <v>0</v>
      </c>
      <c r="J686" s="100">
        <f>'Loan 2 (Cal)'!K18</f>
        <v>0</v>
      </c>
      <c r="K686" s="100">
        <f>'Loan 2 (Cal)'!L18</f>
        <v>0</v>
      </c>
      <c r="L686" s="100">
        <f>'Loan 2 (Cal)'!M18</f>
        <v>0</v>
      </c>
      <c r="M686" s="100">
        <f>'Loan 2 (Cal)'!N18</f>
        <v>0</v>
      </c>
      <c r="N686" s="100">
        <f>'Loan 2 (Cal)'!O18</f>
        <v>0</v>
      </c>
      <c r="O686" s="100">
        <f>'Loan 2 (Cal)'!P18</f>
        <v>0</v>
      </c>
      <c r="P686" s="100">
        <f>'Loan 2 (Cal)'!Q18</f>
        <v>0</v>
      </c>
      <c r="Q686" s="100">
        <f>'Loan 2 (Cal)'!R18</f>
        <v>0</v>
      </c>
      <c r="R686" s="100">
        <f>'Loan 2 (Cal)'!S18</f>
        <v>0</v>
      </c>
      <c r="S686" s="100">
        <f>'Loan 2 (Cal)'!T18</f>
        <v>0</v>
      </c>
      <c r="T686" s="100">
        <f>'Loan 2 (Cal)'!U18</f>
        <v>0</v>
      </c>
      <c r="U686" s="100">
        <f>'Loan 2 (Cal)'!V18</f>
        <v>0</v>
      </c>
      <c r="V686" s="100">
        <f>'Loan 2 (Cal)'!W18</f>
        <v>0</v>
      </c>
      <c r="W686" s="100">
        <f>'Loan 2 (Cal)'!X18</f>
        <v>0</v>
      </c>
      <c r="X686" s="100">
        <f>'Loan 2 (Cal)'!Y18</f>
        <v>0</v>
      </c>
      <c r="Y686" s="100">
        <f>'Loan 2 (Cal)'!Z18</f>
        <v>0</v>
      </c>
      <c r="Z686" s="100">
        <f>'Loan 2 (Cal)'!AA18</f>
        <v>0</v>
      </c>
      <c r="AA686" s="100">
        <f>'Loan 2 (Cal)'!AB18</f>
        <v>0</v>
      </c>
      <c r="AB686" s="100">
        <f>'Loan 2 (Cal)'!AC18</f>
        <v>0</v>
      </c>
      <c r="AC686" s="100">
        <f>'Loan 2 (Cal)'!AD18</f>
        <v>0</v>
      </c>
      <c r="AD686" s="100">
        <f>'Loan 2 (Cal)'!AE18</f>
        <v>0</v>
      </c>
      <c r="AE686" s="100">
        <f>'Loan 2 (Cal)'!AF18</f>
        <v>0</v>
      </c>
      <c r="AF686" s="100">
        <f>'Loan 2 (Cal)'!AG18</f>
        <v>0</v>
      </c>
      <c r="AG686" s="100">
        <f>'Loan 2 (Cal)'!AH18</f>
        <v>0</v>
      </c>
      <c r="AH686" s="100">
        <f>'Loan 2 (Cal)'!AI18</f>
        <v>0</v>
      </c>
      <c r="AI686" s="100">
        <f>'Loan 2 (Cal)'!AJ18</f>
        <v>0</v>
      </c>
      <c r="AJ686" s="100">
        <f>'Loan 2 (Cal)'!AK18</f>
        <v>0</v>
      </c>
      <c r="AK686" s="100">
        <f>'Loan 2 (Cal)'!AL18</f>
        <v>0</v>
      </c>
      <c r="AL686" s="100">
        <f>'Loan 2 (Cal)'!AM18</f>
        <v>0</v>
      </c>
      <c r="AM686" s="100">
        <f>'Loan 2 (Cal)'!AN18</f>
        <v>0</v>
      </c>
      <c r="AN686" s="100">
        <f>'Loan 2 (Cal)'!AO18</f>
        <v>0</v>
      </c>
      <c r="AO686" s="100">
        <f>'Loan 2 (Cal)'!AP18</f>
        <v>0</v>
      </c>
      <c r="AP686" s="100">
        <f>'Loan 2 (Cal)'!AQ18</f>
        <v>0</v>
      </c>
      <c r="AQ686" s="100">
        <f>'Loan 2 (Cal)'!AR18</f>
        <v>0</v>
      </c>
      <c r="AR686" s="100">
        <f>'Loan 2 (Cal)'!AS18</f>
        <v>0</v>
      </c>
      <c r="AS686" s="100">
        <f>'Loan 2 (Cal)'!AT18</f>
        <v>0</v>
      </c>
      <c r="AT686" s="100">
        <f>'Loan 2 (Cal)'!AU18</f>
        <v>0</v>
      </c>
      <c r="AU686" s="100">
        <f>'Loan 2 (Cal)'!AV18</f>
        <v>0</v>
      </c>
      <c r="AV686" s="100">
        <f>'Loan 2 (Cal)'!AW18</f>
        <v>0</v>
      </c>
      <c r="AW686" s="100">
        <f>'Loan 2 (Cal)'!AX18</f>
        <v>0</v>
      </c>
      <c r="AX686" s="100">
        <f>'Loan 2 (Cal)'!AY18</f>
        <v>0</v>
      </c>
      <c r="AY686" s="100">
        <f>'Loan 2 (Cal)'!AZ18</f>
        <v>0</v>
      </c>
      <c r="AZ686" s="100">
        <f>'Loan 2 (Cal)'!BA18</f>
        <v>0</v>
      </c>
      <c r="BA686" s="100">
        <f>'Loan 2 (Cal)'!BB18</f>
        <v>0</v>
      </c>
      <c r="BB686" s="100">
        <f>'Loan 2 (Cal)'!BC18</f>
        <v>0</v>
      </c>
      <c r="BC686" s="100">
        <f>'Loan 2 (Cal)'!BD18</f>
        <v>0</v>
      </c>
      <c r="BD686" s="100">
        <f>'Loan 2 (Cal)'!BE18</f>
        <v>0</v>
      </c>
      <c r="BE686" s="100">
        <f>'Loan 2 (Cal)'!BF18</f>
        <v>0</v>
      </c>
      <c r="BF686" s="100">
        <f>'Loan 2 (Cal)'!BG18</f>
        <v>0</v>
      </c>
      <c r="BG686" s="100">
        <f>'Loan 2 (Cal)'!BH18</f>
        <v>0</v>
      </c>
      <c r="BH686" s="100">
        <f>'Loan 2 (Cal)'!BI18</f>
        <v>0</v>
      </c>
      <c r="BI686" s="100">
        <f>'Loan 2 (Cal)'!BJ18</f>
        <v>0</v>
      </c>
      <c r="BJ686" s="100">
        <f>'Loan 2 (Cal)'!BK18</f>
        <v>0</v>
      </c>
      <c r="BK686" s="100">
        <f>'Loan 2 (Cal)'!BL18</f>
        <v>0</v>
      </c>
      <c r="BL686" s="100">
        <f>'Loan 2 (Cal)'!BM18</f>
        <v>0</v>
      </c>
      <c r="BM686" s="100">
        <f>'Loan 2 (Cal)'!BN18</f>
        <v>0</v>
      </c>
      <c r="BN686" s="100">
        <f>'Loan 2 (Cal)'!BO18</f>
        <v>0</v>
      </c>
      <c r="BO686" s="100">
        <f>'Loan 2 (Cal)'!BP18</f>
        <v>0</v>
      </c>
      <c r="BP686" s="100">
        <f>'Loan 2 (Cal)'!BQ18</f>
        <v>0</v>
      </c>
      <c r="BQ686" s="100">
        <f>'Loan 2 (Cal)'!BR18</f>
        <v>0</v>
      </c>
      <c r="BR686" s="100">
        <f>'Loan 2 (Cal)'!BS18</f>
        <v>0</v>
      </c>
      <c r="BS686" s="100">
        <f>'Loan 2 (Cal)'!BT18</f>
        <v>0</v>
      </c>
      <c r="BT686" s="100">
        <f>'Loan 2 (Cal)'!BU18</f>
        <v>0</v>
      </c>
      <c r="BU686" s="100">
        <f>'Loan 2 (Cal)'!BV18</f>
        <v>0</v>
      </c>
      <c r="BV686" s="100">
        <f>'Loan 2 (Cal)'!BW18</f>
        <v>0</v>
      </c>
      <c r="BW686" s="100">
        <f>'Loan 2 (Cal)'!BX18</f>
        <v>0</v>
      </c>
      <c r="BX686" s="100">
        <f>'Loan 2 (Cal)'!BY18</f>
        <v>0</v>
      </c>
      <c r="BY686" s="100">
        <f>'Loan 2 (Cal)'!BZ18</f>
        <v>0</v>
      </c>
      <c r="BZ686" s="100">
        <f>'Loan 2 (Cal)'!CA18</f>
        <v>0</v>
      </c>
      <c r="CA686" s="100">
        <f>'Loan 2 (Cal)'!CB18</f>
        <v>0</v>
      </c>
      <c r="CB686" s="100">
        <f>'Loan 2 (Cal)'!CC18</f>
        <v>0</v>
      </c>
      <c r="CC686" s="100">
        <f>'Loan 2 (Cal)'!CD18</f>
        <v>0</v>
      </c>
      <c r="CD686" s="100">
        <f>'Loan 2 (Cal)'!CE18</f>
        <v>0</v>
      </c>
      <c r="CE686" s="100">
        <f>'Loan 2 (Cal)'!CF18</f>
        <v>0</v>
      </c>
      <c r="CF686" s="100">
        <f>'Loan 2 (Cal)'!CG18</f>
        <v>0</v>
      </c>
      <c r="CG686" s="100">
        <f>'Loan 2 (Cal)'!CH18</f>
        <v>0</v>
      </c>
      <c r="CH686" s="100">
        <f>'Loan 2 (Cal)'!CI18</f>
        <v>0</v>
      </c>
      <c r="CI686" s="100">
        <f>'Loan 2 (Cal)'!CJ18</f>
        <v>0</v>
      </c>
      <c r="CJ686" s="100">
        <f>'Loan 2 (Cal)'!CK18</f>
        <v>0</v>
      </c>
      <c r="CK686" s="100">
        <f>'Loan 2 (Cal)'!CL18</f>
        <v>0</v>
      </c>
      <c r="CL686" s="100">
        <f>'Loan 2 (Cal)'!CM18</f>
        <v>0</v>
      </c>
      <c r="CM686" s="100">
        <f>'Loan 2 (Cal)'!CN18</f>
        <v>0</v>
      </c>
      <c r="CN686" s="100">
        <f>'Loan 2 (Cal)'!CO18</f>
        <v>0</v>
      </c>
      <c r="CO686" s="100">
        <f>'Loan 2 (Cal)'!CP18</f>
        <v>0</v>
      </c>
      <c r="CP686" s="100">
        <f>'Loan 2 (Cal)'!CQ18</f>
        <v>0</v>
      </c>
      <c r="CQ686" s="100">
        <f>'Loan 2 (Cal)'!CR18</f>
        <v>0</v>
      </c>
      <c r="CR686" s="100">
        <f>'Loan 2 (Cal)'!CS18</f>
        <v>0</v>
      </c>
      <c r="CS686" s="100">
        <f>'Loan 2 (Cal)'!CT18</f>
        <v>0</v>
      </c>
      <c r="CT686" s="100">
        <f>'Loan 2 (Cal)'!CU18</f>
        <v>0</v>
      </c>
      <c r="CU686" s="100">
        <f>'Loan 2 (Cal)'!CV18</f>
        <v>0</v>
      </c>
      <c r="CV686" s="100">
        <f>'Loan 2 (Cal)'!CW18</f>
        <v>0</v>
      </c>
      <c r="CW686" s="100">
        <f>'Loan 2 (Cal)'!CX18</f>
        <v>0</v>
      </c>
      <c r="CX686" s="100">
        <f>'Loan 2 (Cal)'!CY18</f>
        <v>0</v>
      </c>
      <c r="CY686" s="100">
        <f>'Loan 2 (Cal)'!CZ18</f>
        <v>0</v>
      </c>
      <c r="CZ686" s="100">
        <f>'Loan 2 (Cal)'!DA18</f>
        <v>0</v>
      </c>
      <c r="DA686" s="100">
        <f>'Loan 2 (Cal)'!DB18</f>
        <v>0</v>
      </c>
      <c r="DB686" s="100">
        <f>'Loan 2 (Cal)'!DC18</f>
        <v>0</v>
      </c>
      <c r="DC686" s="100">
        <f>'Loan 2 (Cal)'!DD18</f>
        <v>0</v>
      </c>
      <c r="DD686" s="100">
        <f>'Loan 2 (Cal)'!DE18</f>
        <v>0</v>
      </c>
      <c r="DE686" s="100">
        <f>'Loan 2 (Cal)'!DF18</f>
        <v>0</v>
      </c>
      <c r="DF686" s="100">
        <f>'Loan 2 (Cal)'!DG18</f>
        <v>0</v>
      </c>
      <c r="DG686" s="100">
        <f>'Loan 2 (Cal)'!DH18</f>
        <v>0</v>
      </c>
      <c r="DH686" s="100">
        <f>'Loan 2 (Cal)'!DI18</f>
        <v>0</v>
      </c>
      <c r="DI686" s="100">
        <f>'Loan 2 (Cal)'!DJ18</f>
        <v>0</v>
      </c>
      <c r="DJ686" s="100">
        <f>'Loan 2 (Cal)'!DK18</f>
        <v>0</v>
      </c>
      <c r="DK686" s="100">
        <f>'Loan 2 (Cal)'!DL18</f>
        <v>0</v>
      </c>
      <c r="DL686" s="100">
        <f>'Loan 2 (Cal)'!DM18</f>
        <v>0</v>
      </c>
      <c r="DM686" s="100">
        <f>'Loan 2 (Cal)'!DN18</f>
        <v>0</v>
      </c>
      <c r="DN686" s="100">
        <f>'Loan 2 (Cal)'!DO18</f>
        <v>0</v>
      </c>
      <c r="DO686" s="100">
        <f>'Loan 2 (Cal)'!DP18</f>
        <v>0</v>
      </c>
      <c r="DP686" s="100">
        <f>'Loan 2 (Cal)'!DQ18</f>
        <v>0</v>
      </c>
      <c r="DQ686" s="100">
        <f>'Loan 2 (Cal)'!DR18</f>
        <v>0</v>
      </c>
      <c r="DR686" s="100">
        <f>'Loan 2 (Cal)'!DS18</f>
        <v>0</v>
      </c>
      <c r="DS686" s="100">
        <f>'Loan 2 (Cal)'!DT18</f>
        <v>0</v>
      </c>
      <c r="DT686" s="100">
        <f>'Loan 2 (Cal)'!DU18</f>
        <v>0</v>
      </c>
      <c r="DU686" s="100">
        <f>'Loan 2 (Cal)'!DV18</f>
        <v>0</v>
      </c>
      <c r="DV686" s="100">
        <f>'Loan 2 (Cal)'!DW18</f>
        <v>0</v>
      </c>
      <c r="DW686" s="100">
        <f>'Loan 2 (Cal)'!DX18</f>
        <v>0</v>
      </c>
      <c r="DX686" s="100">
        <f>'Loan 2 (Cal)'!DY18</f>
        <v>0</v>
      </c>
      <c r="DY686" s="100">
        <f>'Loan 2 (Cal)'!DZ18</f>
        <v>0</v>
      </c>
      <c r="DZ686" s="100">
        <f>'Loan 2 (Cal)'!EA18</f>
        <v>0</v>
      </c>
      <c r="EA686" s="100">
        <f>'Loan 2 (Cal)'!EB18</f>
        <v>0</v>
      </c>
      <c r="EB686" s="100">
        <f>'Loan 2 (Cal)'!EC18</f>
        <v>0</v>
      </c>
      <c r="EC686" s="100">
        <f>'Loan 2 (Cal)'!ED18</f>
        <v>0</v>
      </c>
      <c r="ED686" s="100">
        <f>'Loan 2 (Cal)'!EE18</f>
        <v>0</v>
      </c>
      <c r="EE686" s="100">
        <f>'Loan 2 (Cal)'!EF18</f>
        <v>0</v>
      </c>
      <c r="EF686" s="100">
        <f>'Loan 2 (Cal)'!EG18</f>
        <v>0</v>
      </c>
      <c r="EG686" s="100">
        <f>'Loan 2 (Cal)'!EH18</f>
        <v>0</v>
      </c>
      <c r="EH686" s="100">
        <f>'Loan 2 (Cal)'!EI18</f>
        <v>0</v>
      </c>
      <c r="EI686" s="100">
        <f>'Loan 2 (Cal)'!EJ18</f>
        <v>0</v>
      </c>
      <c r="EJ686" s="100">
        <f>'Loan 2 (Cal)'!EK18</f>
        <v>0</v>
      </c>
      <c r="EK686" s="100">
        <f>'Loan 2 (Cal)'!EL18</f>
        <v>0</v>
      </c>
      <c r="EL686" s="100">
        <f>'Loan 2 (Cal)'!EM18</f>
        <v>0</v>
      </c>
      <c r="EM686" s="100">
        <f>'Loan 2 (Cal)'!EN18</f>
        <v>0</v>
      </c>
      <c r="EN686" s="100">
        <f>'Loan 2 (Cal)'!EO18</f>
        <v>0</v>
      </c>
      <c r="EO686" s="100">
        <f>'Loan 2 (Cal)'!EP18</f>
        <v>0</v>
      </c>
      <c r="EP686" s="100">
        <f>'Loan 2 (Cal)'!EQ18</f>
        <v>0</v>
      </c>
      <c r="EQ686" s="100">
        <f>'Loan 2 (Cal)'!ER18</f>
        <v>0</v>
      </c>
      <c r="ER686" s="100">
        <f>'Loan 2 (Cal)'!ES18</f>
        <v>0</v>
      </c>
      <c r="ES686" s="100">
        <f>'Loan 2 (Cal)'!ET18</f>
        <v>0</v>
      </c>
      <c r="ET686" s="100">
        <f>'Loan 2 (Cal)'!EU18</f>
        <v>0</v>
      </c>
      <c r="EU686" s="100">
        <f>'Loan 2 (Cal)'!EV18</f>
        <v>0</v>
      </c>
      <c r="EV686" s="100">
        <f>'Loan 2 (Cal)'!EW18</f>
        <v>0</v>
      </c>
      <c r="EW686" s="100">
        <f>'Loan 2 (Cal)'!EX18</f>
        <v>0</v>
      </c>
      <c r="EX686" s="100">
        <f>'Loan 2 (Cal)'!EY18</f>
        <v>0</v>
      </c>
      <c r="EY686" s="100">
        <f>'Loan 2 (Cal)'!EZ18</f>
        <v>0</v>
      </c>
      <c r="EZ686" s="100">
        <f>'Loan 2 (Cal)'!FA18</f>
        <v>0</v>
      </c>
      <c r="FA686" s="100">
        <f>'Loan 2 (Cal)'!FB18</f>
        <v>0</v>
      </c>
      <c r="FB686" s="100">
        <f>'Loan 2 (Cal)'!FC18</f>
        <v>0</v>
      </c>
      <c r="FC686" s="100">
        <f>'Loan 2 (Cal)'!FD18</f>
        <v>0</v>
      </c>
      <c r="FD686" s="100">
        <f>'Loan 2 (Cal)'!FE18</f>
        <v>0</v>
      </c>
      <c r="FE686" s="100">
        <f>'Loan 2 (Cal)'!FF18</f>
        <v>0</v>
      </c>
      <c r="FF686" s="100">
        <f>'Loan 2 (Cal)'!FG18</f>
        <v>0</v>
      </c>
      <c r="FG686" s="100">
        <f>'Loan 2 (Cal)'!FH18</f>
        <v>0</v>
      </c>
      <c r="FH686" s="100">
        <f>'Loan 2 (Cal)'!FI18</f>
        <v>0</v>
      </c>
      <c r="FI686" s="100">
        <f>'Loan 2 (Cal)'!FJ18</f>
        <v>0</v>
      </c>
      <c r="FJ686" s="100">
        <f>'Loan 2 (Cal)'!FK18</f>
        <v>0</v>
      </c>
      <c r="FK686" s="100">
        <f>'Loan 2 (Cal)'!FL18</f>
        <v>0</v>
      </c>
      <c r="FL686" s="100">
        <f>'Loan 2 (Cal)'!FM18</f>
        <v>0</v>
      </c>
      <c r="FM686" s="100">
        <f>'Loan 2 (Cal)'!FN18</f>
        <v>0</v>
      </c>
      <c r="FN686" s="100">
        <f>'Loan 2 (Cal)'!FO18</f>
        <v>0</v>
      </c>
      <c r="FO686" s="100">
        <f>'Loan 2 (Cal)'!FP18</f>
        <v>0</v>
      </c>
      <c r="FP686" s="100">
        <f>'Loan 2 (Cal)'!FQ18</f>
        <v>0</v>
      </c>
      <c r="FQ686" s="100">
        <f>'Loan 2 (Cal)'!FR18</f>
        <v>0</v>
      </c>
      <c r="FR686" s="100">
        <f>'Loan 2 (Cal)'!FS18</f>
        <v>0</v>
      </c>
      <c r="FS686" s="100">
        <f>'Loan 2 (Cal)'!FT18</f>
        <v>0</v>
      </c>
      <c r="FT686" s="100">
        <f>'Loan 2 (Cal)'!FU18</f>
        <v>0</v>
      </c>
      <c r="FU686" s="100">
        <f>'Loan 2 (Cal)'!FV18</f>
        <v>0</v>
      </c>
      <c r="FV686" s="100">
        <f>'Loan 2 (Cal)'!FW18</f>
        <v>0</v>
      </c>
      <c r="FW686" s="100">
        <f>'Loan 2 (Cal)'!FX18</f>
        <v>0</v>
      </c>
      <c r="FX686" s="100">
        <f>'Loan 2 (Cal)'!FY18</f>
        <v>0</v>
      </c>
      <c r="FY686" s="100">
        <f>'Loan 2 (Cal)'!FZ18</f>
        <v>0</v>
      </c>
      <c r="FZ686" s="100">
        <f>'Loan 2 (Cal)'!GA18</f>
        <v>0</v>
      </c>
      <c r="GA686" s="100">
        <f>'Loan 2 (Cal)'!GB18</f>
        <v>0</v>
      </c>
      <c r="GB686" s="100">
        <f>'Loan 2 (Cal)'!GC18</f>
        <v>0</v>
      </c>
      <c r="GC686" s="100">
        <f>'Loan 2 (Cal)'!GD18</f>
        <v>0</v>
      </c>
      <c r="GD686" s="100">
        <f>'Loan 2 (Cal)'!GE18</f>
        <v>0</v>
      </c>
      <c r="GE686" s="100">
        <f>'Loan 2 (Cal)'!GF18</f>
        <v>0</v>
      </c>
      <c r="GF686" s="100">
        <f>'Loan 2 (Cal)'!GG18</f>
        <v>0</v>
      </c>
      <c r="GG686" s="100">
        <f>'Loan 2 (Cal)'!GH18</f>
        <v>0</v>
      </c>
      <c r="GH686" s="100">
        <f>'Loan 2 (Cal)'!GI18</f>
        <v>0</v>
      </c>
      <c r="GI686" s="100">
        <f>'Loan 2 (Cal)'!GJ18</f>
        <v>0</v>
      </c>
      <c r="GJ686" s="100">
        <f>'Loan 2 (Cal)'!GK18</f>
        <v>0</v>
      </c>
      <c r="GK686" s="100">
        <f>'Loan 2 (Cal)'!GL18</f>
        <v>0</v>
      </c>
      <c r="GL686" s="100">
        <f>'Loan 2 (Cal)'!GM18</f>
        <v>0</v>
      </c>
      <c r="GM686" s="100">
        <f>'Loan 2 (Cal)'!GN18</f>
        <v>0</v>
      </c>
      <c r="GN686" s="100">
        <f>'Loan 2 (Cal)'!GO18</f>
        <v>0</v>
      </c>
      <c r="GO686" s="100">
        <f>'Loan 2 (Cal)'!GP18</f>
        <v>0</v>
      </c>
      <c r="GP686" s="100">
        <f>'Loan 2 (Cal)'!GQ18</f>
        <v>0</v>
      </c>
      <c r="GQ686" s="100">
        <f>'Loan 2 (Cal)'!GR18</f>
        <v>0</v>
      </c>
      <c r="GR686" s="100">
        <f>'Loan 2 (Cal)'!GS18</f>
        <v>0</v>
      </c>
      <c r="GS686" s="100">
        <f>'Loan 2 (Cal)'!GT18</f>
        <v>0</v>
      </c>
      <c r="GT686" s="100">
        <f>'Loan 2 (Cal)'!GU18</f>
        <v>0</v>
      </c>
      <c r="GU686" s="100">
        <f>'Loan 2 (Cal)'!GV18</f>
        <v>0</v>
      </c>
      <c r="GV686" s="100">
        <f>'Loan 2 (Cal)'!GW18</f>
        <v>0</v>
      </c>
      <c r="GW686" s="100">
        <f>'Loan 2 (Cal)'!GX18</f>
        <v>0</v>
      </c>
      <c r="GX686" s="100">
        <f>'Loan 2 (Cal)'!GY18</f>
        <v>0</v>
      </c>
      <c r="GY686" s="100">
        <f>'Loan 2 (Cal)'!GZ18</f>
        <v>0</v>
      </c>
      <c r="GZ686" s="100">
        <f>'Loan 2 (Cal)'!HA18</f>
        <v>0</v>
      </c>
      <c r="HA686" s="100">
        <f>'Loan 2 (Cal)'!HB18</f>
        <v>0</v>
      </c>
      <c r="HB686" s="100">
        <f>'Loan 2 (Cal)'!HC18</f>
        <v>0</v>
      </c>
      <c r="HC686" s="100">
        <f>'Loan 2 (Cal)'!HD18</f>
        <v>0</v>
      </c>
      <c r="HD686" s="100">
        <f>'Loan 2 (Cal)'!HE18</f>
        <v>0</v>
      </c>
      <c r="HE686" s="100">
        <f>'Loan 2 (Cal)'!HF18</f>
        <v>0</v>
      </c>
      <c r="HF686" s="100">
        <f>'Loan 2 (Cal)'!HG18</f>
        <v>0</v>
      </c>
      <c r="HG686" s="100">
        <f>'Loan 2 (Cal)'!HH18</f>
        <v>0</v>
      </c>
      <c r="HH686" s="100">
        <f>'Loan 2 (Cal)'!HI18</f>
        <v>0</v>
      </c>
      <c r="HI686" s="100">
        <f>'Loan 2 (Cal)'!HJ18</f>
        <v>0</v>
      </c>
      <c r="HJ686" s="100">
        <f>'Loan 2 (Cal)'!HK18</f>
        <v>0</v>
      </c>
      <c r="HK686" s="100">
        <f>'Loan 2 (Cal)'!HL18</f>
        <v>0</v>
      </c>
      <c r="HL686" s="100">
        <f>'Loan 2 (Cal)'!HM18</f>
        <v>0</v>
      </c>
      <c r="HM686" s="100">
        <f>'Loan 2 (Cal)'!HN18</f>
        <v>0</v>
      </c>
      <c r="HN686" s="100">
        <f>'Loan 2 (Cal)'!HO18</f>
        <v>0</v>
      </c>
      <c r="HO686" s="100">
        <f>'Loan 2 (Cal)'!HP18</f>
        <v>0</v>
      </c>
      <c r="HP686" s="100">
        <f>'Loan 2 (Cal)'!HQ18</f>
        <v>0</v>
      </c>
      <c r="HQ686" s="100">
        <f>'Loan 2 (Cal)'!HR18</f>
        <v>0</v>
      </c>
      <c r="HR686" s="100">
        <f>'Loan 2 (Cal)'!HS18</f>
        <v>0</v>
      </c>
      <c r="HS686" s="100">
        <f>'Loan 2 (Cal)'!HT18</f>
        <v>0</v>
      </c>
      <c r="HT686" s="100">
        <f>'Loan 2 (Cal)'!HU18</f>
        <v>0</v>
      </c>
      <c r="HU686" s="100">
        <f>'Loan 2 (Cal)'!HV18</f>
        <v>0</v>
      </c>
      <c r="HV686" s="100">
        <f>'Loan 2 (Cal)'!HW18</f>
        <v>0</v>
      </c>
      <c r="HW686" s="100">
        <f>'Loan 2 (Cal)'!HX18</f>
        <v>0</v>
      </c>
      <c r="HX686" s="100">
        <f>'Loan 2 (Cal)'!HY18</f>
        <v>0</v>
      </c>
      <c r="HY686" s="100">
        <f>'Loan 2 (Cal)'!HZ18</f>
        <v>0</v>
      </c>
      <c r="HZ686" s="100">
        <f>'Loan 2 (Cal)'!IA18</f>
        <v>0</v>
      </c>
      <c r="IA686" s="100">
        <f>'Loan 2 (Cal)'!IB18</f>
        <v>0</v>
      </c>
      <c r="IB686" s="100">
        <f>'Loan 2 (Cal)'!IC18</f>
        <v>0</v>
      </c>
      <c r="IC686" s="100">
        <f>'Loan 2 (Cal)'!ID18</f>
        <v>0</v>
      </c>
      <c r="ID686" s="100">
        <f>'Loan 2 (Cal)'!IE18</f>
        <v>0</v>
      </c>
      <c r="IE686" s="100">
        <f>'Loan 2 (Cal)'!IF18</f>
        <v>0</v>
      </c>
      <c r="IF686" s="100">
        <f>'Loan 2 (Cal)'!IG18</f>
        <v>0</v>
      </c>
      <c r="IG686" s="100">
        <f>'Loan 2 (Cal)'!IH18</f>
        <v>0</v>
      </c>
      <c r="IH686" s="100">
        <f>'Loan 2 (Cal)'!II18</f>
        <v>0</v>
      </c>
      <c r="II686" s="100">
        <f>'Loan 2 (Cal)'!IJ18</f>
        <v>0</v>
      </c>
      <c r="IJ686" s="100">
        <f>'Loan 2 (Cal)'!IK18</f>
        <v>0</v>
      </c>
      <c r="IK686" s="100">
        <f>'Loan 2 (Cal)'!IL18</f>
        <v>0</v>
      </c>
      <c r="IL686" s="100">
        <f>'Loan 2 (Cal)'!IM18</f>
        <v>0</v>
      </c>
      <c r="IM686" s="100">
        <f>'Loan 2 (Cal)'!IN18</f>
        <v>0</v>
      </c>
      <c r="IN686" s="100">
        <f>'Loan 2 (Cal)'!IO18</f>
        <v>0</v>
      </c>
      <c r="IO686" s="100">
        <f>'Loan 2 (Cal)'!IP18</f>
        <v>0</v>
      </c>
      <c r="IP686" s="100">
        <f>'Loan 2 (Cal)'!IQ18</f>
        <v>0</v>
      </c>
      <c r="IQ686" s="100">
        <f>'Loan 2 (Cal)'!IR18</f>
        <v>0</v>
      </c>
      <c r="IR686" s="100">
        <f>'Loan 2 (Cal)'!IS18</f>
        <v>0</v>
      </c>
      <c r="IS686" s="100">
        <f>'Loan 2 (Cal)'!IT18</f>
        <v>0</v>
      </c>
      <c r="IT686" s="100">
        <f>'Loan 2 (Cal)'!IU18</f>
        <v>0</v>
      </c>
      <c r="IU686" s="100">
        <f>'Loan 2 (Cal)'!IV18</f>
        <v>0</v>
      </c>
      <c r="IV686" s="100">
        <f>'Loan 2 (Cal)'!IW18</f>
        <v>0</v>
      </c>
      <c r="IW686" s="100">
        <f>'Loan 2 (Cal)'!IX18</f>
        <v>0</v>
      </c>
      <c r="IX686" s="100">
        <f>'Loan 2 (Cal)'!IY18</f>
        <v>0</v>
      </c>
      <c r="IY686" s="100">
        <f>'Loan 2 (Cal)'!IZ18</f>
        <v>0</v>
      </c>
      <c r="IZ686" s="100">
        <f>'Loan 2 (Cal)'!JA18</f>
        <v>0</v>
      </c>
      <c r="JA686" s="100">
        <f>'Loan 2 (Cal)'!JB18</f>
        <v>0</v>
      </c>
      <c r="JB686" s="100">
        <f>'Loan 2 (Cal)'!JC18</f>
        <v>0</v>
      </c>
      <c r="JC686" s="100">
        <f>'Loan 2 (Cal)'!JD18</f>
        <v>0</v>
      </c>
      <c r="JD686" s="100">
        <f>'Loan 2 (Cal)'!JE18</f>
        <v>0</v>
      </c>
      <c r="JE686" s="100">
        <f>'Loan 2 (Cal)'!JF18</f>
        <v>0</v>
      </c>
      <c r="JF686" s="100">
        <f>'Loan 2 (Cal)'!JG18</f>
        <v>0</v>
      </c>
      <c r="JG686" s="100">
        <f>'Loan 2 (Cal)'!JH18</f>
        <v>0</v>
      </c>
      <c r="JH686" s="100">
        <f>'Loan 2 (Cal)'!JI18</f>
        <v>0</v>
      </c>
      <c r="JI686" s="100">
        <f>'Loan 2 (Cal)'!JJ18</f>
        <v>0</v>
      </c>
      <c r="JJ686" s="100">
        <f>'Loan 2 (Cal)'!JK18</f>
        <v>0</v>
      </c>
      <c r="JK686" s="100">
        <f>'Loan 2 (Cal)'!JL18</f>
        <v>0</v>
      </c>
      <c r="JL686" s="100">
        <f>'Loan 2 (Cal)'!JM18</f>
        <v>0</v>
      </c>
      <c r="JM686" s="100">
        <f>'Loan 2 (Cal)'!JN18</f>
        <v>0</v>
      </c>
      <c r="JN686" s="100">
        <f>'Loan 2 (Cal)'!JO18</f>
        <v>0</v>
      </c>
      <c r="JO686" s="100">
        <f>'Loan 2 (Cal)'!JP18</f>
        <v>0</v>
      </c>
      <c r="JP686" s="100">
        <f>'Loan 2 (Cal)'!JQ18</f>
        <v>0</v>
      </c>
      <c r="JQ686" s="100">
        <f>'Loan 2 (Cal)'!JR18</f>
        <v>0</v>
      </c>
      <c r="JR686" s="100">
        <f>'Loan 2 (Cal)'!JS18</f>
        <v>0</v>
      </c>
      <c r="JS686" s="100">
        <f>'Loan 2 (Cal)'!JT18</f>
        <v>0</v>
      </c>
      <c r="JT686" s="100">
        <f>'Loan 2 (Cal)'!JU18</f>
        <v>0</v>
      </c>
      <c r="JU686" s="100">
        <f>'Loan 2 (Cal)'!JV18</f>
        <v>0</v>
      </c>
      <c r="JV686" s="100">
        <f>'Loan 2 (Cal)'!JW18</f>
        <v>0</v>
      </c>
      <c r="JW686" s="100">
        <f>'Loan 2 (Cal)'!JX18</f>
        <v>0</v>
      </c>
      <c r="JX686" s="100">
        <f>'Loan 2 (Cal)'!JY18</f>
        <v>0</v>
      </c>
      <c r="JY686" s="100">
        <f>'Loan 2 (Cal)'!JZ18</f>
        <v>0</v>
      </c>
      <c r="JZ686" s="100">
        <f>'Loan 2 (Cal)'!KA18</f>
        <v>0</v>
      </c>
      <c r="KA686" s="100">
        <f>'Loan 2 (Cal)'!KB18</f>
        <v>0</v>
      </c>
      <c r="KB686" s="100">
        <f>'Loan 2 (Cal)'!KC18</f>
        <v>0</v>
      </c>
      <c r="KC686" s="100">
        <f>'Loan 2 (Cal)'!KD18</f>
        <v>0</v>
      </c>
      <c r="KD686" s="100">
        <f>'Loan 2 (Cal)'!KE18</f>
        <v>0</v>
      </c>
      <c r="KE686" s="100">
        <f>'Loan 2 (Cal)'!KF18</f>
        <v>0</v>
      </c>
      <c r="KF686" s="100">
        <f>'Loan 2 (Cal)'!KG18</f>
        <v>0</v>
      </c>
      <c r="KG686" s="100">
        <f>'Loan 2 (Cal)'!KH18</f>
        <v>0</v>
      </c>
      <c r="KH686" s="100">
        <f>'Loan 2 (Cal)'!KI18</f>
        <v>0</v>
      </c>
      <c r="KI686" s="100">
        <f>'Loan 2 (Cal)'!KJ18</f>
        <v>0</v>
      </c>
      <c r="KJ686" s="100">
        <f>'Loan 2 (Cal)'!KK18</f>
        <v>0</v>
      </c>
      <c r="KK686" s="100">
        <f>'Loan 2 (Cal)'!KL18</f>
        <v>0</v>
      </c>
      <c r="KL686" s="100">
        <f>'Loan 2 (Cal)'!KM18</f>
        <v>0</v>
      </c>
      <c r="KM686" s="100">
        <f>'Loan 2 (Cal)'!KN18</f>
        <v>0</v>
      </c>
      <c r="KN686" s="100">
        <f>'Loan 2 (Cal)'!KO18</f>
        <v>0</v>
      </c>
      <c r="KO686" s="100">
        <f>'Loan 2 (Cal)'!KP18</f>
        <v>0</v>
      </c>
      <c r="KP686" s="100">
        <f>'Loan 2 (Cal)'!KQ18</f>
        <v>0</v>
      </c>
      <c r="KQ686" s="100">
        <f>'Loan 2 (Cal)'!KR18</f>
        <v>0</v>
      </c>
      <c r="KR686" s="100">
        <f>'Loan 2 (Cal)'!KS18</f>
        <v>0</v>
      </c>
      <c r="KS686" s="100">
        <f>'Loan 2 (Cal)'!KT18</f>
        <v>0</v>
      </c>
      <c r="KT686" s="100">
        <f>'Loan 2 (Cal)'!KU18</f>
        <v>0</v>
      </c>
      <c r="KU686" s="100">
        <f>'Loan 2 (Cal)'!KV18</f>
        <v>0</v>
      </c>
      <c r="KV686" s="100">
        <f>'Loan 2 (Cal)'!KW18</f>
        <v>0</v>
      </c>
      <c r="KW686" s="100">
        <f>'Loan 2 (Cal)'!KX18</f>
        <v>0</v>
      </c>
      <c r="KX686" s="100">
        <f>'Loan 2 (Cal)'!KY18</f>
        <v>0</v>
      </c>
      <c r="KY686" s="100">
        <f>'Loan 2 (Cal)'!KZ18</f>
        <v>0</v>
      </c>
      <c r="KZ686" s="100">
        <f>'Loan 2 (Cal)'!LA18</f>
        <v>0</v>
      </c>
      <c r="LA686" s="100">
        <f>'Loan 2 (Cal)'!LB18</f>
        <v>0</v>
      </c>
      <c r="LB686" s="100">
        <f>'Loan 2 (Cal)'!LC18</f>
        <v>0</v>
      </c>
      <c r="LC686" s="100">
        <f>'Loan 2 (Cal)'!LD18</f>
        <v>0</v>
      </c>
      <c r="LD686" s="100">
        <f>'Loan 2 (Cal)'!LE18</f>
        <v>0</v>
      </c>
      <c r="LE686" s="100">
        <f>'Loan 2 (Cal)'!LF18</f>
        <v>0</v>
      </c>
      <c r="LF686" s="100">
        <f>'Loan 2 (Cal)'!LG18</f>
        <v>0</v>
      </c>
      <c r="LG686" s="100">
        <f>'Loan 2 (Cal)'!LH18</f>
        <v>0</v>
      </c>
      <c r="LH686" s="100">
        <f>'Loan 2 (Cal)'!LI18</f>
        <v>0</v>
      </c>
      <c r="LI686" s="100">
        <f>'Loan 2 (Cal)'!LJ18</f>
        <v>0</v>
      </c>
      <c r="LJ686" s="100">
        <f>'Loan 2 (Cal)'!LK18</f>
        <v>0</v>
      </c>
      <c r="LK686" s="100">
        <f>'Loan 2 (Cal)'!LL18</f>
        <v>0</v>
      </c>
      <c r="LL686" s="100">
        <f>'Loan 2 (Cal)'!LM18</f>
        <v>0</v>
      </c>
      <c r="LM686" s="100">
        <f>'Loan 2 (Cal)'!LN18</f>
        <v>0</v>
      </c>
      <c r="LN686" s="100">
        <f>'Loan 2 (Cal)'!LO18</f>
        <v>0</v>
      </c>
      <c r="LO686" s="100">
        <f>'Loan 2 (Cal)'!LP18</f>
        <v>0</v>
      </c>
      <c r="LP686" s="100">
        <f>'Loan 2 (Cal)'!LQ18</f>
        <v>0</v>
      </c>
      <c r="LQ686" s="100">
        <f>'Loan 2 (Cal)'!LR18</f>
        <v>0</v>
      </c>
      <c r="LR686" s="100">
        <f>'Loan 2 (Cal)'!LS18</f>
        <v>0</v>
      </c>
      <c r="LS686" s="100">
        <f>'Loan 2 (Cal)'!LT18</f>
        <v>0</v>
      </c>
      <c r="LT686" s="100">
        <f>'Loan 2 (Cal)'!LU18</f>
        <v>0</v>
      </c>
      <c r="LU686" s="100">
        <f>'Loan 2 (Cal)'!LV18</f>
        <v>0</v>
      </c>
      <c r="LV686" s="100">
        <f>'Loan 2 (Cal)'!LW18</f>
        <v>0</v>
      </c>
      <c r="LW686" s="100">
        <f>'Loan 2 (Cal)'!LX18</f>
        <v>0</v>
      </c>
      <c r="LX686" s="100">
        <f>'Loan 2 (Cal)'!LY18</f>
        <v>0</v>
      </c>
      <c r="LY686" s="100">
        <f>'Loan 2 (Cal)'!LZ18</f>
        <v>0</v>
      </c>
      <c r="LZ686" s="100">
        <f>'Loan 2 (Cal)'!MA18</f>
        <v>0</v>
      </c>
      <c r="MA686" s="100">
        <f>'Loan 2 (Cal)'!MB18</f>
        <v>0</v>
      </c>
      <c r="MB686" s="100">
        <f>'Loan 2 (Cal)'!MC18</f>
        <v>0</v>
      </c>
      <c r="MC686" s="100">
        <f>'Loan 2 (Cal)'!MD18</f>
        <v>0</v>
      </c>
      <c r="MD686" s="100">
        <f>'Loan 2 (Cal)'!ME18</f>
        <v>0</v>
      </c>
      <c r="ME686" s="100">
        <f>'Loan 2 (Cal)'!MF18</f>
        <v>0</v>
      </c>
      <c r="MF686" s="100">
        <f>'Loan 2 (Cal)'!MG18</f>
        <v>0</v>
      </c>
      <c r="MG686" s="100">
        <f>'Loan 2 (Cal)'!MH18</f>
        <v>0</v>
      </c>
      <c r="MH686" s="100">
        <f>'Loan 2 (Cal)'!MI18</f>
        <v>0</v>
      </c>
      <c r="MI686" s="100">
        <f>'Loan 2 (Cal)'!MJ18</f>
        <v>0</v>
      </c>
      <c r="MJ686" s="100">
        <f>'Loan 2 (Cal)'!MK18</f>
        <v>0</v>
      </c>
      <c r="MK686" s="100">
        <f>'Loan 2 (Cal)'!ML18</f>
        <v>0</v>
      </c>
      <c r="ML686" s="100">
        <f>'Loan 2 (Cal)'!MM18</f>
        <v>0</v>
      </c>
      <c r="MM686" s="100">
        <f>'Loan 2 (Cal)'!MN18</f>
        <v>0</v>
      </c>
      <c r="MN686" s="100">
        <f>'Loan 2 (Cal)'!MO18</f>
        <v>0</v>
      </c>
      <c r="MO686" s="100">
        <f>'Loan 2 (Cal)'!MP18</f>
        <v>0</v>
      </c>
      <c r="MP686" s="100">
        <f>'Loan 2 (Cal)'!MQ18</f>
        <v>0</v>
      </c>
      <c r="MQ686" s="100">
        <f>'Loan 2 (Cal)'!MR18</f>
        <v>0</v>
      </c>
      <c r="MR686" s="100">
        <f>'Loan 2 (Cal)'!MS18</f>
        <v>0</v>
      </c>
      <c r="MS686" s="100">
        <f>'Loan 2 (Cal)'!MT18</f>
        <v>0</v>
      </c>
      <c r="MT686" s="100">
        <f>'Loan 2 (Cal)'!MU18</f>
        <v>0</v>
      </c>
      <c r="MU686" s="100">
        <f>'Loan 2 (Cal)'!MV18</f>
        <v>0</v>
      </c>
      <c r="MV686" s="100">
        <f>'Loan 2 (Cal)'!MW18</f>
        <v>0</v>
      </c>
      <c r="MW686" s="100">
        <f>'Loan 2 (Cal)'!MX18</f>
        <v>0</v>
      </c>
      <c r="MX686" s="132"/>
    </row>
    <row r="687" spans="1:362" s="87" customFormat="1" x14ac:dyDescent="0.25">
      <c r="MX687" s="132"/>
    </row>
    <row r="688" spans="1:362" s="132" customFormat="1" x14ac:dyDescent="0.25"/>
  </sheetData>
  <sheetProtection algorithmName="SHA-512" hashValue="ngtidL5ozBC2M7ndPphEa6gL62J/HSXG1qzdiaG+0OpnfUxEr9b2K9UFOaZ1+6Z0hF/rVK/RFxLROs6HPaV67w==" saltValue="qw64vl2Mn9tDkql3ZQ4A/w==" spinCount="100000" sheet="1" objects="1" scenarios="1" selectLockedCells="1"/>
  <pageMargins left="0.7" right="0.7" top="0.75" bottom="0.75" header="0.3" footer="0.3"/>
  <pageSetup paperSize="9" orientation="portrait" horizontalDpi="0" verticalDpi="0" r:id="rId1"/>
  <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3E4833-D275-425E-B21C-84BBDAD87961}">
  <sheetPr>
    <tabColor rgb="FF7030A0"/>
  </sheetPr>
  <dimension ref="B1:XU624"/>
  <sheetViews>
    <sheetView showGridLines="0" workbookViewId="0">
      <selection activeCell="C5" sqref="C5"/>
    </sheetView>
  </sheetViews>
  <sheetFormatPr defaultRowHeight="15" x14ac:dyDescent="0.25"/>
  <cols>
    <col min="1" max="1" width="17.7109375" customWidth="1"/>
    <col min="2" max="2" width="43.5703125" customWidth="1"/>
    <col min="3" max="3" width="18.140625" customWidth="1"/>
    <col min="4" max="4" width="10" bestFit="1" customWidth="1"/>
    <col min="363" max="363" width="9.140625" style="70"/>
  </cols>
  <sheetData>
    <row r="1" spans="2:370" ht="57" customHeight="1" thickBot="1" x14ac:dyDescent="0.3"/>
    <row r="2" spans="2:370" ht="21" customHeight="1" x14ac:dyDescent="0.25">
      <c r="B2" s="45" t="s">
        <v>29</v>
      </c>
    </row>
    <row r="3" spans="2:370" ht="15.75" thickBot="1" x14ac:dyDescent="0.3">
      <c r="B3" s="46" t="s">
        <v>30</v>
      </c>
    </row>
    <row r="4" spans="2:370" ht="15.75" thickBot="1" x14ac:dyDescent="0.3">
      <c r="B4" s="139"/>
    </row>
    <row r="5" spans="2:370" ht="15.75" thickBot="1" x14ac:dyDescent="0.3">
      <c r="B5" s="49" t="s">
        <v>34</v>
      </c>
      <c r="C5" s="141"/>
    </row>
    <row r="6" spans="2:370" ht="15.75" thickBot="1" x14ac:dyDescent="0.3">
      <c r="B6" s="47" t="s">
        <v>33</v>
      </c>
      <c r="C6" s="142"/>
      <c r="D6" s="52" t="str">
        <f>IFERROR(LOOKUP(C6,C9:X9,C10:X10),"")</f>
        <v/>
      </c>
    </row>
    <row r="7" spans="2:370" s="60" customFormat="1" x14ac:dyDescent="0.25">
      <c r="B7" s="60" t="s">
        <v>36</v>
      </c>
      <c r="C7" s="143"/>
      <c r="D7" s="143"/>
      <c r="E7" s="143"/>
      <c r="F7" s="143"/>
      <c r="G7" s="143"/>
      <c r="H7" s="143"/>
      <c r="I7" s="143"/>
      <c r="J7" s="143"/>
      <c r="K7" s="143"/>
      <c r="L7" s="143"/>
      <c r="M7" s="143"/>
      <c r="N7" s="143"/>
      <c r="O7" s="143"/>
      <c r="P7" s="143"/>
      <c r="Q7" s="143"/>
      <c r="R7" s="143"/>
      <c r="S7" s="143"/>
      <c r="T7" s="143"/>
      <c r="U7" s="143"/>
      <c r="V7" s="143"/>
      <c r="W7" s="143"/>
      <c r="X7" s="143"/>
      <c r="Y7" s="143"/>
      <c r="Z7" s="143"/>
      <c r="AA7" s="143"/>
      <c r="AB7" s="143"/>
      <c r="AC7" s="143"/>
      <c r="AD7" s="143"/>
      <c r="AE7" s="143"/>
      <c r="AF7" s="143"/>
      <c r="AG7" s="143"/>
      <c r="AH7" s="143"/>
      <c r="AI7" s="143"/>
      <c r="AJ7" s="143"/>
      <c r="AK7" s="143"/>
      <c r="AL7" s="143"/>
      <c r="AM7" s="143"/>
      <c r="AN7" s="143"/>
      <c r="AO7" s="143"/>
      <c r="AP7" s="143"/>
      <c r="AQ7" s="143"/>
      <c r="AR7" s="143"/>
      <c r="AS7" s="143"/>
      <c r="AT7" s="143"/>
      <c r="AU7" s="143"/>
      <c r="AV7" s="143"/>
      <c r="AW7" s="143"/>
      <c r="AX7" s="143"/>
      <c r="AY7" s="143"/>
      <c r="AZ7" s="143"/>
      <c r="BA7" s="143"/>
      <c r="BB7" s="143"/>
      <c r="BC7" s="143"/>
      <c r="BD7" s="143"/>
      <c r="BE7" s="143"/>
      <c r="BF7" s="143"/>
      <c r="BG7" s="143"/>
      <c r="BH7" s="143"/>
      <c r="BI7" s="143"/>
      <c r="BJ7" s="143"/>
      <c r="BK7" s="143"/>
      <c r="BL7" s="143"/>
      <c r="BM7" s="143"/>
      <c r="BN7" s="143"/>
      <c r="BO7" s="143"/>
      <c r="BP7" s="143"/>
      <c r="BQ7" s="143"/>
      <c r="BR7" s="143"/>
      <c r="BS7" s="143"/>
      <c r="BT7" s="143"/>
      <c r="BU7" s="143"/>
      <c r="BV7" s="143"/>
      <c r="BW7" s="143"/>
      <c r="BX7" s="143"/>
      <c r="BY7" s="143"/>
      <c r="BZ7" s="143"/>
      <c r="CA7" s="143"/>
      <c r="CB7" s="143"/>
      <c r="CC7" s="143"/>
      <c r="CD7" s="143"/>
      <c r="CE7" s="143"/>
      <c r="CF7" s="143"/>
      <c r="CG7" s="143"/>
      <c r="CH7" s="143"/>
      <c r="CI7" s="143"/>
      <c r="CJ7" s="143"/>
      <c r="CK7" s="143"/>
      <c r="CL7" s="143"/>
      <c r="CM7" s="143"/>
      <c r="CN7" s="143"/>
      <c r="CO7" s="143"/>
      <c r="CP7" s="143"/>
      <c r="CQ7" s="143"/>
      <c r="CR7" s="143"/>
      <c r="CS7" s="143"/>
      <c r="CT7" s="143"/>
      <c r="CU7" s="143"/>
      <c r="CV7" s="143"/>
      <c r="CW7" s="143"/>
      <c r="CX7" s="143"/>
      <c r="CY7" s="143"/>
      <c r="CZ7" s="143"/>
      <c r="DA7" s="143"/>
      <c r="DB7" s="143"/>
      <c r="DC7" s="143"/>
      <c r="DD7" s="143"/>
      <c r="DE7" s="143"/>
      <c r="DF7" s="143"/>
      <c r="DG7" s="143"/>
      <c r="DH7" s="143"/>
      <c r="DI7" s="143"/>
      <c r="DJ7" s="143"/>
      <c r="DK7" s="143"/>
      <c r="DL7" s="143"/>
      <c r="DM7" s="143"/>
      <c r="DN7" s="143"/>
      <c r="DO7" s="143"/>
      <c r="DP7" s="143"/>
      <c r="DQ7" s="143"/>
      <c r="DR7" s="143"/>
      <c r="DS7" s="143"/>
      <c r="DT7" s="143"/>
      <c r="DU7" s="143"/>
      <c r="DV7" s="143"/>
      <c r="DW7" s="143"/>
      <c r="DX7" s="143"/>
      <c r="DY7" s="143"/>
      <c r="DZ7" s="143"/>
      <c r="EA7" s="143"/>
      <c r="EB7" s="143"/>
      <c r="EC7" s="143"/>
      <c r="ED7" s="143"/>
      <c r="EE7" s="143"/>
      <c r="EF7" s="143"/>
      <c r="EG7" s="143"/>
      <c r="EH7" s="143"/>
      <c r="EI7" s="143"/>
      <c r="EJ7" s="143"/>
      <c r="EK7" s="143"/>
      <c r="EL7" s="143"/>
      <c r="EM7" s="143"/>
      <c r="EN7" s="143"/>
      <c r="EO7" s="143"/>
      <c r="EP7" s="143"/>
      <c r="EQ7" s="143"/>
      <c r="ER7" s="143"/>
      <c r="ES7" s="143"/>
      <c r="ET7" s="143"/>
      <c r="EU7" s="143"/>
      <c r="EV7" s="143"/>
      <c r="EW7" s="143"/>
      <c r="EX7" s="143"/>
      <c r="EY7" s="143"/>
      <c r="EZ7" s="143"/>
      <c r="FA7" s="143"/>
      <c r="FB7" s="143"/>
      <c r="FC7" s="143"/>
      <c r="FD7" s="143"/>
      <c r="FE7" s="143"/>
      <c r="FF7" s="143"/>
      <c r="FG7" s="143"/>
      <c r="FH7" s="143"/>
      <c r="FI7" s="143"/>
      <c r="FJ7" s="143"/>
      <c r="FK7" s="143"/>
      <c r="FL7" s="143"/>
      <c r="FM7" s="143"/>
      <c r="FN7" s="143"/>
      <c r="FO7" s="143"/>
      <c r="FP7" s="143"/>
      <c r="FQ7" s="143"/>
      <c r="FR7" s="143"/>
      <c r="FS7" s="143"/>
      <c r="FT7" s="143"/>
      <c r="FU7" s="143"/>
      <c r="FV7" s="143"/>
      <c r="FW7" s="143"/>
      <c r="FX7" s="143"/>
      <c r="FY7" s="143"/>
      <c r="FZ7" s="143"/>
      <c r="GA7" s="143"/>
      <c r="GB7" s="143"/>
      <c r="GC7" s="143"/>
      <c r="GD7" s="143"/>
      <c r="GE7" s="143"/>
      <c r="GF7" s="143"/>
      <c r="GG7" s="143"/>
      <c r="GH7" s="143"/>
      <c r="GI7" s="143"/>
      <c r="GJ7" s="143"/>
      <c r="GK7" s="143"/>
      <c r="GL7" s="143"/>
      <c r="GM7" s="143"/>
      <c r="GN7" s="143"/>
      <c r="GO7" s="143"/>
      <c r="GP7" s="143"/>
      <c r="GQ7" s="143"/>
      <c r="GR7" s="143"/>
      <c r="GS7" s="143"/>
      <c r="GT7" s="143"/>
      <c r="GU7" s="143"/>
      <c r="GV7" s="143"/>
      <c r="GW7" s="143"/>
      <c r="GX7" s="143"/>
      <c r="GY7" s="143"/>
      <c r="GZ7" s="143"/>
      <c r="HA7" s="143"/>
      <c r="HB7" s="143"/>
      <c r="HC7" s="143"/>
      <c r="HD7" s="143"/>
      <c r="HE7" s="143"/>
      <c r="HF7" s="143"/>
      <c r="HG7" s="143"/>
      <c r="HH7" s="143"/>
      <c r="HI7" s="143"/>
      <c r="HJ7" s="143"/>
      <c r="HK7" s="143"/>
      <c r="HL7" s="143"/>
      <c r="HM7" s="143"/>
      <c r="HN7" s="143"/>
      <c r="HO7" s="143"/>
      <c r="HP7" s="143"/>
      <c r="HQ7" s="143"/>
      <c r="HR7" s="143"/>
      <c r="HS7" s="143"/>
      <c r="HT7" s="143"/>
      <c r="HU7" s="143"/>
      <c r="HV7" s="143"/>
      <c r="HW7" s="143"/>
      <c r="HX7" s="143"/>
      <c r="HY7" s="143"/>
      <c r="HZ7" s="143"/>
      <c r="IA7" s="143"/>
      <c r="IB7" s="143"/>
      <c r="IC7" s="143"/>
      <c r="ID7" s="143"/>
      <c r="IE7" s="143"/>
      <c r="IF7" s="143"/>
      <c r="IG7" s="143"/>
      <c r="IH7" s="143"/>
      <c r="II7" s="143"/>
      <c r="IJ7" s="143"/>
      <c r="IK7" s="143"/>
      <c r="IL7" s="143"/>
      <c r="IM7" s="143"/>
      <c r="IN7" s="143"/>
      <c r="IO7" s="143"/>
      <c r="IP7" s="143"/>
      <c r="IQ7" s="143"/>
      <c r="IR7" s="143"/>
      <c r="IS7" s="143"/>
      <c r="IT7" s="143"/>
      <c r="IU7" s="143"/>
      <c r="IV7" s="143"/>
      <c r="IW7" s="143"/>
      <c r="IX7" s="143"/>
      <c r="IY7" s="143"/>
      <c r="IZ7" s="143"/>
      <c r="JA7" s="143"/>
      <c r="JB7" s="143"/>
      <c r="JC7" s="143"/>
      <c r="JD7" s="143"/>
      <c r="JE7" s="143"/>
      <c r="JF7" s="143"/>
      <c r="JG7" s="143"/>
      <c r="JH7" s="143"/>
      <c r="JI7" s="143"/>
      <c r="JJ7" s="143"/>
      <c r="JK7" s="143"/>
      <c r="JL7" s="143"/>
      <c r="JM7" s="143"/>
      <c r="JN7" s="143"/>
      <c r="JO7" s="143"/>
      <c r="JP7" s="143"/>
      <c r="JQ7" s="143"/>
      <c r="JR7" s="143"/>
      <c r="JS7" s="143"/>
      <c r="JT7" s="143"/>
      <c r="JU7" s="143"/>
      <c r="JV7" s="143"/>
      <c r="JW7" s="143"/>
      <c r="JX7" s="143"/>
      <c r="JY7" s="143"/>
      <c r="JZ7" s="143"/>
      <c r="KA7" s="143"/>
      <c r="KB7" s="143"/>
      <c r="KC7" s="143"/>
      <c r="KD7" s="143"/>
      <c r="KE7" s="143"/>
      <c r="KF7" s="143"/>
      <c r="KG7" s="143"/>
      <c r="KH7" s="143"/>
      <c r="KI7" s="143"/>
      <c r="KJ7" s="143"/>
      <c r="KK7" s="143"/>
      <c r="KL7" s="143"/>
      <c r="KM7" s="143"/>
      <c r="KN7" s="143"/>
      <c r="KO7" s="143"/>
      <c r="KP7" s="143"/>
      <c r="KQ7" s="143"/>
      <c r="KR7" s="143"/>
      <c r="KS7" s="143"/>
      <c r="KT7" s="143"/>
      <c r="KU7" s="143"/>
      <c r="KV7" s="143"/>
      <c r="KW7" s="143"/>
      <c r="KX7" s="143"/>
      <c r="KY7" s="143"/>
      <c r="KZ7" s="143"/>
      <c r="LA7" s="143"/>
      <c r="LB7" s="143"/>
      <c r="LC7" s="143"/>
      <c r="LD7" s="143"/>
      <c r="LE7" s="143"/>
      <c r="LF7" s="143"/>
      <c r="LG7" s="143"/>
      <c r="LH7" s="143"/>
      <c r="LI7" s="143"/>
      <c r="LJ7" s="143"/>
      <c r="LK7" s="143"/>
      <c r="LL7" s="143"/>
      <c r="LM7" s="143"/>
      <c r="LN7" s="143"/>
      <c r="LO7" s="143"/>
      <c r="LP7" s="143"/>
      <c r="LQ7" s="143"/>
      <c r="LR7" s="143"/>
      <c r="LS7" s="143"/>
      <c r="LT7" s="143"/>
      <c r="LU7" s="143"/>
      <c r="LV7" s="143"/>
      <c r="LW7" s="143"/>
      <c r="LX7" s="143"/>
      <c r="LY7" s="143"/>
      <c r="LZ7" s="143"/>
      <c r="MA7" s="143"/>
      <c r="MB7" s="143"/>
      <c r="MC7" s="143"/>
      <c r="MD7" s="143"/>
      <c r="ME7" s="143"/>
      <c r="MF7" s="143"/>
      <c r="MG7" s="143"/>
      <c r="MH7" s="143"/>
      <c r="MI7" s="143"/>
      <c r="MJ7" s="143"/>
      <c r="MK7" s="143"/>
      <c r="ML7" s="143"/>
      <c r="MM7" s="143"/>
      <c r="MN7" s="143"/>
      <c r="MO7" s="143"/>
      <c r="MP7" s="143"/>
      <c r="MQ7" s="143"/>
      <c r="MR7" s="143"/>
      <c r="MS7" s="143"/>
      <c r="MT7" s="143"/>
      <c r="MU7" s="143"/>
      <c r="MV7" s="143"/>
      <c r="MW7" s="143"/>
      <c r="MX7" s="143"/>
      <c r="MY7" s="74"/>
    </row>
    <row r="8" spans="2:370" s="53" customFormat="1" x14ac:dyDescent="0.25">
      <c r="B8" s="53" t="s">
        <v>46</v>
      </c>
      <c r="C8" s="144"/>
      <c r="D8" s="144"/>
      <c r="E8" s="144"/>
      <c r="F8" s="144"/>
      <c r="G8" s="144"/>
      <c r="H8" s="144"/>
      <c r="I8" s="144"/>
      <c r="J8" s="144"/>
      <c r="K8" s="144"/>
      <c r="L8" s="144"/>
      <c r="M8" s="144"/>
      <c r="N8" s="144"/>
      <c r="O8" s="144"/>
      <c r="P8" s="144"/>
      <c r="Q8" s="144"/>
      <c r="R8" s="144"/>
      <c r="S8" s="144"/>
      <c r="T8" s="144"/>
      <c r="U8" s="144"/>
      <c r="V8" s="144"/>
      <c r="W8" s="144"/>
      <c r="X8" s="144"/>
      <c r="Y8" s="144"/>
      <c r="Z8" s="144"/>
      <c r="AA8" s="144"/>
      <c r="AB8" s="144"/>
      <c r="AC8" s="144"/>
      <c r="AD8" s="144"/>
      <c r="AE8" s="144"/>
      <c r="AF8" s="144"/>
      <c r="AG8" s="144"/>
      <c r="AH8" s="144"/>
      <c r="AI8" s="144"/>
      <c r="AJ8" s="144"/>
      <c r="AK8" s="144"/>
      <c r="AL8" s="144"/>
      <c r="AM8" s="144"/>
      <c r="AN8" s="144"/>
      <c r="AO8" s="144"/>
      <c r="AP8" s="144"/>
      <c r="AQ8" s="144"/>
      <c r="AR8" s="144"/>
      <c r="AS8" s="144"/>
      <c r="AT8" s="144"/>
      <c r="AU8" s="144"/>
      <c r="AV8" s="144"/>
      <c r="AW8" s="144"/>
      <c r="AX8" s="144"/>
      <c r="AY8" s="144"/>
      <c r="AZ8" s="144"/>
      <c r="BA8" s="144"/>
      <c r="BB8" s="144"/>
      <c r="BC8" s="144"/>
      <c r="BD8" s="144"/>
      <c r="BE8" s="144"/>
      <c r="BF8" s="144"/>
      <c r="BG8" s="144"/>
      <c r="BH8" s="144"/>
      <c r="BI8" s="144"/>
      <c r="BJ8" s="144"/>
      <c r="BK8" s="144"/>
      <c r="BL8" s="144"/>
      <c r="BM8" s="144"/>
      <c r="BN8" s="144"/>
      <c r="BO8" s="144"/>
      <c r="BP8" s="144"/>
      <c r="BQ8" s="144"/>
      <c r="BR8" s="144"/>
      <c r="BS8" s="144"/>
      <c r="BT8" s="144"/>
      <c r="BU8" s="144"/>
      <c r="BV8" s="144"/>
      <c r="BW8" s="144"/>
      <c r="BX8" s="144"/>
      <c r="BY8" s="144"/>
      <c r="BZ8" s="144"/>
      <c r="CA8" s="144"/>
      <c r="CB8" s="144"/>
      <c r="CC8" s="144"/>
      <c r="CD8" s="144"/>
      <c r="CE8" s="144"/>
      <c r="CF8" s="144"/>
      <c r="CG8" s="144"/>
      <c r="CH8" s="144"/>
      <c r="CI8" s="144"/>
      <c r="CJ8" s="144"/>
      <c r="CK8" s="144"/>
      <c r="CL8" s="144"/>
      <c r="CM8" s="144"/>
      <c r="CN8" s="144"/>
      <c r="CO8" s="144"/>
      <c r="CP8" s="144"/>
      <c r="CQ8" s="144"/>
      <c r="CR8" s="144"/>
      <c r="CS8" s="144"/>
      <c r="CT8" s="144"/>
      <c r="CU8" s="144"/>
      <c r="CV8" s="144"/>
      <c r="CW8" s="144"/>
      <c r="CX8" s="144"/>
      <c r="CY8" s="144"/>
      <c r="CZ8" s="144"/>
      <c r="DA8" s="144"/>
      <c r="DB8" s="144"/>
      <c r="DC8" s="144"/>
      <c r="DD8" s="144"/>
      <c r="DE8" s="144"/>
      <c r="DF8" s="144"/>
      <c r="DG8" s="144"/>
      <c r="DH8" s="144"/>
      <c r="DI8" s="144"/>
      <c r="DJ8" s="144"/>
      <c r="DK8" s="144"/>
      <c r="DL8" s="144"/>
      <c r="DM8" s="144"/>
      <c r="DN8" s="144"/>
      <c r="DO8" s="144"/>
      <c r="DP8" s="144"/>
      <c r="DQ8" s="144"/>
      <c r="DR8" s="144"/>
      <c r="DS8" s="144"/>
      <c r="DT8" s="144"/>
      <c r="DU8" s="144"/>
      <c r="DV8" s="144"/>
      <c r="DW8" s="144"/>
      <c r="DX8" s="144"/>
      <c r="DY8" s="144"/>
      <c r="DZ8" s="144"/>
      <c r="EA8" s="144"/>
      <c r="EB8" s="144"/>
      <c r="EC8" s="144"/>
      <c r="ED8" s="144"/>
      <c r="EE8" s="144"/>
      <c r="EF8" s="144"/>
      <c r="EG8" s="144"/>
      <c r="EH8" s="144"/>
      <c r="EI8" s="144"/>
      <c r="EJ8" s="144"/>
      <c r="EK8" s="144"/>
      <c r="EL8" s="144"/>
      <c r="EM8" s="144"/>
      <c r="EN8" s="144"/>
      <c r="EO8" s="144"/>
      <c r="EP8" s="144"/>
      <c r="EQ8" s="144"/>
      <c r="ER8" s="144"/>
      <c r="ES8" s="144"/>
      <c r="ET8" s="144"/>
      <c r="EU8" s="144"/>
      <c r="EV8" s="144"/>
      <c r="EW8" s="144"/>
      <c r="EX8" s="144"/>
      <c r="EY8" s="144"/>
      <c r="EZ8" s="144"/>
      <c r="FA8" s="144"/>
      <c r="FB8" s="144"/>
      <c r="FC8" s="144"/>
      <c r="FD8" s="144"/>
      <c r="FE8" s="144"/>
      <c r="FF8" s="144"/>
      <c r="FG8" s="144"/>
      <c r="FH8" s="144"/>
      <c r="FI8" s="144"/>
      <c r="FJ8" s="144"/>
      <c r="FK8" s="144"/>
      <c r="FL8" s="144"/>
      <c r="FM8" s="144"/>
      <c r="FN8" s="144"/>
      <c r="FO8" s="144"/>
      <c r="FP8" s="144"/>
      <c r="FQ8" s="144"/>
      <c r="FR8" s="144"/>
      <c r="FS8" s="144"/>
      <c r="FT8" s="144"/>
      <c r="FU8" s="144"/>
      <c r="FV8" s="144"/>
      <c r="FW8" s="144"/>
      <c r="FX8" s="144"/>
      <c r="FY8" s="144"/>
      <c r="FZ8" s="144"/>
      <c r="GA8" s="144"/>
      <c r="GB8" s="144"/>
      <c r="GC8" s="144"/>
      <c r="GD8" s="144"/>
      <c r="GE8" s="144"/>
      <c r="GF8" s="144"/>
      <c r="GG8" s="144"/>
      <c r="GH8" s="144"/>
      <c r="GI8" s="144"/>
      <c r="GJ8" s="144"/>
      <c r="GK8" s="144"/>
      <c r="GL8" s="144"/>
      <c r="GM8" s="144"/>
      <c r="GN8" s="144"/>
      <c r="GO8" s="144"/>
      <c r="GP8" s="144"/>
      <c r="GQ8" s="144"/>
      <c r="GR8" s="144"/>
      <c r="GS8" s="144"/>
      <c r="GT8" s="144"/>
      <c r="GU8" s="144"/>
      <c r="GV8" s="144"/>
      <c r="GW8" s="144"/>
      <c r="GX8" s="144"/>
      <c r="GY8" s="144"/>
      <c r="GZ8" s="144"/>
      <c r="HA8" s="144"/>
      <c r="HB8" s="144"/>
      <c r="HC8" s="144"/>
      <c r="HD8" s="144"/>
      <c r="HE8" s="144"/>
      <c r="HF8" s="144"/>
      <c r="HG8" s="144"/>
      <c r="HH8" s="144"/>
      <c r="HI8" s="144"/>
      <c r="HJ8" s="144"/>
      <c r="HK8" s="144"/>
      <c r="HL8" s="144"/>
      <c r="HM8" s="144"/>
      <c r="HN8" s="144"/>
      <c r="HO8" s="144"/>
      <c r="HP8" s="144"/>
      <c r="HQ8" s="144"/>
      <c r="HR8" s="144"/>
      <c r="HS8" s="144"/>
      <c r="HT8" s="144"/>
      <c r="HU8" s="144"/>
      <c r="HV8" s="144"/>
      <c r="HW8" s="144"/>
      <c r="HX8" s="144"/>
      <c r="HY8" s="144"/>
      <c r="HZ8" s="144"/>
      <c r="IA8" s="144"/>
      <c r="IB8" s="144"/>
      <c r="IC8" s="144"/>
      <c r="ID8" s="144"/>
      <c r="IE8" s="144"/>
      <c r="IF8" s="144"/>
      <c r="IG8" s="144"/>
      <c r="IH8" s="144"/>
      <c r="II8" s="144"/>
      <c r="IJ8" s="144"/>
      <c r="IK8" s="144"/>
      <c r="IL8" s="144"/>
      <c r="IM8" s="144"/>
      <c r="IN8" s="144"/>
      <c r="IO8" s="144"/>
      <c r="IP8" s="144"/>
      <c r="IQ8" s="144"/>
      <c r="IR8" s="144"/>
      <c r="IS8" s="144"/>
      <c r="IT8" s="144"/>
      <c r="IU8" s="144"/>
      <c r="IV8" s="144"/>
      <c r="IW8" s="144"/>
      <c r="IX8" s="144"/>
      <c r="IY8" s="144"/>
      <c r="IZ8" s="144"/>
      <c r="JA8" s="144"/>
      <c r="JB8" s="144"/>
      <c r="JC8" s="144"/>
      <c r="JD8" s="144"/>
      <c r="JE8" s="144"/>
      <c r="JF8" s="144"/>
      <c r="JG8" s="144"/>
      <c r="JH8" s="144"/>
      <c r="JI8" s="144"/>
      <c r="JJ8" s="144"/>
      <c r="JK8" s="144"/>
      <c r="JL8" s="144"/>
      <c r="JM8" s="144"/>
      <c r="JN8" s="144"/>
      <c r="JO8" s="144"/>
      <c r="JP8" s="144"/>
      <c r="JQ8" s="144"/>
      <c r="JR8" s="144"/>
      <c r="JS8" s="144"/>
      <c r="JT8" s="144"/>
      <c r="JU8" s="144"/>
      <c r="JV8" s="144"/>
      <c r="JW8" s="144"/>
      <c r="JX8" s="144"/>
      <c r="JY8" s="144"/>
      <c r="JZ8" s="144"/>
      <c r="KA8" s="144"/>
      <c r="KB8" s="144"/>
      <c r="KC8" s="144"/>
      <c r="KD8" s="144"/>
      <c r="KE8" s="144"/>
      <c r="KF8" s="144"/>
      <c r="KG8" s="144"/>
      <c r="KH8" s="144"/>
      <c r="KI8" s="144"/>
      <c r="KJ8" s="144"/>
      <c r="KK8" s="144"/>
      <c r="KL8" s="144"/>
      <c r="KM8" s="144"/>
      <c r="KN8" s="144"/>
      <c r="KO8" s="144"/>
      <c r="KP8" s="144"/>
      <c r="KQ8" s="144"/>
      <c r="KR8" s="144"/>
      <c r="KS8" s="144"/>
      <c r="KT8" s="144"/>
      <c r="KU8" s="144"/>
      <c r="KV8" s="144"/>
      <c r="KW8" s="144"/>
      <c r="KX8" s="144"/>
      <c r="KY8" s="144"/>
      <c r="KZ8" s="144"/>
      <c r="LA8" s="144"/>
      <c r="LB8" s="144"/>
      <c r="LC8" s="144"/>
      <c r="LD8" s="144"/>
      <c r="LE8" s="144"/>
      <c r="LF8" s="144"/>
      <c r="LG8" s="144"/>
      <c r="LH8" s="144"/>
      <c r="LI8" s="144"/>
      <c r="LJ8" s="144"/>
      <c r="LK8" s="144"/>
      <c r="LL8" s="144"/>
      <c r="LM8" s="144"/>
      <c r="LN8" s="144"/>
      <c r="LO8" s="144"/>
      <c r="LP8" s="144"/>
      <c r="LQ8" s="144"/>
      <c r="LR8" s="144"/>
      <c r="LS8" s="144"/>
      <c r="LT8" s="144"/>
      <c r="LU8" s="144"/>
      <c r="LV8" s="144"/>
      <c r="LW8" s="144"/>
      <c r="LX8" s="144"/>
      <c r="LY8" s="144"/>
      <c r="LZ8" s="144"/>
      <c r="MA8" s="144"/>
      <c r="MB8" s="144"/>
      <c r="MC8" s="144"/>
      <c r="MD8" s="144"/>
      <c r="ME8" s="144"/>
      <c r="MF8" s="144"/>
      <c r="MG8" s="144"/>
      <c r="MH8" s="144"/>
      <c r="MI8" s="144"/>
      <c r="MJ8" s="144"/>
      <c r="MK8" s="144"/>
      <c r="ML8" s="144"/>
      <c r="MM8" s="144"/>
      <c r="MN8" s="144"/>
      <c r="MO8" s="144"/>
      <c r="MP8" s="144"/>
      <c r="MQ8" s="144"/>
      <c r="MR8" s="144"/>
      <c r="MS8" s="144"/>
      <c r="MT8" s="144"/>
      <c r="MU8" s="144"/>
      <c r="MV8" s="144"/>
      <c r="MW8" s="144"/>
      <c r="MX8" s="144"/>
      <c r="MY8" s="56"/>
    </row>
    <row r="9" spans="2:370" s="48" customFormat="1" x14ac:dyDescent="0.25">
      <c r="B9" s="48" t="s">
        <v>31</v>
      </c>
      <c r="C9" s="48">
        <v>1</v>
      </c>
      <c r="D9" s="48">
        <f>C9+1</f>
        <v>2</v>
      </c>
      <c r="E9" s="48">
        <f t="shared" ref="E9:Q9" si="0">D9+1</f>
        <v>3</v>
      </c>
      <c r="F9" s="48">
        <f t="shared" si="0"/>
        <v>4</v>
      </c>
      <c r="G9" s="48">
        <f t="shared" si="0"/>
        <v>5</v>
      </c>
      <c r="H9" s="48">
        <f t="shared" si="0"/>
        <v>6</v>
      </c>
      <c r="I9" s="48">
        <f t="shared" si="0"/>
        <v>7</v>
      </c>
      <c r="J9" s="48">
        <f t="shared" si="0"/>
        <v>8</v>
      </c>
      <c r="K9" s="48">
        <f t="shared" si="0"/>
        <v>9</v>
      </c>
      <c r="L9" s="48">
        <f t="shared" si="0"/>
        <v>10</v>
      </c>
      <c r="M9" s="48">
        <f t="shared" si="0"/>
        <v>11</v>
      </c>
      <c r="N9" s="48">
        <f t="shared" si="0"/>
        <v>12</v>
      </c>
      <c r="O9" s="48">
        <f t="shared" si="0"/>
        <v>13</v>
      </c>
      <c r="P9" s="48">
        <f t="shared" si="0"/>
        <v>14</v>
      </c>
      <c r="Q9" s="48">
        <f t="shared" si="0"/>
        <v>15</v>
      </c>
      <c r="R9" s="48">
        <f t="shared" ref="R9:BP9" si="1">Q9+1</f>
        <v>16</v>
      </c>
      <c r="S9" s="48">
        <f t="shared" si="1"/>
        <v>17</v>
      </c>
      <c r="T9" s="48">
        <f t="shared" si="1"/>
        <v>18</v>
      </c>
      <c r="U9" s="48">
        <f t="shared" si="1"/>
        <v>19</v>
      </c>
      <c r="V9" s="48">
        <f t="shared" si="1"/>
        <v>20</v>
      </c>
      <c r="W9" s="48">
        <f t="shared" si="1"/>
        <v>21</v>
      </c>
      <c r="X9" s="48">
        <f t="shared" si="1"/>
        <v>22</v>
      </c>
      <c r="Y9" s="48">
        <f t="shared" si="1"/>
        <v>23</v>
      </c>
      <c r="Z9" s="48">
        <f t="shared" si="1"/>
        <v>24</v>
      </c>
      <c r="AA9" s="48">
        <f t="shared" si="1"/>
        <v>25</v>
      </c>
      <c r="AB9" s="48">
        <f t="shared" si="1"/>
        <v>26</v>
      </c>
      <c r="AC9" s="48">
        <f t="shared" si="1"/>
        <v>27</v>
      </c>
      <c r="AD9" s="48">
        <f t="shared" si="1"/>
        <v>28</v>
      </c>
      <c r="AE9" s="48">
        <f t="shared" si="1"/>
        <v>29</v>
      </c>
      <c r="AF9" s="48">
        <f t="shared" si="1"/>
        <v>30</v>
      </c>
      <c r="AG9" s="48">
        <f t="shared" si="1"/>
        <v>31</v>
      </c>
      <c r="AH9" s="48">
        <f t="shared" si="1"/>
        <v>32</v>
      </c>
      <c r="AI9" s="48">
        <f t="shared" si="1"/>
        <v>33</v>
      </c>
      <c r="AJ9" s="48">
        <f t="shared" si="1"/>
        <v>34</v>
      </c>
      <c r="AK9" s="48">
        <f t="shared" si="1"/>
        <v>35</v>
      </c>
      <c r="AL9" s="48">
        <f t="shared" si="1"/>
        <v>36</v>
      </c>
      <c r="AM9" s="48">
        <f t="shared" si="1"/>
        <v>37</v>
      </c>
      <c r="AN9" s="48">
        <f t="shared" si="1"/>
        <v>38</v>
      </c>
      <c r="AO9" s="48">
        <f t="shared" si="1"/>
        <v>39</v>
      </c>
      <c r="AP9" s="48">
        <f t="shared" si="1"/>
        <v>40</v>
      </c>
      <c r="AQ9" s="48">
        <f t="shared" si="1"/>
        <v>41</v>
      </c>
      <c r="AR9" s="48">
        <f t="shared" si="1"/>
        <v>42</v>
      </c>
      <c r="AS9" s="48">
        <f t="shared" si="1"/>
        <v>43</v>
      </c>
      <c r="AT9" s="48">
        <f t="shared" si="1"/>
        <v>44</v>
      </c>
      <c r="AU9" s="48">
        <f t="shared" si="1"/>
        <v>45</v>
      </c>
      <c r="AV9" s="48">
        <f t="shared" si="1"/>
        <v>46</v>
      </c>
      <c r="AW9" s="48">
        <f t="shared" si="1"/>
        <v>47</v>
      </c>
      <c r="AX9" s="48">
        <f t="shared" si="1"/>
        <v>48</v>
      </c>
      <c r="AY9" s="48">
        <f t="shared" si="1"/>
        <v>49</v>
      </c>
      <c r="AZ9" s="48">
        <f t="shared" si="1"/>
        <v>50</v>
      </c>
      <c r="BA9" s="48">
        <f t="shared" si="1"/>
        <v>51</v>
      </c>
      <c r="BB9" s="48">
        <f t="shared" si="1"/>
        <v>52</v>
      </c>
      <c r="BC9" s="48">
        <f t="shared" si="1"/>
        <v>53</v>
      </c>
      <c r="BD9" s="48">
        <f t="shared" si="1"/>
        <v>54</v>
      </c>
      <c r="BE9" s="48">
        <f t="shared" si="1"/>
        <v>55</v>
      </c>
      <c r="BF9" s="48">
        <f t="shared" si="1"/>
        <v>56</v>
      </c>
      <c r="BG9" s="48">
        <f t="shared" si="1"/>
        <v>57</v>
      </c>
      <c r="BH9" s="48">
        <f t="shared" si="1"/>
        <v>58</v>
      </c>
      <c r="BI9" s="48">
        <f t="shared" si="1"/>
        <v>59</v>
      </c>
      <c r="BJ9" s="48">
        <f t="shared" si="1"/>
        <v>60</v>
      </c>
      <c r="BK9" s="48">
        <f t="shared" si="1"/>
        <v>61</v>
      </c>
      <c r="BL9" s="48">
        <f t="shared" si="1"/>
        <v>62</v>
      </c>
      <c r="BM9" s="48">
        <f t="shared" si="1"/>
        <v>63</v>
      </c>
      <c r="BN9" s="48">
        <f t="shared" si="1"/>
        <v>64</v>
      </c>
      <c r="BO9" s="48">
        <f t="shared" si="1"/>
        <v>65</v>
      </c>
      <c r="BP9" s="48">
        <f t="shared" si="1"/>
        <v>66</v>
      </c>
      <c r="BQ9" s="48">
        <f t="shared" ref="BQ9:EB9" si="2">BP9+1</f>
        <v>67</v>
      </c>
      <c r="BR9" s="48">
        <f t="shared" si="2"/>
        <v>68</v>
      </c>
      <c r="BS9" s="48">
        <f t="shared" si="2"/>
        <v>69</v>
      </c>
      <c r="BT9" s="48">
        <f t="shared" si="2"/>
        <v>70</v>
      </c>
      <c r="BU9" s="48">
        <f t="shared" si="2"/>
        <v>71</v>
      </c>
      <c r="BV9" s="48">
        <f t="shared" si="2"/>
        <v>72</v>
      </c>
      <c r="BW9" s="48">
        <f t="shared" si="2"/>
        <v>73</v>
      </c>
      <c r="BX9" s="48">
        <f t="shared" si="2"/>
        <v>74</v>
      </c>
      <c r="BY9" s="48">
        <f t="shared" si="2"/>
        <v>75</v>
      </c>
      <c r="BZ9" s="48">
        <f t="shared" si="2"/>
        <v>76</v>
      </c>
      <c r="CA9" s="48">
        <f t="shared" si="2"/>
        <v>77</v>
      </c>
      <c r="CB9" s="48">
        <f t="shared" si="2"/>
        <v>78</v>
      </c>
      <c r="CC9" s="48">
        <f t="shared" si="2"/>
        <v>79</v>
      </c>
      <c r="CD9" s="48">
        <f t="shared" si="2"/>
        <v>80</v>
      </c>
      <c r="CE9" s="48">
        <f t="shared" si="2"/>
        <v>81</v>
      </c>
      <c r="CF9" s="48">
        <f t="shared" si="2"/>
        <v>82</v>
      </c>
      <c r="CG9" s="48">
        <f t="shared" si="2"/>
        <v>83</v>
      </c>
      <c r="CH9" s="48">
        <f t="shared" si="2"/>
        <v>84</v>
      </c>
      <c r="CI9" s="48">
        <f t="shared" si="2"/>
        <v>85</v>
      </c>
      <c r="CJ9" s="48">
        <f t="shared" si="2"/>
        <v>86</v>
      </c>
      <c r="CK9" s="48">
        <f t="shared" si="2"/>
        <v>87</v>
      </c>
      <c r="CL9" s="48">
        <f t="shared" si="2"/>
        <v>88</v>
      </c>
      <c r="CM9" s="48">
        <f t="shared" si="2"/>
        <v>89</v>
      </c>
      <c r="CN9" s="48">
        <f t="shared" si="2"/>
        <v>90</v>
      </c>
      <c r="CO9" s="48">
        <f t="shared" si="2"/>
        <v>91</v>
      </c>
      <c r="CP9" s="48">
        <f t="shared" si="2"/>
        <v>92</v>
      </c>
      <c r="CQ9" s="48">
        <f t="shared" si="2"/>
        <v>93</v>
      </c>
      <c r="CR9" s="48">
        <f t="shared" si="2"/>
        <v>94</v>
      </c>
      <c r="CS9" s="48">
        <f t="shared" si="2"/>
        <v>95</v>
      </c>
      <c r="CT9" s="48">
        <f t="shared" si="2"/>
        <v>96</v>
      </c>
      <c r="CU9" s="48">
        <f t="shared" si="2"/>
        <v>97</v>
      </c>
      <c r="CV9" s="48">
        <f t="shared" si="2"/>
        <v>98</v>
      </c>
      <c r="CW9" s="48">
        <f t="shared" si="2"/>
        <v>99</v>
      </c>
      <c r="CX9" s="48">
        <f t="shared" si="2"/>
        <v>100</v>
      </c>
      <c r="CY9" s="48">
        <f t="shared" si="2"/>
        <v>101</v>
      </c>
      <c r="CZ9" s="48">
        <f t="shared" si="2"/>
        <v>102</v>
      </c>
      <c r="DA9" s="48">
        <f t="shared" si="2"/>
        <v>103</v>
      </c>
      <c r="DB9" s="48">
        <f t="shared" si="2"/>
        <v>104</v>
      </c>
      <c r="DC9" s="48">
        <f t="shared" si="2"/>
        <v>105</v>
      </c>
      <c r="DD9" s="48">
        <f t="shared" si="2"/>
        <v>106</v>
      </c>
      <c r="DE9" s="48">
        <f t="shared" si="2"/>
        <v>107</v>
      </c>
      <c r="DF9" s="48">
        <f t="shared" si="2"/>
        <v>108</v>
      </c>
      <c r="DG9" s="48">
        <f t="shared" si="2"/>
        <v>109</v>
      </c>
      <c r="DH9" s="48">
        <f t="shared" si="2"/>
        <v>110</v>
      </c>
      <c r="DI9" s="48">
        <f t="shared" si="2"/>
        <v>111</v>
      </c>
      <c r="DJ9" s="48">
        <f t="shared" si="2"/>
        <v>112</v>
      </c>
      <c r="DK9" s="48">
        <f t="shared" si="2"/>
        <v>113</v>
      </c>
      <c r="DL9" s="48">
        <f t="shared" si="2"/>
        <v>114</v>
      </c>
      <c r="DM9" s="48">
        <f t="shared" si="2"/>
        <v>115</v>
      </c>
      <c r="DN9" s="48">
        <f t="shared" si="2"/>
        <v>116</v>
      </c>
      <c r="DO9" s="48">
        <f t="shared" si="2"/>
        <v>117</v>
      </c>
      <c r="DP9" s="48">
        <f t="shared" si="2"/>
        <v>118</v>
      </c>
      <c r="DQ9" s="48">
        <f t="shared" si="2"/>
        <v>119</v>
      </c>
      <c r="DR9" s="48">
        <f t="shared" si="2"/>
        <v>120</v>
      </c>
      <c r="DS9" s="48">
        <f t="shared" si="2"/>
        <v>121</v>
      </c>
      <c r="DT9" s="48">
        <f t="shared" si="2"/>
        <v>122</v>
      </c>
      <c r="DU9" s="48">
        <f t="shared" si="2"/>
        <v>123</v>
      </c>
      <c r="DV9" s="48">
        <f t="shared" si="2"/>
        <v>124</v>
      </c>
      <c r="DW9" s="48">
        <f t="shared" si="2"/>
        <v>125</v>
      </c>
      <c r="DX9" s="48">
        <f t="shared" si="2"/>
        <v>126</v>
      </c>
      <c r="DY9" s="48">
        <f t="shared" si="2"/>
        <v>127</v>
      </c>
      <c r="DZ9" s="48">
        <f t="shared" si="2"/>
        <v>128</v>
      </c>
      <c r="EA9" s="48">
        <f t="shared" si="2"/>
        <v>129</v>
      </c>
      <c r="EB9" s="48">
        <f t="shared" si="2"/>
        <v>130</v>
      </c>
      <c r="EC9" s="48">
        <f t="shared" ref="EC9:GN9" si="3">EB9+1</f>
        <v>131</v>
      </c>
      <c r="ED9" s="48">
        <f t="shared" si="3"/>
        <v>132</v>
      </c>
      <c r="EE9" s="48">
        <f t="shared" si="3"/>
        <v>133</v>
      </c>
      <c r="EF9" s="48">
        <f t="shared" si="3"/>
        <v>134</v>
      </c>
      <c r="EG9" s="48">
        <f t="shared" si="3"/>
        <v>135</v>
      </c>
      <c r="EH9" s="48">
        <f t="shared" si="3"/>
        <v>136</v>
      </c>
      <c r="EI9" s="48">
        <f t="shared" si="3"/>
        <v>137</v>
      </c>
      <c r="EJ9" s="48">
        <f t="shared" si="3"/>
        <v>138</v>
      </c>
      <c r="EK9" s="48">
        <f t="shared" si="3"/>
        <v>139</v>
      </c>
      <c r="EL9" s="48">
        <f t="shared" si="3"/>
        <v>140</v>
      </c>
      <c r="EM9" s="48">
        <f t="shared" si="3"/>
        <v>141</v>
      </c>
      <c r="EN9" s="48">
        <f t="shared" si="3"/>
        <v>142</v>
      </c>
      <c r="EO9" s="48">
        <f t="shared" si="3"/>
        <v>143</v>
      </c>
      <c r="EP9" s="48">
        <f t="shared" si="3"/>
        <v>144</v>
      </c>
      <c r="EQ9" s="48">
        <f t="shared" si="3"/>
        <v>145</v>
      </c>
      <c r="ER9" s="48">
        <f t="shared" si="3"/>
        <v>146</v>
      </c>
      <c r="ES9" s="48">
        <f t="shared" si="3"/>
        <v>147</v>
      </c>
      <c r="ET9" s="48">
        <f t="shared" si="3"/>
        <v>148</v>
      </c>
      <c r="EU9" s="48">
        <f t="shared" si="3"/>
        <v>149</v>
      </c>
      <c r="EV9" s="48">
        <f t="shared" si="3"/>
        <v>150</v>
      </c>
      <c r="EW9" s="48">
        <f t="shared" si="3"/>
        <v>151</v>
      </c>
      <c r="EX9" s="48">
        <f t="shared" si="3"/>
        <v>152</v>
      </c>
      <c r="EY9" s="48">
        <f t="shared" si="3"/>
        <v>153</v>
      </c>
      <c r="EZ9" s="48">
        <f t="shared" si="3"/>
        <v>154</v>
      </c>
      <c r="FA9" s="48">
        <f t="shared" si="3"/>
        <v>155</v>
      </c>
      <c r="FB9" s="48">
        <f t="shared" si="3"/>
        <v>156</v>
      </c>
      <c r="FC9" s="48">
        <f t="shared" si="3"/>
        <v>157</v>
      </c>
      <c r="FD9" s="48">
        <f t="shared" si="3"/>
        <v>158</v>
      </c>
      <c r="FE9" s="48">
        <f t="shared" si="3"/>
        <v>159</v>
      </c>
      <c r="FF9" s="48">
        <f t="shared" si="3"/>
        <v>160</v>
      </c>
      <c r="FG9" s="48">
        <f t="shared" si="3"/>
        <v>161</v>
      </c>
      <c r="FH9" s="48">
        <f t="shared" si="3"/>
        <v>162</v>
      </c>
      <c r="FI9" s="48">
        <f t="shared" si="3"/>
        <v>163</v>
      </c>
      <c r="FJ9" s="48">
        <f t="shared" si="3"/>
        <v>164</v>
      </c>
      <c r="FK9" s="48">
        <f t="shared" si="3"/>
        <v>165</v>
      </c>
      <c r="FL9" s="48">
        <f t="shared" si="3"/>
        <v>166</v>
      </c>
      <c r="FM9" s="48">
        <f t="shared" si="3"/>
        <v>167</v>
      </c>
      <c r="FN9" s="48">
        <f t="shared" si="3"/>
        <v>168</v>
      </c>
      <c r="FO9" s="48">
        <f t="shared" si="3"/>
        <v>169</v>
      </c>
      <c r="FP9" s="48">
        <f t="shared" si="3"/>
        <v>170</v>
      </c>
      <c r="FQ9" s="48">
        <f t="shared" si="3"/>
        <v>171</v>
      </c>
      <c r="FR9" s="48">
        <f t="shared" si="3"/>
        <v>172</v>
      </c>
      <c r="FS9" s="48">
        <f t="shared" si="3"/>
        <v>173</v>
      </c>
      <c r="FT9" s="48">
        <f t="shared" si="3"/>
        <v>174</v>
      </c>
      <c r="FU9" s="48">
        <f t="shared" si="3"/>
        <v>175</v>
      </c>
      <c r="FV9" s="48">
        <f t="shared" si="3"/>
        <v>176</v>
      </c>
      <c r="FW9" s="48">
        <f t="shared" si="3"/>
        <v>177</v>
      </c>
      <c r="FX9" s="48">
        <f t="shared" si="3"/>
        <v>178</v>
      </c>
      <c r="FY9" s="48">
        <f t="shared" si="3"/>
        <v>179</v>
      </c>
      <c r="FZ9" s="48">
        <f t="shared" si="3"/>
        <v>180</v>
      </c>
      <c r="GA9" s="48">
        <f t="shared" si="3"/>
        <v>181</v>
      </c>
      <c r="GB9" s="48">
        <f t="shared" si="3"/>
        <v>182</v>
      </c>
      <c r="GC9" s="48">
        <f t="shared" si="3"/>
        <v>183</v>
      </c>
      <c r="GD9" s="48">
        <f t="shared" si="3"/>
        <v>184</v>
      </c>
      <c r="GE9" s="48">
        <f t="shared" si="3"/>
        <v>185</v>
      </c>
      <c r="GF9" s="48">
        <f t="shared" si="3"/>
        <v>186</v>
      </c>
      <c r="GG9" s="48">
        <f t="shared" si="3"/>
        <v>187</v>
      </c>
      <c r="GH9" s="48">
        <f t="shared" si="3"/>
        <v>188</v>
      </c>
      <c r="GI9" s="48">
        <f t="shared" si="3"/>
        <v>189</v>
      </c>
      <c r="GJ9" s="48">
        <f t="shared" si="3"/>
        <v>190</v>
      </c>
      <c r="GK9" s="48">
        <f t="shared" si="3"/>
        <v>191</v>
      </c>
      <c r="GL9" s="48">
        <f t="shared" si="3"/>
        <v>192</v>
      </c>
      <c r="GM9" s="48">
        <f t="shared" si="3"/>
        <v>193</v>
      </c>
      <c r="GN9" s="48">
        <f t="shared" si="3"/>
        <v>194</v>
      </c>
      <c r="GO9" s="48">
        <f t="shared" ref="GO9:IZ9" si="4">GN9+1</f>
        <v>195</v>
      </c>
      <c r="GP9" s="48">
        <f t="shared" si="4"/>
        <v>196</v>
      </c>
      <c r="GQ9" s="48">
        <f t="shared" si="4"/>
        <v>197</v>
      </c>
      <c r="GR9" s="48">
        <f t="shared" si="4"/>
        <v>198</v>
      </c>
      <c r="GS9" s="48">
        <f t="shared" si="4"/>
        <v>199</v>
      </c>
      <c r="GT9" s="48">
        <f t="shared" si="4"/>
        <v>200</v>
      </c>
      <c r="GU9" s="48">
        <f t="shared" si="4"/>
        <v>201</v>
      </c>
      <c r="GV9" s="48">
        <f t="shared" si="4"/>
        <v>202</v>
      </c>
      <c r="GW9" s="48">
        <f t="shared" si="4"/>
        <v>203</v>
      </c>
      <c r="GX9" s="48">
        <f t="shared" si="4"/>
        <v>204</v>
      </c>
      <c r="GY9" s="48">
        <f t="shared" si="4"/>
        <v>205</v>
      </c>
      <c r="GZ9" s="48">
        <f t="shared" si="4"/>
        <v>206</v>
      </c>
      <c r="HA9" s="48">
        <f t="shared" si="4"/>
        <v>207</v>
      </c>
      <c r="HB9" s="48">
        <f t="shared" si="4"/>
        <v>208</v>
      </c>
      <c r="HC9" s="48">
        <f t="shared" si="4"/>
        <v>209</v>
      </c>
      <c r="HD9" s="48">
        <f t="shared" si="4"/>
        <v>210</v>
      </c>
      <c r="HE9" s="48">
        <f t="shared" si="4"/>
        <v>211</v>
      </c>
      <c r="HF9" s="48">
        <f t="shared" si="4"/>
        <v>212</v>
      </c>
      <c r="HG9" s="48">
        <f t="shared" si="4"/>
        <v>213</v>
      </c>
      <c r="HH9" s="48">
        <f t="shared" si="4"/>
        <v>214</v>
      </c>
      <c r="HI9" s="48">
        <f t="shared" si="4"/>
        <v>215</v>
      </c>
      <c r="HJ9" s="48">
        <f t="shared" si="4"/>
        <v>216</v>
      </c>
      <c r="HK9" s="48">
        <f t="shared" si="4"/>
        <v>217</v>
      </c>
      <c r="HL9" s="48">
        <f t="shared" si="4"/>
        <v>218</v>
      </c>
      <c r="HM9" s="48">
        <f t="shared" si="4"/>
        <v>219</v>
      </c>
      <c r="HN9" s="48">
        <f t="shared" si="4"/>
        <v>220</v>
      </c>
      <c r="HO9" s="48">
        <f t="shared" si="4"/>
        <v>221</v>
      </c>
      <c r="HP9" s="48">
        <f t="shared" si="4"/>
        <v>222</v>
      </c>
      <c r="HQ9" s="48">
        <f t="shared" si="4"/>
        <v>223</v>
      </c>
      <c r="HR9" s="48">
        <f t="shared" si="4"/>
        <v>224</v>
      </c>
      <c r="HS9" s="48">
        <f t="shared" si="4"/>
        <v>225</v>
      </c>
      <c r="HT9" s="48">
        <f t="shared" si="4"/>
        <v>226</v>
      </c>
      <c r="HU9" s="48">
        <f t="shared" si="4"/>
        <v>227</v>
      </c>
      <c r="HV9" s="48">
        <f t="shared" si="4"/>
        <v>228</v>
      </c>
      <c r="HW9" s="48">
        <f t="shared" si="4"/>
        <v>229</v>
      </c>
      <c r="HX9" s="48">
        <f t="shared" si="4"/>
        <v>230</v>
      </c>
      <c r="HY9" s="48">
        <f t="shared" si="4"/>
        <v>231</v>
      </c>
      <c r="HZ9" s="48">
        <f t="shared" si="4"/>
        <v>232</v>
      </c>
      <c r="IA9" s="48">
        <f t="shared" si="4"/>
        <v>233</v>
      </c>
      <c r="IB9" s="48">
        <f t="shared" si="4"/>
        <v>234</v>
      </c>
      <c r="IC9" s="48">
        <f t="shared" si="4"/>
        <v>235</v>
      </c>
      <c r="ID9" s="48">
        <f t="shared" si="4"/>
        <v>236</v>
      </c>
      <c r="IE9" s="48">
        <f t="shared" si="4"/>
        <v>237</v>
      </c>
      <c r="IF9" s="48">
        <f t="shared" si="4"/>
        <v>238</v>
      </c>
      <c r="IG9" s="48">
        <f t="shared" si="4"/>
        <v>239</v>
      </c>
      <c r="IH9" s="48">
        <f t="shared" si="4"/>
        <v>240</v>
      </c>
      <c r="II9" s="48">
        <f t="shared" si="4"/>
        <v>241</v>
      </c>
      <c r="IJ9" s="48">
        <f t="shared" si="4"/>
        <v>242</v>
      </c>
      <c r="IK9" s="48">
        <f t="shared" si="4"/>
        <v>243</v>
      </c>
      <c r="IL9" s="48">
        <f t="shared" si="4"/>
        <v>244</v>
      </c>
      <c r="IM9" s="48">
        <f t="shared" si="4"/>
        <v>245</v>
      </c>
      <c r="IN9" s="48">
        <f t="shared" si="4"/>
        <v>246</v>
      </c>
      <c r="IO9" s="48">
        <f t="shared" si="4"/>
        <v>247</v>
      </c>
      <c r="IP9" s="48">
        <f t="shared" si="4"/>
        <v>248</v>
      </c>
      <c r="IQ9" s="48">
        <f t="shared" si="4"/>
        <v>249</v>
      </c>
      <c r="IR9" s="48">
        <f t="shared" si="4"/>
        <v>250</v>
      </c>
      <c r="IS9" s="48">
        <f t="shared" si="4"/>
        <v>251</v>
      </c>
      <c r="IT9" s="48">
        <f t="shared" si="4"/>
        <v>252</v>
      </c>
      <c r="IU9" s="48">
        <f t="shared" si="4"/>
        <v>253</v>
      </c>
      <c r="IV9" s="48">
        <f t="shared" si="4"/>
        <v>254</v>
      </c>
      <c r="IW9" s="48">
        <f t="shared" si="4"/>
        <v>255</v>
      </c>
      <c r="IX9" s="48">
        <f t="shared" si="4"/>
        <v>256</v>
      </c>
      <c r="IY9" s="48">
        <f t="shared" si="4"/>
        <v>257</v>
      </c>
      <c r="IZ9" s="48">
        <f t="shared" si="4"/>
        <v>258</v>
      </c>
      <c r="JA9" s="48">
        <f t="shared" ref="JA9:LL9" si="5">IZ9+1</f>
        <v>259</v>
      </c>
      <c r="JB9" s="48">
        <f t="shared" si="5"/>
        <v>260</v>
      </c>
      <c r="JC9" s="48">
        <f t="shared" si="5"/>
        <v>261</v>
      </c>
      <c r="JD9" s="48">
        <f t="shared" si="5"/>
        <v>262</v>
      </c>
      <c r="JE9" s="48">
        <f t="shared" si="5"/>
        <v>263</v>
      </c>
      <c r="JF9" s="48">
        <f t="shared" si="5"/>
        <v>264</v>
      </c>
      <c r="JG9" s="48">
        <f t="shared" si="5"/>
        <v>265</v>
      </c>
      <c r="JH9" s="48">
        <f t="shared" si="5"/>
        <v>266</v>
      </c>
      <c r="JI9" s="48">
        <f t="shared" si="5"/>
        <v>267</v>
      </c>
      <c r="JJ9" s="48">
        <f t="shared" si="5"/>
        <v>268</v>
      </c>
      <c r="JK9" s="48">
        <f t="shared" si="5"/>
        <v>269</v>
      </c>
      <c r="JL9" s="48">
        <f t="shared" si="5"/>
        <v>270</v>
      </c>
      <c r="JM9" s="48">
        <f t="shared" si="5"/>
        <v>271</v>
      </c>
      <c r="JN9" s="48">
        <f t="shared" si="5"/>
        <v>272</v>
      </c>
      <c r="JO9" s="48">
        <f t="shared" si="5"/>
        <v>273</v>
      </c>
      <c r="JP9" s="48">
        <f t="shared" si="5"/>
        <v>274</v>
      </c>
      <c r="JQ9" s="48">
        <f t="shared" si="5"/>
        <v>275</v>
      </c>
      <c r="JR9" s="48">
        <f t="shared" si="5"/>
        <v>276</v>
      </c>
      <c r="JS9" s="48">
        <f t="shared" si="5"/>
        <v>277</v>
      </c>
      <c r="JT9" s="48">
        <f t="shared" si="5"/>
        <v>278</v>
      </c>
      <c r="JU9" s="48">
        <f t="shared" si="5"/>
        <v>279</v>
      </c>
      <c r="JV9" s="48">
        <f t="shared" si="5"/>
        <v>280</v>
      </c>
      <c r="JW9" s="48">
        <f t="shared" si="5"/>
        <v>281</v>
      </c>
      <c r="JX9" s="48">
        <f t="shared" si="5"/>
        <v>282</v>
      </c>
      <c r="JY9" s="48">
        <f t="shared" si="5"/>
        <v>283</v>
      </c>
      <c r="JZ9" s="48">
        <f t="shared" si="5"/>
        <v>284</v>
      </c>
      <c r="KA9" s="48">
        <f t="shared" si="5"/>
        <v>285</v>
      </c>
      <c r="KB9" s="48">
        <f t="shared" si="5"/>
        <v>286</v>
      </c>
      <c r="KC9" s="48">
        <f t="shared" si="5"/>
        <v>287</v>
      </c>
      <c r="KD9" s="48">
        <f t="shared" si="5"/>
        <v>288</v>
      </c>
      <c r="KE9" s="48">
        <f t="shared" si="5"/>
        <v>289</v>
      </c>
      <c r="KF9" s="48">
        <f t="shared" si="5"/>
        <v>290</v>
      </c>
      <c r="KG9" s="48">
        <f t="shared" si="5"/>
        <v>291</v>
      </c>
      <c r="KH9" s="48">
        <f t="shared" si="5"/>
        <v>292</v>
      </c>
      <c r="KI9" s="48">
        <f t="shared" si="5"/>
        <v>293</v>
      </c>
      <c r="KJ9" s="48">
        <f t="shared" si="5"/>
        <v>294</v>
      </c>
      <c r="KK9" s="48">
        <f t="shared" si="5"/>
        <v>295</v>
      </c>
      <c r="KL9" s="48">
        <f t="shared" si="5"/>
        <v>296</v>
      </c>
      <c r="KM9" s="48">
        <f t="shared" si="5"/>
        <v>297</v>
      </c>
      <c r="KN9" s="48">
        <f t="shared" si="5"/>
        <v>298</v>
      </c>
      <c r="KO9" s="48">
        <f t="shared" si="5"/>
        <v>299</v>
      </c>
      <c r="KP9" s="48">
        <f t="shared" si="5"/>
        <v>300</v>
      </c>
      <c r="KQ9" s="48">
        <f t="shared" si="5"/>
        <v>301</v>
      </c>
      <c r="KR9" s="48">
        <f t="shared" si="5"/>
        <v>302</v>
      </c>
      <c r="KS9" s="48">
        <f t="shared" si="5"/>
        <v>303</v>
      </c>
      <c r="KT9" s="48">
        <f t="shared" si="5"/>
        <v>304</v>
      </c>
      <c r="KU9" s="48">
        <f t="shared" si="5"/>
        <v>305</v>
      </c>
      <c r="KV9" s="48">
        <f t="shared" si="5"/>
        <v>306</v>
      </c>
      <c r="KW9" s="48">
        <f t="shared" si="5"/>
        <v>307</v>
      </c>
      <c r="KX9" s="48">
        <f t="shared" si="5"/>
        <v>308</v>
      </c>
      <c r="KY9" s="48">
        <f t="shared" si="5"/>
        <v>309</v>
      </c>
      <c r="KZ9" s="48">
        <f t="shared" si="5"/>
        <v>310</v>
      </c>
      <c r="LA9" s="48">
        <f t="shared" si="5"/>
        <v>311</v>
      </c>
      <c r="LB9" s="48">
        <f t="shared" si="5"/>
        <v>312</v>
      </c>
      <c r="LC9" s="48">
        <f t="shared" si="5"/>
        <v>313</v>
      </c>
      <c r="LD9" s="48">
        <f t="shared" si="5"/>
        <v>314</v>
      </c>
      <c r="LE9" s="48">
        <f t="shared" si="5"/>
        <v>315</v>
      </c>
      <c r="LF9" s="48">
        <f t="shared" si="5"/>
        <v>316</v>
      </c>
      <c r="LG9" s="48">
        <f t="shared" si="5"/>
        <v>317</v>
      </c>
      <c r="LH9" s="48">
        <f t="shared" si="5"/>
        <v>318</v>
      </c>
      <c r="LI9" s="48">
        <f t="shared" si="5"/>
        <v>319</v>
      </c>
      <c r="LJ9" s="48">
        <f t="shared" si="5"/>
        <v>320</v>
      </c>
      <c r="LK9" s="48">
        <f t="shared" si="5"/>
        <v>321</v>
      </c>
      <c r="LL9" s="48">
        <f t="shared" si="5"/>
        <v>322</v>
      </c>
      <c r="LM9" s="48">
        <f t="shared" ref="LM9:MX9" si="6">LL9+1</f>
        <v>323</v>
      </c>
      <c r="LN9" s="48">
        <f t="shared" si="6"/>
        <v>324</v>
      </c>
      <c r="LO9" s="48">
        <f t="shared" si="6"/>
        <v>325</v>
      </c>
      <c r="LP9" s="48">
        <f t="shared" si="6"/>
        <v>326</v>
      </c>
      <c r="LQ9" s="48">
        <f t="shared" si="6"/>
        <v>327</v>
      </c>
      <c r="LR9" s="48">
        <f t="shared" si="6"/>
        <v>328</v>
      </c>
      <c r="LS9" s="48">
        <f t="shared" si="6"/>
        <v>329</v>
      </c>
      <c r="LT9" s="48">
        <f t="shared" si="6"/>
        <v>330</v>
      </c>
      <c r="LU9" s="48">
        <f t="shared" si="6"/>
        <v>331</v>
      </c>
      <c r="LV9" s="48">
        <f t="shared" si="6"/>
        <v>332</v>
      </c>
      <c r="LW9" s="48">
        <f t="shared" si="6"/>
        <v>333</v>
      </c>
      <c r="LX9" s="48">
        <f t="shared" si="6"/>
        <v>334</v>
      </c>
      <c r="LY9" s="48">
        <f t="shared" si="6"/>
        <v>335</v>
      </c>
      <c r="LZ9" s="48">
        <f t="shared" si="6"/>
        <v>336</v>
      </c>
      <c r="MA9" s="48">
        <f t="shared" si="6"/>
        <v>337</v>
      </c>
      <c r="MB9" s="48">
        <f t="shared" si="6"/>
        <v>338</v>
      </c>
      <c r="MC9" s="48">
        <f t="shared" si="6"/>
        <v>339</v>
      </c>
      <c r="MD9" s="48">
        <f t="shared" si="6"/>
        <v>340</v>
      </c>
      <c r="ME9" s="48">
        <f t="shared" si="6"/>
        <v>341</v>
      </c>
      <c r="MF9" s="48">
        <f t="shared" si="6"/>
        <v>342</v>
      </c>
      <c r="MG9" s="48">
        <f t="shared" si="6"/>
        <v>343</v>
      </c>
      <c r="MH9" s="48">
        <f t="shared" si="6"/>
        <v>344</v>
      </c>
      <c r="MI9" s="48">
        <f t="shared" si="6"/>
        <v>345</v>
      </c>
      <c r="MJ9" s="48">
        <f t="shared" si="6"/>
        <v>346</v>
      </c>
      <c r="MK9" s="48">
        <f t="shared" si="6"/>
        <v>347</v>
      </c>
      <c r="ML9" s="48">
        <f t="shared" si="6"/>
        <v>348</v>
      </c>
      <c r="MM9" s="48">
        <f t="shared" si="6"/>
        <v>349</v>
      </c>
      <c r="MN9" s="48">
        <f t="shared" si="6"/>
        <v>350</v>
      </c>
      <c r="MO9" s="48">
        <f t="shared" si="6"/>
        <v>351</v>
      </c>
      <c r="MP9" s="48">
        <f t="shared" si="6"/>
        <v>352</v>
      </c>
      <c r="MQ9" s="48">
        <f t="shared" si="6"/>
        <v>353</v>
      </c>
      <c r="MR9" s="48">
        <f t="shared" si="6"/>
        <v>354</v>
      </c>
      <c r="MS9" s="48">
        <f t="shared" si="6"/>
        <v>355</v>
      </c>
      <c r="MT9" s="48">
        <f t="shared" si="6"/>
        <v>356</v>
      </c>
      <c r="MU9" s="48">
        <f t="shared" si="6"/>
        <v>357</v>
      </c>
      <c r="MV9" s="48">
        <f t="shared" si="6"/>
        <v>358</v>
      </c>
      <c r="MW9" s="48">
        <f t="shared" si="6"/>
        <v>359</v>
      </c>
      <c r="MX9" s="48">
        <f t="shared" si="6"/>
        <v>360</v>
      </c>
      <c r="MY9" s="75"/>
    </row>
    <row r="10" spans="2:370" s="50" customFormat="1" ht="13.5" thickBot="1" x14ac:dyDescent="0.25">
      <c r="B10" s="51" t="s">
        <v>32</v>
      </c>
      <c r="C10" s="50">
        <f>DATE(YEAR(C5),MONTH(C5)+1,1)-1</f>
        <v>31</v>
      </c>
      <c r="D10" s="50">
        <f>DATE(YEAR(C10),MONTH(C10)+2,1)-1</f>
        <v>60</v>
      </c>
      <c r="E10" s="50">
        <f t="shared" ref="E10:BP10" si="7">DATE(YEAR(D10),MONTH(D10)+2,1)-1</f>
        <v>91</v>
      </c>
      <c r="F10" s="50">
        <f t="shared" si="7"/>
        <v>121</v>
      </c>
      <c r="G10" s="50">
        <f t="shared" si="7"/>
        <v>152</v>
      </c>
      <c r="H10" s="50">
        <f t="shared" si="7"/>
        <v>182</v>
      </c>
      <c r="I10" s="50">
        <f t="shared" si="7"/>
        <v>213</v>
      </c>
      <c r="J10" s="50">
        <f t="shared" si="7"/>
        <v>244</v>
      </c>
      <c r="K10" s="50">
        <f t="shared" si="7"/>
        <v>274</v>
      </c>
      <c r="L10" s="50">
        <f t="shared" si="7"/>
        <v>305</v>
      </c>
      <c r="M10" s="50">
        <f t="shared" si="7"/>
        <v>335</v>
      </c>
      <c r="N10" s="50">
        <f t="shared" si="7"/>
        <v>366</v>
      </c>
      <c r="O10" s="50">
        <f t="shared" si="7"/>
        <v>397</v>
      </c>
      <c r="P10" s="50">
        <f t="shared" si="7"/>
        <v>425</v>
      </c>
      <c r="Q10" s="50">
        <f t="shared" si="7"/>
        <v>456</v>
      </c>
      <c r="R10" s="50">
        <f t="shared" si="7"/>
        <v>486</v>
      </c>
      <c r="S10" s="50">
        <f t="shared" si="7"/>
        <v>517</v>
      </c>
      <c r="T10" s="50">
        <f t="shared" si="7"/>
        <v>547</v>
      </c>
      <c r="U10" s="50">
        <f t="shared" si="7"/>
        <v>578</v>
      </c>
      <c r="V10" s="50">
        <f t="shared" si="7"/>
        <v>609</v>
      </c>
      <c r="W10" s="50">
        <f t="shared" si="7"/>
        <v>639</v>
      </c>
      <c r="X10" s="50">
        <f t="shared" si="7"/>
        <v>670</v>
      </c>
      <c r="Y10" s="50">
        <f t="shared" si="7"/>
        <v>700</v>
      </c>
      <c r="Z10" s="50">
        <f t="shared" si="7"/>
        <v>731</v>
      </c>
      <c r="AA10" s="50">
        <f t="shared" si="7"/>
        <v>762</v>
      </c>
      <c r="AB10" s="50">
        <f t="shared" si="7"/>
        <v>790</v>
      </c>
      <c r="AC10" s="50">
        <f t="shared" si="7"/>
        <v>821</v>
      </c>
      <c r="AD10" s="50">
        <f t="shared" si="7"/>
        <v>851</v>
      </c>
      <c r="AE10" s="50">
        <f t="shared" si="7"/>
        <v>882</v>
      </c>
      <c r="AF10" s="50">
        <f t="shared" si="7"/>
        <v>912</v>
      </c>
      <c r="AG10" s="50">
        <f t="shared" si="7"/>
        <v>943</v>
      </c>
      <c r="AH10" s="50">
        <f t="shared" si="7"/>
        <v>974</v>
      </c>
      <c r="AI10" s="50">
        <f t="shared" si="7"/>
        <v>1004</v>
      </c>
      <c r="AJ10" s="50">
        <f t="shared" si="7"/>
        <v>1035</v>
      </c>
      <c r="AK10" s="50">
        <f t="shared" si="7"/>
        <v>1065</v>
      </c>
      <c r="AL10" s="50">
        <f t="shared" si="7"/>
        <v>1096</v>
      </c>
      <c r="AM10" s="50">
        <f t="shared" si="7"/>
        <v>1127</v>
      </c>
      <c r="AN10" s="50">
        <f t="shared" si="7"/>
        <v>1155</v>
      </c>
      <c r="AO10" s="50">
        <f t="shared" si="7"/>
        <v>1186</v>
      </c>
      <c r="AP10" s="50">
        <f t="shared" si="7"/>
        <v>1216</v>
      </c>
      <c r="AQ10" s="50">
        <f t="shared" si="7"/>
        <v>1247</v>
      </c>
      <c r="AR10" s="50">
        <f t="shared" si="7"/>
        <v>1277</v>
      </c>
      <c r="AS10" s="50">
        <f t="shared" si="7"/>
        <v>1308</v>
      </c>
      <c r="AT10" s="50">
        <f t="shared" si="7"/>
        <v>1339</v>
      </c>
      <c r="AU10" s="50">
        <f t="shared" si="7"/>
        <v>1369</v>
      </c>
      <c r="AV10" s="50">
        <f t="shared" si="7"/>
        <v>1400</v>
      </c>
      <c r="AW10" s="50">
        <f t="shared" si="7"/>
        <v>1430</v>
      </c>
      <c r="AX10" s="50">
        <f t="shared" si="7"/>
        <v>1461</v>
      </c>
      <c r="AY10" s="50">
        <f t="shared" si="7"/>
        <v>1492</v>
      </c>
      <c r="AZ10" s="50">
        <f t="shared" si="7"/>
        <v>1521</v>
      </c>
      <c r="BA10" s="50">
        <f t="shared" si="7"/>
        <v>1552</v>
      </c>
      <c r="BB10" s="50">
        <f t="shared" si="7"/>
        <v>1582</v>
      </c>
      <c r="BC10" s="50">
        <f t="shared" si="7"/>
        <v>1613</v>
      </c>
      <c r="BD10" s="50">
        <f t="shared" si="7"/>
        <v>1643</v>
      </c>
      <c r="BE10" s="50">
        <f t="shared" si="7"/>
        <v>1674</v>
      </c>
      <c r="BF10" s="50">
        <f t="shared" si="7"/>
        <v>1705</v>
      </c>
      <c r="BG10" s="50">
        <f t="shared" si="7"/>
        <v>1735</v>
      </c>
      <c r="BH10" s="50">
        <f t="shared" si="7"/>
        <v>1766</v>
      </c>
      <c r="BI10" s="50">
        <f t="shared" si="7"/>
        <v>1796</v>
      </c>
      <c r="BJ10" s="50">
        <f t="shared" si="7"/>
        <v>1827</v>
      </c>
      <c r="BK10" s="50">
        <f t="shared" si="7"/>
        <v>1858</v>
      </c>
      <c r="BL10" s="50">
        <f t="shared" si="7"/>
        <v>1886</v>
      </c>
      <c r="BM10" s="50">
        <f t="shared" si="7"/>
        <v>1917</v>
      </c>
      <c r="BN10" s="50">
        <f t="shared" si="7"/>
        <v>1947</v>
      </c>
      <c r="BO10" s="50">
        <f t="shared" si="7"/>
        <v>1978</v>
      </c>
      <c r="BP10" s="50">
        <f t="shared" si="7"/>
        <v>2008</v>
      </c>
      <c r="BQ10" s="50">
        <f t="shared" ref="BQ10:EB10" si="8">DATE(YEAR(BP10),MONTH(BP10)+2,1)-1</f>
        <v>2039</v>
      </c>
      <c r="BR10" s="50">
        <f t="shared" si="8"/>
        <v>2070</v>
      </c>
      <c r="BS10" s="50">
        <f t="shared" si="8"/>
        <v>2100</v>
      </c>
      <c r="BT10" s="50">
        <f t="shared" si="8"/>
        <v>2131</v>
      </c>
      <c r="BU10" s="50">
        <f t="shared" si="8"/>
        <v>2161</v>
      </c>
      <c r="BV10" s="50">
        <f t="shared" si="8"/>
        <v>2192</v>
      </c>
      <c r="BW10" s="50">
        <f t="shared" si="8"/>
        <v>2223</v>
      </c>
      <c r="BX10" s="50">
        <f t="shared" si="8"/>
        <v>2251</v>
      </c>
      <c r="BY10" s="50">
        <f t="shared" si="8"/>
        <v>2282</v>
      </c>
      <c r="BZ10" s="50">
        <f t="shared" si="8"/>
        <v>2312</v>
      </c>
      <c r="CA10" s="50">
        <f t="shared" si="8"/>
        <v>2343</v>
      </c>
      <c r="CB10" s="50">
        <f t="shared" si="8"/>
        <v>2373</v>
      </c>
      <c r="CC10" s="50">
        <f t="shared" si="8"/>
        <v>2404</v>
      </c>
      <c r="CD10" s="50">
        <f t="shared" si="8"/>
        <v>2435</v>
      </c>
      <c r="CE10" s="50">
        <f t="shared" si="8"/>
        <v>2465</v>
      </c>
      <c r="CF10" s="50">
        <f t="shared" si="8"/>
        <v>2496</v>
      </c>
      <c r="CG10" s="50">
        <f t="shared" si="8"/>
        <v>2526</v>
      </c>
      <c r="CH10" s="50">
        <f t="shared" si="8"/>
        <v>2557</v>
      </c>
      <c r="CI10" s="50">
        <f t="shared" si="8"/>
        <v>2588</v>
      </c>
      <c r="CJ10" s="50">
        <f t="shared" si="8"/>
        <v>2616</v>
      </c>
      <c r="CK10" s="50">
        <f t="shared" si="8"/>
        <v>2647</v>
      </c>
      <c r="CL10" s="50">
        <f t="shared" si="8"/>
        <v>2677</v>
      </c>
      <c r="CM10" s="50">
        <f t="shared" si="8"/>
        <v>2708</v>
      </c>
      <c r="CN10" s="50">
        <f t="shared" si="8"/>
        <v>2738</v>
      </c>
      <c r="CO10" s="50">
        <f t="shared" si="8"/>
        <v>2769</v>
      </c>
      <c r="CP10" s="50">
        <f t="shared" si="8"/>
        <v>2800</v>
      </c>
      <c r="CQ10" s="50">
        <f t="shared" si="8"/>
        <v>2830</v>
      </c>
      <c r="CR10" s="50">
        <f t="shared" si="8"/>
        <v>2861</v>
      </c>
      <c r="CS10" s="50">
        <f t="shared" si="8"/>
        <v>2891</v>
      </c>
      <c r="CT10" s="50">
        <f t="shared" si="8"/>
        <v>2922</v>
      </c>
      <c r="CU10" s="50">
        <f t="shared" si="8"/>
        <v>2953</v>
      </c>
      <c r="CV10" s="50">
        <f t="shared" si="8"/>
        <v>2982</v>
      </c>
      <c r="CW10" s="50">
        <f t="shared" si="8"/>
        <v>3013</v>
      </c>
      <c r="CX10" s="50">
        <f t="shared" si="8"/>
        <v>3043</v>
      </c>
      <c r="CY10" s="50">
        <f t="shared" si="8"/>
        <v>3074</v>
      </c>
      <c r="CZ10" s="50">
        <f t="shared" si="8"/>
        <v>3104</v>
      </c>
      <c r="DA10" s="50">
        <f t="shared" si="8"/>
        <v>3135</v>
      </c>
      <c r="DB10" s="50">
        <f t="shared" si="8"/>
        <v>3166</v>
      </c>
      <c r="DC10" s="50">
        <f t="shared" si="8"/>
        <v>3196</v>
      </c>
      <c r="DD10" s="50">
        <f t="shared" si="8"/>
        <v>3227</v>
      </c>
      <c r="DE10" s="50">
        <f t="shared" si="8"/>
        <v>3257</v>
      </c>
      <c r="DF10" s="50">
        <f t="shared" si="8"/>
        <v>3288</v>
      </c>
      <c r="DG10" s="50">
        <f t="shared" si="8"/>
        <v>3319</v>
      </c>
      <c r="DH10" s="50">
        <f t="shared" si="8"/>
        <v>3347</v>
      </c>
      <c r="DI10" s="50">
        <f t="shared" si="8"/>
        <v>3378</v>
      </c>
      <c r="DJ10" s="50">
        <f t="shared" si="8"/>
        <v>3408</v>
      </c>
      <c r="DK10" s="50">
        <f t="shared" si="8"/>
        <v>3439</v>
      </c>
      <c r="DL10" s="50">
        <f t="shared" si="8"/>
        <v>3469</v>
      </c>
      <c r="DM10" s="50">
        <f t="shared" si="8"/>
        <v>3500</v>
      </c>
      <c r="DN10" s="50">
        <f t="shared" si="8"/>
        <v>3531</v>
      </c>
      <c r="DO10" s="50">
        <f t="shared" si="8"/>
        <v>3561</v>
      </c>
      <c r="DP10" s="50">
        <f t="shared" si="8"/>
        <v>3592</v>
      </c>
      <c r="DQ10" s="50">
        <f t="shared" si="8"/>
        <v>3622</v>
      </c>
      <c r="DR10" s="50">
        <f t="shared" si="8"/>
        <v>3653</v>
      </c>
      <c r="DS10" s="50">
        <f t="shared" si="8"/>
        <v>3684</v>
      </c>
      <c r="DT10" s="50">
        <f t="shared" si="8"/>
        <v>3712</v>
      </c>
      <c r="DU10" s="50">
        <f t="shared" si="8"/>
        <v>3743</v>
      </c>
      <c r="DV10" s="50">
        <f t="shared" si="8"/>
        <v>3773</v>
      </c>
      <c r="DW10" s="50">
        <f t="shared" si="8"/>
        <v>3804</v>
      </c>
      <c r="DX10" s="50">
        <f t="shared" si="8"/>
        <v>3834</v>
      </c>
      <c r="DY10" s="50">
        <f t="shared" si="8"/>
        <v>3865</v>
      </c>
      <c r="DZ10" s="50">
        <f t="shared" si="8"/>
        <v>3896</v>
      </c>
      <c r="EA10" s="50">
        <f t="shared" si="8"/>
        <v>3926</v>
      </c>
      <c r="EB10" s="50">
        <f t="shared" si="8"/>
        <v>3957</v>
      </c>
      <c r="EC10" s="50">
        <f t="shared" ref="EC10:GN10" si="9">DATE(YEAR(EB10),MONTH(EB10)+2,1)-1</f>
        <v>3987</v>
      </c>
      <c r="ED10" s="50">
        <f t="shared" si="9"/>
        <v>4018</v>
      </c>
      <c r="EE10" s="50">
        <f t="shared" si="9"/>
        <v>4049</v>
      </c>
      <c r="EF10" s="50">
        <f t="shared" si="9"/>
        <v>4077</v>
      </c>
      <c r="EG10" s="50">
        <f t="shared" si="9"/>
        <v>4108</v>
      </c>
      <c r="EH10" s="50">
        <f t="shared" si="9"/>
        <v>4138</v>
      </c>
      <c r="EI10" s="50">
        <f t="shared" si="9"/>
        <v>4169</v>
      </c>
      <c r="EJ10" s="50">
        <f t="shared" si="9"/>
        <v>4199</v>
      </c>
      <c r="EK10" s="50">
        <f t="shared" si="9"/>
        <v>4230</v>
      </c>
      <c r="EL10" s="50">
        <f t="shared" si="9"/>
        <v>4261</v>
      </c>
      <c r="EM10" s="50">
        <f t="shared" si="9"/>
        <v>4291</v>
      </c>
      <c r="EN10" s="50">
        <f t="shared" si="9"/>
        <v>4322</v>
      </c>
      <c r="EO10" s="50">
        <f t="shared" si="9"/>
        <v>4352</v>
      </c>
      <c r="EP10" s="50">
        <f t="shared" si="9"/>
        <v>4383</v>
      </c>
      <c r="EQ10" s="50">
        <f t="shared" si="9"/>
        <v>4414</v>
      </c>
      <c r="ER10" s="50">
        <f t="shared" si="9"/>
        <v>4443</v>
      </c>
      <c r="ES10" s="50">
        <f t="shared" si="9"/>
        <v>4474</v>
      </c>
      <c r="ET10" s="50">
        <f t="shared" si="9"/>
        <v>4504</v>
      </c>
      <c r="EU10" s="50">
        <f t="shared" si="9"/>
        <v>4535</v>
      </c>
      <c r="EV10" s="50">
        <f t="shared" si="9"/>
        <v>4565</v>
      </c>
      <c r="EW10" s="50">
        <f t="shared" si="9"/>
        <v>4596</v>
      </c>
      <c r="EX10" s="50">
        <f t="shared" si="9"/>
        <v>4627</v>
      </c>
      <c r="EY10" s="50">
        <f t="shared" si="9"/>
        <v>4657</v>
      </c>
      <c r="EZ10" s="50">
        <f t="shared" si="9"/>
        <v>4688</v>
      </c>
      <c r="FA10" s="50">
        <f t="shared" si="9"/>
        <v>4718</v>
      </c>
      <c r="FB10" s="50">
        <f t="shared" si="9"/>
        <v>4749</v>
      </c>
      <c r="FC10" s="50">
        <f t="shared" si="9"/>
        <v>4780</v>
      </c>
      <c r="FD10" s="50">
        <f t="shared" si="9"/>
        <v>4808</v>
      </c>
      <c r="FE10" s="50">
        <f t="shared" si="9"/>
        <v>4839</v>
      </c>
      <c r="FF10" s="50">
        <f t="shared" si="9"/>
        <v>4869</v>
      </c>
      <c r="FG10" s="50">
        <f t="shared" si="9"/>
        <v>4900</v>
      </c>
      <c r="FH10" s="50">
        <f t="shared" si="9"/>
        <v>4930</v>
      </c>
      <c r="FI10" s="50">
        <f t="shared" si="9"/>
        <v>4961</v>
      </c>
      <c r="FJ10" s="50">
        <f t="shared" si="9"/>
        <v>4992</v>
      </c>
      <c r="FK10" s="50">
        <f t="shared" si="9"/>
        <v>5022</v>
      </c>
      <c r="FL10" s="50">
        <f t="shared" si="9"/>
        <v>5053</v>
      </c>
      <c r="FM10" s="50">
        <f t="shared" si="9"/>
        <v>5083</v>
      </c>
      <c r="FN10" s="50">
        <f t="shared" si="9"/>
        <v>5114</v>
      </c>
      <c r="FO10" s="50">
        <f t="shared" si="9"/>
        <v>5145</v>
      </c>
      <c r="FP10" s="50">
        <f t="shared" si="9"/>
        <v>5173</v>
      </c>
      <c r="FQ10" s="50">
        <f t="shared" si="9"/>
        <v>5204</v>
      </c>
      <c r="FR10" s="50">
        <f t="shared" si="9"/>
        <v>5234</v>
      </c>
      <c r="FS10" s="50">
        <f t="shared" si="9"/>
        <v>5265</v>
      </c>
      <c r="FT10" s="50">
        <f t="shared" si="9"/>
        <v>5295</v>
      </c>
      <c r="FU10" s="50">
        <f t="shared" si="9"/>
        <v>5326</v>
      </c>
      <c r="FV10" s="50">
        <f t="shared" si="9"/>
        <v>5357</v>
      </c>
      <c r="FW10" s="50">
        <f t="shared" si="9"/>
        <v>5387</v>
      </c>
      <c r="FX10" s="50">
        <f t="shared" si="9"/>
        <v>5418</v>
      </c>
      <c r="FY10" s="50">
        <f t="shared" si="9"/>
        <v>5448</v>
      </c>
      <c r="FZ10" s="50">
        <f t="shared" si="9"/>
        <v>5479</v>
      </c>
      <c r="GA10" s="50">
        <f t="shared" si="9"/>
        <v>5510</v>
      </c>
      <c r="GB10" s="50">
        <f t="shared" si="9"/>
        <v>5538</v>
      </c>
      <c r="GC10" s="50">
        <f t="shared" si="9"/>
        <v>5569</v>
      </c>
      <c r="GD10" s="50">
        <f t="shared" si="9"/>
        <v>5599</v>
      </c>
      <c r="GE10" s="50">
        <f t="shared" si="9"/>
        <v>5630</v>
      </c>
      <c r="GF10" s="50">
        <f t="shared" si="9"/>
        <v>5660</v>
      </c>
      <c r="GG10" s="50">
        <f t="shared" si="9"/>
        <v>5691</v>
      </c>
      <c r="GH10" s="50">
        <f t="shared" si="9"/>
        <v>5722</v>
      </c>
      <c r="GI10" s="50">
        <f t="shared" si="9"/>
        <v>5752</v>
      </c>
      <c r="GJ10" s="50">
        <f t="shared" si="9"/>
        <v>5783</v>
      </c>
      <c r="GK10" s="50">
        <f t="shared" si="9"/>
        <v>5813</v>
      </c>
      <c r="GL10" s="50">
        <f t="shared" si="9"/>
        <v>5844</v>
      </c>
      <c r="GM10" s="50">
        <f t="shared" si="9"/>
        <v>5875</v>
      </c>
      <c r="GN10" s="50">
        <f t="shared" si="9"/>
        <v>5904</v>
      </c>
      <c r="GO10" s="50">
        <f t="shared" ref="GO10:IZ10" si="10">DATE(YEAR(GN10),MONTH(GN10)+2,1)-1</f>
        <v>5935</v>
      </c>
      <c r="GP10" s="50">
        <f t="shared" si="10"/>
        <v>5965</v>
      </c>
      <c r="GQ10" s="50">
        <f t="shared" si="10"/>
        <v>5996</v>
      </c>
      <c r="GR10" s="50">
        <f t="shared" si="10"/>
        <v>6026</v>
      </c>
      <c r="GS10" s="50">
        <f t="shared" si="10"/>
        <v>6057</v>
      </c>
      <c r="GT10" s="50">
        <f t="shared" si="10"/>
        <v>6088</v>
      </c>
      <c r="GU10" s="50">
        <f t="shared" si="10"/>
        <v>6118</v>
      </c>
      <c r="GV10" s="50">
        <f t="shared" si="10"/>
        <v>6149</v>
      </c>
      <c r="GW10" s="50">
        <f t="shared" si="10"/>
        <v>6179</v>
      </c>
      <c r="GX10" s="50">
        <f t="shared" si="10"/>
        <v>6210</v>
      </c>
      <c r="GY10" s="50">
        <f t="shared" si="10"/>
        <v>6241</v>
      </c>
      <c r="GZ10" s="50">
        <f t="shared" si="10"/>
        <v>6269</v>
      </c>
      <c r="HA10" s="50">
        <f t="shared" si="10"/>
        <v>6300</v>
      </c>
      <c r="HB10" s="50">
        <f t="shared" si="10"/>
        <v>6330</v>
      </c>
      <c r="HC10" s="50">
        <f t="shared" si="10"/>
        <v>6361</v>
      </c>
      <c r="HD10" s="50">
        <f t="shared" si="10"/>
        <v>6391</v>
      </c>
      <c r="HE10" s="50">
        <f t="shared" si="10"/>
        <v>6422</v>
      </c>
      <c r="HF10" s="50">
        <f t="shared" si="10"/>
        <v>6453</v>
      </c>
      <c r="HG10" s="50">
        <f t="shared" si="10"/>
        <v>6483</v>
      </c>
      <c r="HH10" s="50">
        <f t="shared" si="10"/>
        <v>6514</v>
      </c>
      <c r="HI10" s="50">
        <f t="shared" si="10"/>
        <v>6544</v>
      </c>
      <c r="HJ10" s="50">
        <f t="shared" si="10"/>
        <v>6575</v>
      </c>
      <c r="HK10" s="50">
        <f t="shared" si="10"/>
        <v>6606</v>
      </c>
      <c r="HL10" s="50">
        <f t="shared" si="10"/>
        <v>6634</v>
      </c>
      <c r="HM10" s="50">
        <f t="shared" si="10"/>
        <v>6665</v>
      </c>
      <c r="HN10" s="50">
        <f t="shared" si="10"/>
        <v>6695</v>
      </c>
      <c r="HO10" s="50">
        <f t="shared" si="10"/>
        <v>6726</v>
      </c>
      <c r="HP10" s="50">
        <f t="shared" si="10"/>
        <v>6756</v>
      </c>
      <c r="HQ10" s="50">
        <f t="shared" si="10"/>
        <v>6787</v>
      </c>
      <c r="HR10" s="50">
        <f t="shared" si="10"/>
        <v>6818</v>
      </c>
      <c r="HS10" s="50">
        <f t="shared" si="10"/>
        <v>6848</v>
      </c>
      <c r="HT10" s="50">
        <f t="shared" si="10"/>
        <v>6879</v>
      </c>
      <c r="HU10" s="50">
        <f t="shared" si="10"/>
        <v>6909</v>
      </c>
      <c r="HV10" s="50">
        <f t="shared" si="10"/>
        <v>6940</v>
      </c>
      <c r="HW10" s="50">
        <f t="shared" si="10"/>
        <v>6971</v>
      </c>
      <c r="HX10" s="50">
        <f t="shared" si="10"/>
        <v>6999</v>
      </c>
      <c r="HY10" s="50">
        <f t="shared" si="10"/>
        <v>7030</v>
      </c>
      <c r="HZ10" s="50">
        <f t="shared" si="10"/>
        <v>7060</v>
      </c>
      <c r="IA10" s="50">
        <f t="shared" si="10"/>
        <v>7091</v>
      </c>
      <c r="IB10" s="50">
        <f t="shared" si="10"/>
        <v>7121</v>
      </c>
      <c r="IC10" s="50">
        <f t="shared" si="10"/>
        <v>7152</v>
      </c>
      <c r="ID10" s="50">
        <f t="shared" si="10"/>
        <v>7183</v>
      </c>
      <c r="IE10" s="50">
        <f t="shared" si="10"/>
        <v>7213</v>
      </c>
      <c r="IF10" s="50">
        <f t="shared" si="10"/>
        <v>7244</v>
      </c>
      <c r="IG10" s="50">
        <f t="shared" si="10"/>
        <v>7274</v>
      </c>
      <c r="IH10" s="50">
        <f t="shared" si="10"/>
        <v>7305</v>
      </c>
      <c r="II10" s="50">
        <f t="shared" si="10"/>
        <v>7336</v>
      </c>
      <c r="IJ10" s="50">
        <f t="shared" si="10"/>
        <v>7365</v>
      </c>
      <c r="IK10" s="50">
        <f t="shared" si="10"/>
        <v>7396</v>
      </c>
      <c r="IL10" s="50">
        <f t="shared" si="10"/>
        <v>7426</v>
      </c>
      <c r="IM10" s="50">
        <f t="shared" si="10"/>
        <v>7457</v>
      </c>
      <c r="IN10" s="50">
        <f t="shared" si="10"/>
        <v>7487</v>
      </c>
      <c r="IO10" s="50">
        <f t="shared" si="10"/>
        <v>7518</v>
      </c>
      <c r="IP10" s="50">
        <f t="shared" si="10"/>
        <v>7549</v>
      </c>
      <c r="IQ10" s="50">
        <f t="shared" si="10"/>
        <v>7579</v>
      </c>
      <c r="IR10" s="50">
        <f t="shared" si="10"/>
        <v>7610</v>
      </c>
      <c r="IS10" s="50">
        <f t="shared" si="10"/>
        <v>7640</v>
      </c>
      <c r="IT10" s="50">
        <f t="shared" si="10"/>
        <v>7671</v>
      </c>
      <c r="IU10" s="50">
        <f t="shared" si="10"/>
        <v>7702</v>
      </c>
      <c r="IV10" s="50">
        <f t="shared" si="10"/>
        <v>7730</v>
      </c>
      <c r="IW10" s="50">
        <f t="shared" si="10"/>
        <v>7761</v>
      </c>
      <c r="IX10" s="50">
        <f t="shared" si="10"/>
        <v>7791</v>
      </c>
      <c r="IY10" s="50">
        <f t="shared" si="10"/>
        <v>7822</v>
      </c>
      <c r="IZ10" s="50">
        <f t="shared" si="10"/>
        <v>7852</v>
      </c>
      <c r="JA10" s="50">
        <f t="shared" ref="JA10:LL10" si="11">DATE(YEAR(IZ10),MONTH(IZ10)+2,1)-1</f>
        <v>7883</v>
      </c>
      <c r="JB10" s="50">
        <f t="shared" si="11"/>
        <v>7914</v>
      </c>
      <c r="JC10" s="50">
        <f t="shared" si="11"/>
        <v>7944</v>
      </c>
      <c r="JD10" s="50">
        <f t="shared" si="11"/>
        <v>7975</v>
      </c>
      <c r="JE10" s="50">
        <f t="shared" si="11"/>
        <v>8005</v>
      </c>
      <c r="JF10" s="50">
        <f t="shared" si="11"/>
        <v>8036</v>
      </c>
      <c r="JG10" s="50">
        <f t="shared" si="11"/>
        <v>8067</v>
      </c>
      <c r="JH10" s="50">
        <f t="shared" si="11"/>
        <v>8095</v>
      </c>
      <c r="JI10" s="50">
        <f t="shared" si="11"/>
        <v>8126</v>
      </c>
      <c r="JJ10" s="50">
        <f t="shared" si="11"/>
        <v>8156</v>
      </c>
      <c r="JK10" s="50">
        <f t="shared" si="11"/>
        <v>8187</v>
      </c>
      <c r="JL10" s="50">
        <f t="shared" si="11"/>
        <v>8217</v>
      </c>
      <c r="JM10" s="50">
        <f t="shared" si="11"/>
        <v>8248</v>
      </c>
      <c r="JN10" s="50">
        <f t="shared" si="11"/>
        <v>8279</v>
      </c>
      <c r="JO10" s="50">
        <f t="shared" si="11"/>
        <v>8309</v>
      </c>
      <c r="JP10" s="50">
        <f t="shared" si="11"/>
        <v>8340</v>
      </c>
      <c r="JQ10" s="50">
        <f t="shared" si="11"/>
        <v>8370</v>
      </c>
      <c r="JR10" s="50">
        <f t="shared" si="11"/>
        <v>8401</v>
      </c>
      <c r="JS10" s="50">
        <f t="shared" si="11"/>
        <v>8432</v>
      </c>
      <c r="JT10" s="50">
        <f t="shared" si="11"/>
        <v>8460</v>
      </c>
      <c r="JU10" s="50">
        <f t="shared" si="11"/>
        <v>8491</v>
      </c>
      <c r="JV10" s="50">
        <f t="shared" si="11"/>
        <v>8521</v>
      </c>
      <c r="JW10" s="50">
        <f t="shared" si="11"/>
        <v>8552</v>
      </c>
      <c r="JX10" s="50">
        <f t="shared" si="11"/>
        <v>8582</v>
      </c>
      <c r="JY10" s="50">
        <f t="shared" si="11"/>
        <v>8613</v>
      </c>
      <c r="JZ10" s="50">
        <f t="shared" si="11"/>
        <v>8644</v>
      </c>
      <c r="KA10" s="50">
        <f t="shared" si="11"/>
        <v>8674</v>
      </c>
      <c r="KB10" s="50">
        <f t="shared" si="11"/>
        <v>8705</v>
      </c>
      <c r="KC10" s="50">
        <f t="shared" si="11"/>
        <v>8735</v>
      </c>
      <c r="KD10" s="50">
        <f t="shared" si="11"/>
        <v>8766</v>
      </c>
      <c r="KE10" s="50">
        <f t="shared" si="11"/>
        <v>8797</v>
      </c>
      <c r="KF10" s="50">
        <f t="shared" si="11"/>
        <v>8826</v>
      </c>
      <c r="KG10" s="50">
        <f t="shared" si="11"/>
        <v>8857</v>
      </c>
      <c r="KH10" s="50">
        <f t="shared" si="11"/>
        <v>8887</v>
      </c>
      <c r="KI10" s="50">
        <f t="shared" si="11"/>
        <v>8918</v>
      </c>
      <c r="KJ10" s="50">
        <f t="shared" si="11"/>
        <v>8948</v>
      </c>
      <c r="KK10" s="50">
        <f t="shared" si="11"/>
        <v>8979</v>
      </c>
      <c r="KL10" s="50">
        <f t="shared" si="11"/>
        <v>9010</v>
      </c>
      <c r="KM10" s="50">
        <f t="shared" si="11"/>
        <v>9040</v>
      </c>
      <c r="KN10" s="50">
        <f t="shared" si="11"/>
        <v>9071</v>
      </c>
      <c r="KO10" s="50">
        <f t="shared" si="11"/>
        <v>9101</v>
      </c>
      <c r="KP10" s="50">
        <f t="shared" si="11"/>
        <v>9132</v>
      </c>
      <c r="KQ10" s="50">
        <f t="shared" si="11"/>
        <v>9163</v>
      </c>
      <c r="KR10" s="50">
        <f t="shared" si="11"/>
        <v>9191</v>
      </c>
      <c r="KS10" s="50">
        <f t="shared" si="11"/>
        <v>9222</v>
      </c>
      <c r="KT10" s="50">
        <f t="shared" si="11"/>
        <v>9252</v>
      </c>
      <c r="KU10" s="50">
        <f t="shared" si="11"/>
        <v>9283</v>
      </c>
      <c r="KV10" s="50">
        <f t="shared" si="11"/>
        <v>9313</v>
      </c>
      <c r="KW10" s="50">
        <f t="shared" si="11"/>
        <v>9344</v>
      </c>
      <c r="KX10" s="50">
        <f t="shared" si="11"/>
        <v>9375</v>
      </c>
      <c r="KY10" s="50">
        <f t="shared" si="11"/>
        <v>9405</v>
      </c>
      <c r="KZ10" s="50">
        <f t="shared" si="11"/>
        <v>9436</v>
      </c>
      <c r="LA10" s="50">
        <f t="shared" si="11"/>
        <v>9466</v>
      </c>
      <c r="LB10" s="50">
        <f t="shared" si="11"/>
        <v>9497</v>
      </c>
      <c r="LC10" s="50">
        <f t="shared" si="11"/>
        <v>9528</v>
      </c>
      <c r="LD10" s="50">
        <f t="shared" si="11"/>
        <v>9556</v>
      </c>
      <c r="LE10" s="50">
        <f t="shared" si="11"/>
        <v>9587</v>
      </c>
      <c r="LF10" s="50">
        <f t="shared" si="11"/>
        <v>9617</v>
      </c>
      <c r="LG10" s="50">
        <f t="shared" si="11"/>
        <v>9648</v>
      </c>
      <c r="LH10" s="50">
        <f t="shared" si="11"/>
        <v>9678</v>
      </c>
      <c r="LI10" s="50">
        <f t="shared" si="11"/>
        <v>9709</v>
      </c>
      <c r="LJ10" s="50">
        <f t="shared" si="11"/>
        <v>9740</v>
      </c>
      <c r="LK10" s="50">
        <f t="shared" si="11"/>
        <v>9770</v>
      </c>
      <c r="LL10" s="50">
        <f t="shared" si="11"/>
        <v>9801</v>
      </c>
      <c r="LM10" s="50">
        <f t="shared" ref="LM10:MX10" si="12">DATE(YEAR(LL10),MONTH(LL10)+2,1)-1</f>
        <v>9831</v>
      </c>
      <c r="LN10" s="50">
        <f t="shared" si="12"/>
        <v>9862</v>
      </c>
      <c r="LO10" s="50">
        <f t="shared" si="12"/>
        <v>9893</v>
      </c>
      <c r="LP10" s="50">
        <f t="shared" si="12"/>
        <v>9921</v>
      </c>
      <c r="LQ10" s="50">
        <f t="shared" si="12"/>
        <v>9952</v>
      </c>
      <c r="LR10" s="50">
        <f t="shared" si="12"/>
        <v>9982</v>
      </c>
      <c r="LS10" s="50">
        <f t="shared" si="12"/>
        <v>10013</v>
      </c>
      <c r="LT10" s="50">
        <f t="shared" si="12"/>
        <v>10043</v>
      </c>
      <c r="LU10" s="50">
        <f t="shared" si="12"/>
        <v>10074</v>
      </c>
      <c r="LV10" s="50">
        <f t="shared" si="12"/>
        <v>10105</v>
      </c>
      <c r="LW10" s="50">
        <f t="shared" si="12"/>
        <v>10135</v>
      </c>
      <c r="LX10" s="50">
        <f t="shared" si="12"/>
        <v>10166</v>
      </c>
      <c r="LY10" s="50">
        <f t="shared" si="12"/>
        <v>10196</v>
      </c>
      <c r="LZ10" s="50">
        <f t="shared" si="12"/>
        <v>10227</v>
      </c>
      <c r="MA10" s="50">
        <f t="shared" si="12"/>
        <v>10258</v>
      </c>
      <c r="MB10" s="50">
        <f t="shared" si="12"/>
        <v>10287</v>
      </c>
      <c r="MC10" s="50">
        <f t="shared" si="12"/>
        <v>10318</v>
      </c>
      <c r="MD10" s="50">
        <f t="shared" si="12"/>
        <v>10348</v>
      </c>
      <c r="ME10" s="50">
        <f t="shared" si="12"/>
        <v>10379</v>
      </c>
      <c r="MF10" s="50">
        <f t="shared" si="12"/>
        <v>10409</v>
      </c>
      <c r="MG10" s="50">
        <f t="shared" si="12"/>
        <v>10440</v>
      </c>
      <c r="MH10" s="50">
        <f t="shared" si="12"/>
        <v>10471</v>
      </c>
      <c r="MI10" s="50">
        <f t="shared" si="12"/>
        <v>10501</v>
      </c>
      <c r="MJ10" s="50">
        <f t="shared" si="12"/>
        <v>10532</v>
      </c>
      <c r="MK10" s="50">
        <f t="shared" si="12"/>
        <v>10562</v>
      </c>
      <c r="ML10" s="50">
        <f t="shared" si="12"/>
        <v>10593</v>
      </c>
      <c r="MM10" s="50">
        <f t="shared" si="12"/>
        <v>10624</v>
      </c>
      <c r="MN10" s="50">
        <f t="shared" si="12"/>
        <v>10652</v>
      </c>
      <c r="MO10" s="50">
        <f t="shared" si="12"/>
        <v>10683</v>
      </c>
      <c r="MP10" s="50">
        <f t="shared" si="12"/>
        <v>10713</v>
      </c>
      <c r="MQ10" s="50">
        <f t="shared" si="12"/>
        <v>10744</v>
      </c>
      <c r="MR10" s="50">
        <f t="shared" si="12"/>
        <v>10774</v>
      </c>
      <c r="MS10" s="50">
        <f t="shared" si="12"/>
        <v>10805</v>
      </c>
      <c r="MT10" s="50">
        <f t="shared" si="12"/>
        <v>10836</v>
      </c>
      <c r="MU10" s="50">
        <f t="shared" si="12"/>
        <v>10866</v>
      </c>
      <c r="MV10" s="50">
        <f t="shared" si="12"/>
        <v>10897</v>
      </c>
      <c r="MW10" s="50">
        <f t="shared" si="12"/>
        <v>10927</v>
      </c>
      <c r="MX10" s="50">
        <f t="shared" si="12"/>
        <v>10958</v>
      </c>
      <c r="MY10" s="76"/>
    </row>
    <row r="11" spans="2:370" s="50" customFormat="1" ht="15.75" thickBot="1" x14ac:dyDescent="0.3">
      <c r="B11" s="59" t="s">
        <v>40</v>
      </c>
      <c r="MY11" s="76"/>
    </row>
    <row r="12" spans="2:370" s="53" customFormat="1" x14ac:dyDescent="0.25">
      <c r="B12" s="53" t="s">
        <v>35</v>
      </c>
      <c r="C12" s="145"/>
      <c r="D12" s="53">
        <f>C18</f>
        <v>0</v>
      </c>
      <c r="E12" s="53">
        <f t="shared" ref="E12:BP12" si="13">D18</f>
        <v>0</v>
      </c>
      <c r="F12" s="53">
        <f t="shared" si="13"/>
        <v>0</v>
      </c>
      <c r="G12" s="53">
        <f t="shared" si="13"/>
        <v>0</v>
      </c>
      <c r="H12" s="53">
        <f t="shared" si="13"/>
        <v>0</v>
      </c>
      <c r="I12" s="53">
        <f t="shared" si="13"/>
        <v>0</v>
      </c>
      <c r="J12" s="53">
        <f t="shared" si="13"/>
        <v>0</v>
      </c>
      <c r="K12" s="53">
        <f t="shared" si="13"/>
        <v>0</v>
      </c>
      <c r="L12" s="53">
        <f t="shared" si="13"/>
        <v>0</v>
      </c>
      <c r="M12" s="53">
        <f t="shared" si="13"/>
        <v>0</v>
      </c>
      <c r="N12" s="53">
        <f t="shared" si="13"/>
        <v>0</v>
      </c>
      <c r="O12" s="53">
        <f t="shared" si="13"/>
        <v>0</v>
      </c>
      <c r="P12" s="53">
        <f t="shared" si="13"/>
        <v>0</v>
      </c>
      <c r="Q12" s="53">
        <f t="shared" si="13"/>
        <v>0</v>
      </c>
      <c r="R12" s="53">
        <f t="shared" si="13"/>
        <v>0</v>
      </c>
      <c r="S12" s="53">
        <f t="shared" si="13"/>
        <v>0</v>
      </c>
      <c r="T12" s="53">
        <f t="shared" si="13"/>
        <v>0</v>
      </c>
      <c r="U12" s="53">
        <f t="shared" si="13"/>
        <v>0</v>
      </c>
      <c r="V12" s="53">
        <f t="shared" si="13"/>
        <v>0</v>
      </c>
      <c r="W12" s="53">
        <f t="shared" si="13"/>
        <v>0</v>
      </c>
      <c r="X12" s="53">
        <f t="shared" si="13"/>
        <v>0</v>
      </c>
      <c r="Y12" s="53">
        <f t="shared" si="13"/>
        <v>0</v>
      </c>
      <c r="Z12" s="53">
        <f t="shared" si="13"/>
        <v>0</v>
      </c>
      <c r="AA12" s="53">
        <f t="shared" si="13"/>
        <v>0</v>
      </c>
      <c r="AB12" s="53">
        <f t="shared" si="13"/>
        <v>0</v>
      </c>
      <c r="AC12" s="53">
        <f t="shared" si="13"/>
        <v>0</v>
      </c>
      <c r="AD12" s="53">
        <f t="shared" si="13"/>
        <v>0</v>
      </c>
      <c r="AE12" s="53">
        <f t="shared" si="13"/>
        <v>0</v>
      </c>
      <c r="AF12" s="53">
        <f t="shared" si="13"/>
        <v>0</v>
      </c>
      <c r="AG12" s="53">
        <f t="shared" si="13"/>
        <v>0</v>
      </c>
      <c r="AH12" s="53">
        <f t="shared" si="13"/>
        <v>0</v>
      </c>
      <c r="AI12" s="53">
        <f t="shared" si="13"/>
        <v>0</v>
      </c>
      <c r="AJ12" s="53">
        <f t="shared" si="13"/>
        <v>0</v>
      </c>
      <c r="AK12" s="53">
        <f t="shared" si="13"/>
        <v>0</v>
      </c>
      <c r="AL12" s="53">
        <f t="shared" si="13"/>
        <v>0</v>
      </c>
      <c r="AM12" s="53">
        <f t="shared" si="13"/>
        <v>0</v>
      </c>
      <c r="AN12" s="53">
        <f t="shared" si="13"/>
        <v>0</v>
      </c>
      <c r="AO12" s="53">
        <f t="shared" si="13"/>
        <v>0</v>
      </c>
      <c r="AP12" s="53">
        <f t="shared" si="13"/>
        <v>0</v>
      </c>
      <c r="AQ12" s="53">
        <f t="shared" si="13"/>
        <v>0</v>
      </c>
      <c r="AR12" s="53">
        <f t="shared" si="13"/>
        <v>0</v>
      </c>
      <c r="AS12" s="53">
        <f t="shared" si="13"/>
        <v>0</v>
      </c>
      <c r="AT12" s="53">
        <f t="shared" si="13"/>
        <v>0</v>
      </c>
      <c r="AU12" s="53">
        <f t="shared" si="13"/>
        <v>0</v>
      </c>
      <c r="AV12" s="53">
        <f t="shared" si="13"/>
        <v>0</v>
      </c>
      <c r="AW12" s="53">
        <f t="shared" si="13"/>
        <v>0</v>
      </c>
      <c r="AX12" s="53">
        <f t="shared" si="13"/>
        <v>0</v>
      </c>
      <c r="AY12" s="53">
        <f t="shared" si="13"/>
        <v>0</v>
      </c>
      <c r="AZ12" s="53">
        <f t="shared" si="13"/>
        <v>0</v>
      </c>
      <c r="BA12" s="53">
        <f t="shared" si="13"/>
        <v>0</v>
      </c>
      <c r="BB12" s="53">
        <f t="shared" si="13"/>
        <v>0</v>
      </c>
      <c r="BC12" s="53">
        <f t="shared" si="13"/>
        <v>0</v>
      </c>
      <c r="BD12" s="53">
        <f t="shared" si="13"/>
        <v>0</v>
      </c>
      <c r="BE12" s="53">
        <f t="shared" si="13"/>
        <v>0</v>
      </c>
      <c r="BF12" s="53">
        <f t="shared" si="13"/>
        <v>0</v>
      </c>
      <c r="BG12" s="53">
        <f t="shared" si="13"/>
        <v>0</v>
      </c>
      <c r="BH12" s="53">
        <f t="shared" si="13"/>
        <v>0</v>
      </c>
      <c r="BI12" s="53">
        <f t="shared" si="13"/>
        <v>0</v>
      </c>
      <c r="BJ12" s="53">
        <f t="shared" si="13"/>
        <v>0</v>
      </c>
      <c r="BK12" s="53">
        <f t="shared" si="13"/>
        <v>0</v>
      </c>
      <c r="BL12" s="53">
        <f t="shared" si="13"/>
        <v>0</v>
      </c>
      <c r="BM12" s="53">
        <f t="shared" si="13"/>
        <v>0</v>
      </c>
      <c r="BN12" s="53">
        <f t="shared" si="13"/>
        <v>0</v>
      </c>
      <c r="BO12" s="53">
        <f t="shared" si="13"/>
        <v>0</v>
      </c>
      <c r="BP12" s="53">
        <f t="shared" si="13"/>
        <v>0</v>
      </c>
      <c r="BQ12" s="53">
        <f t="shared" ref="BQ12:EB12" si="14">BP18</f>
        <v>0</v>
      </c>
      <c r="BR12" s="53">
        <f t="shared" si="14"/>
        <v>0</v>
      </c>
      <c r="BS12" s="53">
        <f t="shared" si="14"/>
        <v>0</v>
      </c>
      <c r="BT12" s="53">
        <f t="shared" si="14"/>
        <v>0</v>
      </c>
      <c r="BU12" s="53">
        <f t="shared" si="14"/>
        <v>0</v>
      </c>
      <c r="BV12" s="53">
        <f t="shared" si="14"/>
        <v>0</v>
      </c>
      <c r="BW12" s="53">
        <f t="shared" si="14"/>
        <v>0</v>
      </c>
      <c r="BX12" s="53">
        <f t="shared" si="14"/>
        <v>0</v>
      </c>
      <c r="BY12" s="53">
        <f t="shared" si="14"/>
        <v>0</v>
      </c>
      <c r="BZ12" s="53">
        <f t="shared" si="14"/>
        <v>0</v>
      </c>
      <c r="CA12" s="53">
        <f t="shared" si="14"/>
        <v>0</v>
      </c>
      <c r="CB12" s="53">
        <f t="shared" si="14"/>
        <v>0</v>
      </c>
      <c r="CC12" s="53">
        <f t="shared" si="14"/>
        <v>0</v>
      </c>
      <c r="CD12" s="53">
        <f t="shared" si="14"/>
        <v>0</v>
      </c>
      <c r="CE12" s="53">
        <f t="shared" si="14"/>
        <v>0</v>
      </c>
      <c r="CF12" s="53">
        <f t="shared" si="14"/>
        <v>0</v>
      </c>
      <c r="CG12" s="53">
        <f t="shared" si="14"/>
        <v>0</v>
      </c>
      <c r="CH12" s="53">
        <f t="shared" si="14"/>
        <v>0</v>
      </c>
      <c r="CI12" s="53">
        <f t="shared" si="14"/>
        <v>0</v>
      </c>
      <c r="CJ12" s="53">
        <f t="shared" si="14"/>
        <v>0</v>
      </c>
      <c r="CK12" s="53">
        <f t="shared" si="14"/>
        <v>0</v>
      </c>
      <c r="CL12" s="53">
        <f t="shared" si="14"/>
        <v>0</v>
      </c>
      <c r="CM12" s="53">
        <f t="shared" si="14"/>
        <v>0</v>
      </c>
      <c r="CN12" s="53">
        <f t="shared" si="14"/>
        <v>0</v>
      </c>
      <c r="CO12" s="53">
        <f t="shared" si="14"/>
        <v>0</v>
      </c>
      <c r="CP12" s="53">
        <f t="shared" si="14"/>
        <v>0</v>
      </c>
      <c r="CQ12" s="53">
        <f t="shared" si="14"/>
        <v>0</v>
      </c>
      <c r="CR12" s="53">
        <f t="shared" si="14"/>
        <v>0</v>
      </c>
      <c r="CS12" s="53">
        <f t="shared" si="14"/>
        <v>0</v>
      </c>
      <c r="CT12" s="53">
        <f t="shared" si="14"/>
        <v>0</v>
      </c>
      <c r="CU12" s="53">
        <f t="shared" si="14"/>
        <v>0</v>
      </c>
      <c r="CV12" s="53">
        <f t="shared" si="14"/>
        <v>0</v>
      </c>
      <c r="CW12" s="53">
        <f t="shared" si="14"/>
        <v>0</v>
      </c>
      <c r="CX12" s="53">
        <f t="shared" si="14"/>
        <v>0</v>
      </c>
      <c r="CY12" s="53">
        <f t="shared" si="14"/>
        <v>0</v>
      </c>
      <c r="CZ12" s="53">
        <f t="shared" si="14"/>
        <v>0</v>
      </c>
      <c r="DA12" s="53">
        <f t="shared" si="14"/>
        <v>0</v>
      </c>
      <c r="DB12" s="53">
        <f t="shared" si="14"/>
        <v>0</v>
      </c>
      <c r="DC12" s="53">
        <f t="shared" si="14"/>
        <v>0</v>
      </c>
      <c r="DD12" s="53">
        <f t="shared" si="14"/>
        <v>0</v>
      </c>
      <c r="DE12" s="53">
        <f t="shared" si="14"/>
        <v>0</v>
      </c>
      <c r="DF12" s="53">
        <f t="shared" si="14"/>
        <v>0</v>
      </c>
      <c r="DG12" s="53">
        <f t="shared" si="14"/>
        <v>0</v>
      </c>
      <c r="DH12" s="53">
        <f t="shared" si="14"/>
        <v>0</v>
      </c>
      <c r="DI12" s="53">
        <f t="shared" si="14"/>
        <v>0</v>
      </c>
      <c r="DJ12" s="53">
        <f t="shared" si="14"/>
        <v>0</v>
      </c>
      <c r="DK12" s="53">
        <f t="shared" si="14"/>
        <v>0</v>
      </c>
      <c r="DL12" s="53">
        <f t="shared" si="14"/>
        <v>0</v>
      </c>
      <c r="DM12" s="53">
        <f t="shared" si="14"/>
        <v>0</v>
      </c>
      <c r="DN12" s="53">
        <f t="shared" si="14"/>
        <v>0</v>
      </c>
      <c r="DO12" s="53">
        <f t="shared" si="14"/>
        <v>0</v>
      </c>
      <c r="DP12" s="53">
        <f t="shared" si="14"/>
        <v>0</v>
      </c>
      <c r="DQ12" s="53">
        <f t="shared" si="14"/>
        <v>0</v>
      </c>
      <c r="DR12" s="53">
        <f t="shared" si="14"/>
        <v>0</v>
      </c>
      <c r="DS12" s="53">
        <f t="shared" si="14"/>
        <v>0</v>
      </c>
      <c r="DT12" s="53">
        <f t="shared" si="14"/>
        <v>0</v>
      </c>
      <c r="DU12" s="53">
        <f t="shared" si="14"/>
        <v>0</v>
      </c>
      <c r="DV12" s="53">
        <f t="shared" si="14"/>
        <v>0</v>
      </c>
      <c r="DW12" s="53">
        <f t="shared" si="14"/>
        <v>0</v>
      </c>
      <c r="DX12" s="53">
        <f t="shared" si="14"/>
        <v>0</v>
      </c>
      <c r="DY12" s="53">
        <f t="shared" si="14"/>
        <v>0</v>
      </c>
      <c r="DZ12" s="53">
        <f t="shared" si="14"/>
        <v>0</v>
      </c>
      <c r="EA12" s="53">
        <f t="shared" si="14"/>
        <v>0</v>
      </c>
      <c r="EB12" s="53">
        <f t="shared" si="14"/>
        <v>0</v>
      </c>
      <c r="EC12" s="53">
        <f t="shared" ref="EC12:GN12" si="15">EB18</f>
        <v>0</v>
      </c>
      <c r="ED12" s="53">
        <f t="shared" si="15"/>
        <v>0</v>
      </c>
      <c r="EE12" s="53">
        <f t="shared" si="15"/>
        <v>0</v>
      </c>
      <c r="EF12" s="53">
        <f t="shared" si="15"/>
        <v>0</v>
      </c>
      <c r="EG12" s="53">
        <f t="shared" si="15"/>
        <v>0</v>
      </c>
      <c r="EH12" s="53">
        <f t="shared" si="15"/>
        <v>0</v>
      </c>
      <c r="EI12" s="53">
        <f t="shared" si="15"/>
        <v>0</v>
      </c>
      <c r="EJ12" s="53">
        <f t="shared" si="15"/>
        <v>0</v>
      </c>
      <c r="EK12" s="53">
        <f t="shared" si="15"/>
        <v>0</v>
      </c>
      <c r="EL12" s="53">
        <f t="shared" si="15"/>
        <v>0</v>
      </c>
      <c r="EM12" s="53">
        <f t="shared" si="15"/>
        <v>0</v>
      </c>
      <c r="EN12" s="53">
        <f t="shared" si="15"/>
        <v>0</v>
      </c>
      <c r="EO12" s="53">
        <f t="shared" si="15"/>
        <v>0</v>
      </c>
      <c r="EP12" s="53">
        <f t="shared" si="15"/>
        <v>0</v>
      </c>
      <c r="EQ12" s="53">
        <f t="shared" si="15"/>
        <v>0</v>
      </c>
      <c r="ER12" s="53">
        <f t="shared" si="15"/>
        <v>0</v>
      </c>
      <c r="ES12" s="53">
        <f t="shared" si="15"/>
        <v>0</v>
      </c>
      <c r="ET12" s="53">
        <f t="shared" si="15"/>
        <v>0</v>
      </c>
      <c r="EU12" s="53">
        <f t="shared" si="15"/>
        <v>0</v>
      </c>
      <c r="EV12" s="53">
        <f t="shared" si="15"/>
        <v>0</v>
      </c>
      <c r="EW12" s="53">
        <f t="shared" si="15"/>
        <v>0</v>
      </c>
      <c r="EX12" s="53">
        <f t="shared" si="15"/>
        <v>0</v>
      </c>
      <c r="EY12" s="53">
        <f t="shared" si="15"/>
        <v>0</v>
      </c>
      <c r="EZ12" s="53">
        <f t="shared" si="15"/>
        <v>0</v>
      </c>
      <c r="FA12" s="53">
        <f t="shared" si="15"/>
        <v>0</v>
      </c>
      <c r="FB12" s="53">
        <f t="shared" si="15"/>
        <v>0</v>
      </c>
      <c r="FC12" s="53">
        <f t="shared" si="15"/>
        <v>0</v>
      </c>
      <c r="FD12" s="53">
        <f t="shared" si="15"/>
        <v>0</v>
      </c>
      <c r="FE12" s="53">
        <f t="shared" si="15"/>
        <v>0</v>
      </c>
      <c r="FF12" s="53">
        <f t="shared" si="15"/>
        <v>0</v>
      </c>
      <c r="FG12" s="53">
        <f t="shared" si="15"/>
        <v>0</v>
      </c>
      <c r="FH12" s="53">
        <f t="shared" si="15"/>
        <v>0</v>
      </c>
      <c r="FI12" s="53">
        <f t="shared" si="15"/>
        <v>0</v>
      </c>
      <c r="FJ12" s="53">
        <f t="shared" si="15"/>
        <v>0</v>
      </c>
      <c r="FK12" s="53">
        <f t="shared" si="15"/>
        <v>0</v>
      </c>
      <c r="FL12" s="53">
        <f t="shared" si="15"/>
        <v>0</v>
      </c>
      <c r="FM12" s="53">
        <f t="shared" si="15"/>
        <v>0</v>
      </c>
      <c r="FN12" s="53">
        <f t="shared" si="15"/>
        <v>0</v>
      </c>
      <c r="FO12" s="53">
        <f t="shared" si="15"/>
        <v>0</v>
      </c>
      <c r="FP12" s="53">
        <f t="shared" si="15"/>
        <v>0</v>
      </c>
      <c r="FQ12" s="53">
        <f t="shared" si="15"/>
        <v>0</v>
      </c>
      <c r="FR12" s="53">
        <f t="shared" si="15"/>
        <v>0</v>
      </c>
      <c r="FS12" s="53">
        <f t="shared" si="15"/>
        <v>0</v>
      </c>
      <c r="FT12" s="53">
        <f t="shared" si="15"/>
        <v>0</v>
      </c>
      <c r="FU12" s="53">
        <f t="shared" si="15"/>
        <v>0</v>
      </c>
      <c r="FV12" s="53">
        <f t="shared" si="15"/>
        <v>0</v>
      </c>
      <c r="FW12" s="53">
        <f t="shared" si="15"/>
        <v>0</v>
      </c>
      <c r="FX12" s="53">
        <f t="shared" si="15"/>
        <v>0</v>
      </c>
      <c r="FY12" s="53">
        <f t="shared" si="15"/>
        <v>0</v>
      </c>
      <c r="FZ12" s="53">
        <f t="shared" si="15"/>
        <v>0</v>
      </c>
      <c r="GA12" s="53">
        <f t="shared" si="15"/>
        <v>0</v>
      </c>
      <c r="GB12" s="53">
        <f t="shared" si="15"/>
        <v>0</v>
      </c>
      <c r="GC12" s="53">
        <f t="shared" si="15"/>
        <v>0</v>
      </c>
      <c r="GD12" s="53">
        <f t="shared" si="15"/>
        <v>0</v>
      </c>
      <c r="GE12" s="53">
        <f t="shared" si="15"/>
        <v>0</v>
      </c>
      <c r="GF12" s="53">
        <f t="shared" si="15"/>
        <v>0</v>
      </c>
      <c r="GG12" s="53">
        <f t="shared" si="15"/>
        <v>0</v>
      </c>
      <c r="GH12" s="53">
        <f t="shared" si="15"/>
        <v>0</v>
      </c>
      <c r="GI12" s="53">
        <f t="shared" si="15"/>
        <v>0</v>
      </c>
      <c r="GJ12" s="53">
        <f t="shared" si="15"/>
        <v>0</v>
      </c>
      <c r="GK12" s="53">
        <f t="shared" si="15"/>
        <v>0</v>
      </c>
      <c r="GL12" s="53">
        <f t="shared" si="15"/>
        <v>0</v>
      </c>
      <c r="GM12" s="53">
        <f t="shared" si="15"/>
        <v>0</v>
      </c>
      <c r="GN12" s="53">
        <f t="shared" si="15"/>
        <v>0</v>
      </c>
      <c r="GO12" s="53">
        <f t="shared" ref="GO12:IZ12" si="16">GN18</f>
        <v>0</v>
      </c>
      <c r="GP12" s="53">
        <f t="shared" si="16"/>
        <v>0</v>
      </c>
      <c r="GQ12" s="53">
        <f t="shared" si="16"/>
        <v>0</v>
      </c>
      <c r="GR12" s="53">
        <f t="shared" si="16"/>
        <v>0</v>
      </c>
      <c r="GS12" s="53">
        <f t="shared" si="16"/>
        <v>0</v>
      </c>
      <c r="GT12" s="53">
        <f t="shared" si="16"/>
        <v>0</v>
      </c>
      <c r="GU12" s="53">
        <f t="shared" si="16"/>
        <v>0</v>
      </c>
      <c r="GV12" s="53">
        <f t="shared" si="16"/>
        <v>0</v>
      </c>
      <c r="GW12" s="53">
        <f t="shared" si="16"/>
        <v>0</v>
      </c>
      <c r="GX12" s="53">
        <f t="shared" si="16"/>
        <v>0</v>
      </c>
      <c r="GY12" s="53">
        <f t="shared" si="16"/>
        <v>0</v>
      </c>
      <c r="GZ12" s="53">
        <f t="shared" si="16"/>
        <v>0</v>
      </c>
      <c r="HA12" s="53">
        <f t="shared" si="16"/>
        <v>0</v>
      </c>
      <c r="HB12" s="53">
        <f t="shared" si="16"/>
        <v>0</v>
      </c>
      <c r="HC12" s="53">
        <f t="shared" si="16"/>
        <v>0</v>
      </c>
      <c r="HD12" s="53">
        <f t="shared" si="16"/>
        <v>0</v>
      </c>
      <c r="HE12" s="53">
        <f t="shared" si="16"/>
        <v>0</v>
      </c>
      <c r="HF12" s="53">
        <f t="shared" si="16"/>
        <v>0</v>
      </c>
      <c r="HG12" s="53">
        <f t="shared" si="16"/>
        <v>0</v>
      </c>
      <c r="HH12" s="53">
        <f t="shared" si="16"/>
        <v>0</v>
      </c>
      <c r="HI12" s="53">
        <f t="shared" si="16"/>
        <v>0</v>
      </c>
      <c r="HJ12" s="53">
        <f t="shared" si="16"/>
        <v>0</v>
      </c>
      <c r="HK12" s="53">
        <f t="shared" si="16"/>
        <v>0</v>
      </c>
      <c r="HL12" s="53">
        <f t="shared" si="16"/>
        <v>0</v>
      </c>
      <c r="HM12" s="53">
        <f t="shared" si="16"/>
        <v>0</v>
      </c>
      <c r="HN12" s="53">
        <f t="shared" si="16"/>
        <v>0</v>
      </c>
      <c r="HO12" s="53">
        <f t="shared" si="16"/>
        <v>0</v>
      </c>
      <c r="HP12" s="53">
        <f t="shared" si="16"/>
        <v>0</v>
      </c>
      <c r="HQ12" s="53">
        <f t="shared" si="16"/>
        <v>0</v>
      </c>
      <c r="HR12" s="53">
        <f t="shared" si="16"/>
        <v>0</v>
      </c>
      <c r="HS12" s="53">
        <f t="shared" si="16"/>
        <v>0</v>
      </c>
      <c r="HT12" s="53">
        <f t="shared" si="16"/>
        <v>0</v>
      </c>
      <c r="HU12" s="53">
        <f t="shared" si="16"/>
        <v>0</v>
      </c>
      <c r="HV12" s="53">
        <f t="shared" si="16"/>
        <v>0</v>
      </c>
      <c r="HW12" s="53">
        <f t="shared" si="16"/>
        <v>0</v>
      </c>
      <c r="HX12" s="53">
        <f t="shared" si="16"/>
        <v>0</v>
      </c>
      <c r="HY12" s="53">
        <f t="shared" si="16"/>
        <v>0</v>
      </c>
      <c r="HZ12" s="53">
        <f t="shared" si="16"/>
        <v>0</v>
      </c>
      <c r="IA12" s="53">
        <f t="shared" si="16"/>
        <v>0</v>
      </c>
      <c r="IB12" s="53">
        <f t="shared" si="16"/>
        <v>0</v>
      </c>
      <c r="IC12" s="53">
        <f t="shared" si="16"/>
        <v>0</v>
      </c>
      <c r="ID12" s="53">
        <f t="shared" si="16"/>
        <v>0</v>
      </c>
      <c r="IE12" s="53">
        <f t="shared" si="16"/>
        <v>0</v>
      </c>
      <c r="IF12" s="53">
        <f t="shared" si="16"/>
        <v>0</v>
      </c>
      <c r="IG12" s="53">
        <f t="shared" si="16"/>
        <v>0</v>
      </c>
      <c r="IH12" s="53">
        <f t="shared" si="16"/>
        <v>0</v>
      </c>
      <c r="II12" s="53">
        <f t="shared" si="16"/>
        <v>0</v>
      </c>
      <c r="IJ12" s="53">
        <f t="shared" si="16"/>
        <v>0</v>
      </c>
      <c r="IK12" s="53">
        <f t="shared" si="16"/>
        <v>0</v>
      </c>
      <c r="IL12" s="53">
        <f t="shared" si="16"/>
        <v>0</v>
      </c>
      <c r="IM12" s="53">
        <f t="shared" si="16"/>
        <v>0</v>
      </c>
      <c r="IN12" s="53">
        <f t="shared" si="16"/>
        <v>0</v>
      </c>
      <c r="IO12" s="53">
        <f t="shared" si="16"/>
        <v>0</v>
      </c>
      <c r="IP12" s="53">
        <f t="shared" si="16"/>
        <v>0</v>
      </c>
      <c r="IQ12" s="53">
        <f t="shared" si="16"/>
        <v>0</v>
      </c>
      <c r="IR12" s="53">
        <f t="shared" si="16"/>
        <v>0</v>
      </c>
      <c r="IS12" s="53">
        <f t="shared" si="16"/>
        <v>0</v>
      </c>
      <c r="IT12" s="53">
        <f t="shared" si="16"/>
        <v>0</v>
      </c>
      <c r="IU12" s="53">
        <f t="shared" si="16"/>
        <v>0</v>
      </c>
      <c r="IV12" s="53">
        <f t="shared" si="16"/>
        <v>0</v>
      </c>
      <c r="IW12" s="53">
        <f t="shared" si="16"/>
        <v>0</v>
      </c>
      <c r="IX12" s="53">
        <f t="shared" si="16"/>
        <v>0</v>
      </c>
      <c r="IY12" s="53">
        <f t="shared" si="16"/>
        <v>0</v>
      </c>
      <c r="IZ12" s="53">
        <f t="shared" si="16"/>
        <v>0</v>
      </c>
      <c r="JA12" s="53">
        <f t="shared" ref="JA12:LL12" si="17">IZ18</f>
        <v>0</v>
      </c>
      <c r="JB12" s="53">
        <f t="shared" si="17"/>
        <v>0</v>
      </c>
      <c r="JC12" s="53">
        <f t="shared" si="17"/>
        <v>0</v>
      </c>
      <c r="JD12" s="53">
        <f t="shared" si="17"/>
        <v>0</v>
      </c>
      <c r="JE12" s="53">
        <f t="shared" si="17"/>
        <v>0</v>
      </c>
      <c r="JF12" s="53">
        <f t="shared" si="17"/>
        <v>0</v>
      </c>
      <c r="JG12" s="53">
        <f t="shared" si="17"/>
        <v>0</v>
      </c>
      <c r="JH12" s="53">
        <f t="shared" si="17"/>
        <v>0</v>
      </c>
      <c r="JI12" s="53">
        <f t="shared" si="17"/>
        <v>0</v>
      </c>
      <c r="JJ12" s="53">
        <f t="shared" si="17"/>
        <v>0</v>
      </c>
      <c r="JK12" s="53">
        <f t="shared" si="17"/>
        <v>0</v>
      </c>
      <c r="JL12" s="53">
        <f t="shared" si="17"/>
        <v>0</v>
      </c>
      <c r="JM12" s="53">
        <f t="shared" si="17"/>
        <v>0</v>
      </c>
      <c r="JN12" s="53">
        <f t="shared" si="17"/>
        <v>0</v>
      </c>
      <c r="JO12" s="53">
        <f t="shared" si="17"/>
        <v>0</v>
      </c>
      <c r="JP12" s="53">
        <f t="shared" si="17"/>
        <v>0</v>
      </c>
      <c r="JQ12" s="53">
        <f t="shared" si="17"/>
        <v>0</v>
      </c>
      <c r="JR12" s="53">
        <f t="shared" si="17"/>
        <v>0</v>
      </c>
      <c r="JS12" s="53">
        <f t="shared" si="17"/>
        <v>0</v>
      </c>
      <c r="JT12" s="53">
        <f t="shared" si="17"/>
        <v>0</v>
      </c>
      <c r="JU12" s="53">
        <f t="shared" si="17"/>
        <v>0</v>
      </c>
      <c r="JV12" s="53">
        <f t="shared" si="17"/>
        <v>0</v>
      </c>
      <c r="JW12" s="53">
        <f t="shared" si="17"/>
        <v>0</v>
      </c>
      <c r="JX12" s="53">
        <f t="shared" si="17"/>
        <v>0</v>
      </c>
      <c r="JY12" s="53">
        <f t="shared" si="17"/>
        <v>0</v>
      </c>
      <c r="JZ12" s="53">
        <f t="shared" si="17"/>
        <v>0</v>
      </c>
      <c r="KA12" s="53">
        <f t="shared" si="17"/>
        <v>0</v>
      </c>
      <c r="KB12" s="53">
        <f t="shared" si="17"/>
        <v>0</v>
      </c>
      <c r="KC12" s="53">
        <f t="shared" si="17"/>
        <v>0</v>
      </c>
      <c r="KD12" s="53">
        <f t="shared" si="17"/>
        <v>0</v>
      </c>
      <c r="KE12" s="53">
        <f t="shared" si="17"/>
        <v>0</v>
      </c>
      <c r="KF12" s="53">
        <f t="shared" si="17"/>
        <v>0</v>
      </c>
      <c r="KG12" s="53">
        <f t="shared" si="17"/>
        <v>0</v>
      </c>
      <c r="KH12" s="53">
        <f t="shared" si="17"/>
        <v>0</v>
      </c>
      <c r="KI12" s="53">
        <f t="shared" si="17"/>
        <v>0</v>
      </c>
      <c r="KJ12" s="53">
        <f t="shared" si="17"/>
        <v>0</v>
      </c>
      <c r="KK12" s="53">
        <f t="shared" si="17"/>
        <v>0</v>
      </c>
      <c r="KL12" s="53">
        <f t="shared" si="17"/>
        <v>0</v>
      </c>
      <c r="KM12" s="53">
        <f t="shared" si="17"/>
        <v>0</v>
      </c>
      <c r="KN12" s="53">
        <f t="shared" si="17"/>
        <v>0</v>
      </c>
      <c r="KO12" s="53">
        <f t="shared" si="17"/>
        <v>0</v>
      </c>
      <c r="KP12" s="53">
        <f t="shared" si="17"/>
        <v>0</v>
      </c>
      <c r="KQ12" s="53">
        <f t="shared" si="17"/>
        <v>0</v>
      </c>
      <c r="KR12" s="53">
        <f t="shared" si="17"/>
        <v>0</v>
      </c>
      <c r="KS12" s="53">
        <f t="shared" si="17"/>
        <v>0</v>
      </c>
      <c r="KT12" s="53">
        <f t="shared" si="17"/>
        <v>0</v>
      </c>
      <c r="KU12" s="53">
        <f t="shared" si="17"/>
        <v>0</v>
      </c>
      <c r="KV12" s="53">
        <f t="shared" si="17"/>
        <v>0</v>
      </c>
      <c r="KW12" s="53">
        <f t="shared" si="17"/>
        <v>0</v>
      </c>
      <c r="KX12" s="53">
        <f t="shared" si="17"/>
        <v>0</v>
      </c>
      <c r="KY12" s="53">
        <f t="shared" si="17"/>
        <v>0</v>
      </c>
      <c r="KZ12" s="53">
        <f t="shared" si="17"/>
        <v>0</v>
      </c>
      <c r="LA12" s="53">
        <f t="shared" si="17"/>
        <v>0</v>
      </c>
      <c r="LB12" s="53">
        <f t="shared" si="17"/>
        <v>0</v>
      </c>
      <c r="LC12" s="53">
        <f t="shared" si="17"/>
        <v>0</v>
      </c>
      <c r="LD12" s="53">
        <f t="shared" si="17"/>
        <v>0</v>
      </c>
      <c r="LE12" s="53">
        <f t="shared" si="17"/>
        <v>0</v>
      </c>
      <c r="LF12" s="53">
        <f t="shared" si="17"/>
        <v>0</v>
      </c>
      <c r="LG12" s="53">
        <f t="shared" si="17"/>
        <v>0</v>
      </c>
      <c r="LH12" s="53">
        <f t="shared" si="17"/>
        <v>0</v>
      </c>
      <c r="LI12" s="53">
        <f t="shared" si="17"/>
        <v>0</v>
      </c>
      <c r="LJ12" s="53">
        <f t="shared" si="17"/>
        <v>0</v>
      </c>
      <c r="LK12" s="53">
        <f t="shared" si="17"/>
        <v>0</v>
      </c>
      <c r="LL12" s="53">
        <f t="shared" si="17"/>
        <v>0</v>
      </c>
      <c r="LM12" s="53">
        <f t="shared" ref="LM12:MX12" si="18">LL18</f>
        <v>0</v>
      </c>
      <c r="LN12" s="53">
        <f t="shared" si="18"/>
        <v>0</v>
      </c>
      <c r="LO12" s="53">
        <f t="shared" si="18"/>
        <v>0</v>
      </c>
      <c r="LP12" s="53">
        <f t="shared" si="18"/>
        <v>0</v>
      </c>
      <c r="LQ12" s="53">
        <f t="shared" si="18"/>
        <v>0</v>
      </c>
      <c r="LR12" s="53">
        <f t="shared" si="18"/>
        <v>0</v>
      </c>
      <c r="LS12" s="53">
        <f t="shared" si="18"/>
        <v>0</v>
      </c>
      <c r="LT12" s="53">
        <f t="shared" si="18"/>
        <v>0</v>
      </c>
      <c r="LU12" s="53">
        <f t="shared" si="18"/>
        <v>0</v>
      </c>
      <c r="LV12" s="53">
        <f t="shared" si="18"/>
        <v>0</v>
      </c>
      <c r="LW12" s="53">
        <f t="shared" si="18"/>
        <v>0</v>
      </c>
      <c r="LX12" s="53">
        <f t="shared" si="18"/>
        <v>0</v>
      </c>
      <c r="LY12" s="53">
        <f t="shared" si="18"/>
        <v>0</v>
      </c>
      <c r="LZ12" s="53">
        <f t="shared" si="18"/>
        <v>0</v>
      </c>
      <c r="MA12" s="53">
        <f t="shared" si="18"/>
        <v>0</v>
      </c>
      <c r="MB12" s="53">
        <f t="shared" si="18"/>
        <v>0</v>
      </c>
      <c r="MC12" s="53">
        <f t="shared" si="18"/>
        <v>0</v>
      </c>
      <c r="MD12" s="53">
        <f t="shared" si="18"/>
        <v>0</v>
      </c>
      <c r="ME12" s="53">
        <f t="shared" si="18"/>
        <v>0</v>
      </c>
      <c r="MF12" s="53">
        <f t="shared" si="18"/>
        <v>0</v>
      </c>
      <c r="MG12" s="53">
        <f t="shared" si="18"/>
        <v>0</v>
      </c>
      <c r="MH12" s="53">
        <f t="shared" si="18"/>
        <v>0</v>
      </c>
      <c r="MI12" s="53">
        <f t="shared" si="18"/>
        <v>0</v>
      </c>
      <c r="MJ12" s="53">
        <f t="shared" si="18"/>
        <v>0</v>
      </c>
      <c r="MK12" s="53">
        <f t="shared" si="18"/>
        <v>0</v>
      </c>
      <c r="ML12" s="53">
        <f t="shared" si="18"/>
        <v>0</v>
      </c>
      <c r="MM12" s="53">
        <f t="shared" si="18"/>
        <v>0</v>
      </c>
      <c r="MN12" s="53">
        <f t="shared" si="18"/>
        <v>0</v>
      </c>
      <c r="MO12" s="53">
        <f t="shared" si="18"/>
        <v>0</v>
      </c>
      <c r="MP12" s="53">
        <f t="shared" si="18"/>
        <v>0</v>
      </c>
      <c r="MQ12" s="53">
        <f t="shared" si="18"/>
        <v>0</v>
      </c>
      <c r="MR12" s="53">
        <f t="shared" si="18"/>
        <v>0</v>
      </c>
      <c r="MS12" s="53">
        <f t="shared" si="18"/>
        <v>0</v>
      </c>
      <c r="MT12" s="53">
        <f t="shared" si="18"/>
        <v>0</v>
      </c>
      <c r="MU12" s="53">
        <f t="shared" si="18"/>
        <v>0</v>
      </c>
      <c r="MV12" s="53">
        <f t="shared" si="18"/>
        <v>0</v>
      </c>
      <c r="MW12" s="53">
        <f t="shared" si="18"/>
        <v>0</v>
      </c>
      <c r="MX12" s="53">
        <f t="shared" si="18"/>
        <v>0</v>
      </c>
      <c r="MY12" s="56"/>
    </row>
    <row r="13" spans="2:370" s="54" customFormat="1" x14ac:dyDescent="0.25">
      <c r="B13" s="54" t="s">
        <v>37</v>
      </c>
      <c r="C13" s="7"/>
      <c r="D13" s="61">
        <f t="shared" ref="D13:BO13" si="19">C13+D7</f>
        <v>0</v>
      </c>
      <c r="E13" s="61">
        <f t="shared" si="19"/>
        <v>0</v>
      </c>
      <c r="F13" s="61">
        <f t="shared" si="19"/>
        <v>0</v>
      </c>
      <c r="G13" s="61">
        <f t="shared" si="19"/>
        <v>0</v>
      </c>
      <c r="H13" s="61">
        <f t="shared" si="19"/>
        <v>0</v>
      </c>
      <c r="I13" s="61">
        <f t="shared" si="19"/>
        <v>0</v>
      </c>
      <c r="J13" s="61">
        <f t="shared" si="19"/>
        <v>0</v>
      </c>
      <c r="K13" s="61">
        <f t="shared" si="19"/>
        <v>0</v>
      </c>
      <c r="L13" s="61">
        <f t="shared" si="19"/>
        <v>0</v>
      </c>
      <c r="M13" s="61">
        <f t="shared" si="19"/>
        <v>0</v>
      </c>
      <c r="N13" s="61">
        <f t="shared" si="19"/>
        <v>0</v>
      </c>
      <c r="O13" s="61">
        <f t="shared" si="19"/>
        <v>0</v>
      </c>
      <c r="P13" s="61">
        <f t="shared" si="19"/>
        <v>0</v>
      </c>
      <c r="Q13" s="61">
        <f t="shared" si="19"/>
        <v>0</v>
      </c>
      <c r="R13" s="61">
        <f t="shared" si="19"/>
        <v>0</v>
      </c>
      <c r="S13" s="61">
        <f t="shared" si="19"/>
        <v>0</v>
      </c>
      <c r="T13" s="61">
        <f t="shared" si="19"/>
        <v>0</v>
      </c>
      <c r="U13" s="61">
        <f t="shared" si="19"/>
        <v>0</v>
      </c>
      <c r="V13" s="61">
        <f t="shared" si="19"/>
        <v>0</v>
      </c>
      <c r="W13" s="61">
        <f t="shared" si="19"/>
        <v>0</v>
      </c>
      <c r="X13" s="61">
        <f t="shared" si="19"/>
        <v>0</v>
      </c>
      <c r="Y13" s="61">
        <f t="shared" si="19"/>
        <v>0</v>
      </c>
      <c r="Z13" s="61">
        <f t="shared" si="19"/>
        <v>0</v>
      </c>
      <c r="AA13" s="61">
        <f t="shared" si="19"/>
        <v>0</v>
      </c>
      <c r="AB13" s="61">
        <f t="shared" si="19"/>
        <v>0</v>
      </c>
      <c r="AC13" s="61">
        <f t="shared" si="19"/>
        <v>0</v>
      </c>
      <c r="AD13" s="61">
        <f t="shared" si="19"/>
        <v>0</v>
      </c>
      <c r="AE13" s="61">
        <f t="shared" si="19"/>
        <v>0</v>
      </c>
      <c r="AF13" s="61">
        <f t="shared" si="19"/>
        <v>0</v>
      </c>
      <c r="AG13" s="61">
        <f t="shared" si="19"/>
        <v>0</v>
      </c>
      <c r="AH13" s="61">
        <f t="shared" si="19"/>
        <v>0</v>
      </c>
      <c r="AI13" s="61">
        <f t="shared" si="19"/>
        <v>0</v>
      </c>
      <c r="AJ13" s="61">
        <f t="shared" si="19"/>
        <v>0</v>
      </c>
      <c r="AK13" s="61">
        <f t="shared" si="19"/>
        <v>0</v>
      </c>
      <c r="AL13" s="61">
        <f t="shared" si="19"/>
        <v>0</v>
      </c>
      <c r="AM13" s="61">
        <f t="shared" si="19"/>
        <v>0</v>
      </c>
      <c r="AN13" s="61">
        <f t="shared" si="19"/>
        <v>0</v>
      </c>
      <c r="AO13" s="61">
        <f t="shared" si="19"/>
        <v>0</v>
      </c>
      <c r="AP13" s="61">
        <f t="shared" si="19"/>
        <v>0</v>
      </c>
      <c r="AQ13" s="61">
        <f t="shared" si="19"/>
        <v>0</v>
      </c>
      <c r="AR13" s="61">
        <f t="shared" si="19"/>
        <v>0</v>
      </c>
      <c r="AS13" s="61">
        <f t="shared" si="19"/>
        <v>0</v>
      </c>
      <c r="AT13" s="61">
        <f t="shared" si="19"/>
        <v>0</v>
      </c>
      <c r="AU13" s="61">
        <f t="shared" si="19"/>
        <v>0</v>
      </c>
      <c r="AV13" s="61">
        <f t="shared" si="19"/>
        <v>0</v>
      </c>
      <c r="AW13" s="61">
        <f t="shared" si="19"/>
        <v>0</v>
      </c>
      <c r="AX13" s="61">
        <f t="shared" si="19"/>
        <v>0</v>
      </c>
      <c r="AY13" s="61">
        <f t="shared" si="19"/>
        <v>0</v>
      </c>
      <c r="AZ13" s="61">
        <f t="shared" si="19"/>
        <v>0</v>
      </c>
      <c r="BA13" s="61">
        <f t="shared" si="19"/>
        <v>0</v>
      </c>
      <c r="BB13" s="61">
        <f t="shared" si="19"/>
        <v>0</v>
      </c>
      <c r="BC13" s="61">
        <f t="shared" si="19"/>
        <v>0</v>
      </c>
      <c r="BD13" s="61">
        <f t="shared" si="19"/>
        <v>0</v>
      </c>
      <c r="BE13" s="61">
        <f t="shared" si="19"/>
        <v>0</v>
      </c>
      <c r="BF13" s="61">
        <f t="shared" si="19"/>
        <v>0</v>
      </c>
      <c r="BG13" s="61">
        <f t="shared" si="19"/>
        <v>0</v>
      </c>
      <c r="BH13" s="61">
        <f t="shared" si="19"/>
        <v>0</v>
      </c>
      <c r="BI13" s="61">
        <f t="shared" si="19"/>
        <v>0</v>
      </c>
      <c r="BJ13" s="61">
        <f t="shared" si="19"/>
        <v>0</v>
      </c>
      <c r="BK13" s="61">
        <f t="shared" si="19"/>
        <v>0</v>
      </c>
      <c r="BL13" s="61">
        <f t="shared" si="19"/>
        <v>0</v>
      </c>
      <c r="BM13" s="61">
        <f t="shared" si="19"/>
        <v>0</v>
      </c>
      <c r="BN13" s="61">
        <f t="shared" si="19"/>
        <v>0</v>
      </c>
      <c r="BO13" s="61">
        <f t="shared" si="19"/>
        <v>0</v>
      </c>
      <c r="BP13" s="61">
        <f t="shared" ref="BP13:EA13" si="20">BO13+BP7</f>
        <v>0</v>
      </c>
      <c r="BQ13" s="61">
        <f t="shared" si="20"/>
        <v>0</v>
      </c>
      <c r="BR13" s="61">
        <f t="shared" si="20"/>
        <v>0</v>
      </c>
      <c r="BS13" s="61">
        <f t="shared" si="20"/>
        <v>0</v>
      </c>
      <c r="BT13" s="61">
        <f t="shared" si="20"/>
        <v>0</v>
      </c>
      <c r="BU13" s="61">
        <f t="shared" si="20"/>
        <v>0</v>
      </c>
      <c r="BV13" s="61">
        <f t="shared" si="20"/>
        <v>0</v>
      </c>
      <c r="BW13" s="61">
        <f t="shared" si="20"/>
        <v>0</v>
      </c>
      <c r="BX13" s="61">
        <f t="shared" si="20"/>
        <v>0</v>
      </c>
      <c r="BY13" s="61">
        <f t="shared" si="20"/>
        <v>0</v>
      </c>
      <c r="BZ13" s="61">
        <f t="shared" si="20"/>
        <v>0</v>
      </c>
      <c r="CA13" s="61">
        <f t="shared" si="20"/>
        <v>0</v>
      </c>
      <c r="CB13" s="61">
        <f t="shared" si="20"/>
        <v>0</v>
      </c>
      <c r="CC13" s="61">
        <f t="shared" si="20"/>
        <v>0</v>
      </c>
      <c r="CD13" s="61">
        <f t="shared" si="20"/>
        <v>0</v>
      </c>
      <c r="CE13" s="61">
        <f t="shared" si="20"/>
        <v>0</v>
      </c>
      <c r="CF13" s="61">
        <f t="shared" si="20"/>
        <v>0</v>
      </c>
      <c r="CG13" s="61">
        <f t="shared" si="20"/>
        <v>0</v>
      </c>
      <c r="CH13" s="61">
        <f t="shared" si="20"/>
        <v>0</v>
      </c>
      <c r="CI13" s="61">
        <f t="shared" si="20"/>
        <v>0</v>
      </c>
      <c r="CJ13" s="61">
        <f t="shared" si="20"/>
        <v>0</v>
      </c>
      <c r="CK13" s="61">
        <f t="shared" si="20"/>
        <v>0</v>
      </c>
      <c r="CL13" s="61">
        <f t="shared" si="20"/>
        <v>0</v>
      </c>
      <c r="CM13" s="61">
        <f t="shared" si="20"/>
        <v>0</v>
      </c>
      <c r="CN13" s="61">
        <f t="shared" si="20"/>
        <v>0</v>
      </c>
      <c r="CO13" s="61">
        <f t="shared" si="20"/>
        <v>0</v>
      </c>
      <c r="CP13" s="61">
        <f t="shared" si="20"/>
        <v>0</v>
      </c>
      <c r="CQ13" s="61">
        <f t="shared" si="20"/>
        <v>0</v>
      </c>
      <c r="CR13" s="61">
        <f t="shared" si="20"/>
        <v>0</v>
      </c>
      <c r="CS13" s="61">
        <f t="shared" si="20"/>
        <v>0</v>
      </c>
      <c r="CT13" s="61">
        <f t="shared" si="20"/>
        <v>0</v>
      </c>
      <c r="CU13" s="61">
        <f t="shared" si="20"/>
        <v>0</v>
      </c>
      <c r="CV13" s="61">
        <f t="shared" si="20"/>
        <v>0</v>
      </c>
      <c r="CW13" s="61">
        <f t="shared" si="20"/>
        <v>0</v>
      </c>
      <c r="CX13" s="61">
        <f t="shared" si="20"/>
        <v>0</v>
      </c>
      <c r="CY13" s="61">
        <f t="shared" si="20"/>
        <v>0</v>
      </c>
      <c r="CZ13" s="61">
        <f t="shared" si="20"/>
        <v>0</v>
      </c>
      <c r="DA13" s="61">
        <f t="shared" si="20"/>
        <v>0</v>
      </c>
      <c r="DB13" s="61">
        <f t="shared" si="20"/>
        <v>0</v>
      </c>
      <c r="DC13" s="61">
        <f t="shared" si="20"/>
        <v>0</v>
      </c>
      <c r="DD13" s="61">
        <f t="shared" si="20"/>
        <v>0</v>
      </c>
      <c r="DE13" s="61">
        <f t="shared" si="20"/>
        <v>0</v>
      </c>
      <c r="DF13" s="61">
        <f t="shared" si="20"/>
        <v>0</v>
      </c>
      <c r="DG13" s="61">
        <f t="shared" si="20"/>
        <v>0</v>
      </c>
      <c r="DH13" s="61">
        <f t="shared" si="20"/>
        <v>0</v>
      </c>
      <c r="DI13" s="61">
        <f t="shared" si="20"/>
        <v>0</v>
      </c>
      <c r="DJ13" s="61">
        <f t="shared" si="20"/>
        <v>0</v>
      </c>
      <c r="DK13" s="61">
        <f t="shared" si="20"/>
        <v>0</v>
      </c>
      <c r="DL13" s="61">
        <f t="shared" si="20"/>
        <v>0</v>
      </c>
      <c r="DM13" s="61">
        <f t="shared" si="20"/>
        <v>0</v>
      </c>
      <c r="DN13" s="61">
        <f t="shared" si="20"/>
        <v>0</v>
      </c>
      <c r="DO13" s="61">
        <f t="shared" si="20"/>
        <v>0</v>
      </c>
      <c r="DP13" s="61">
        <f t="shared" si="20"/>
        <v>0</v>
      </c>
      <c r="DQ13" s="61">
        <f t="shared" si="20"/>
        <v>0</v>
      </c>
      <c r="DR13" s="61">
        <f t="shared" si="20"/>
        <v>0</v>
      </c>
      <c r="DS13" s="61">
        <f t="shared" si="20"/>
        <v>0</v>
      </c>
      <c r="DT13" s="61">
        <f t="shared" si="20"/>
        <v>0</v>
      </c>
      <c r="DU13" s="61">
        <f t="shared" si="20"/>
        <v>0</v>
      </c>
      <c r="DV13" s="61">
        <f t="shared" si="20"/>
        <v>0</v>
      </c>
      <c r="DW13" s="61">
        <f t="shared" si="20"/>
        <v>0</v>
      </c>
      <c r="DX13" s="61">
        <f t="shared" si="20"/>
        <v>0</v>
      </c>
      <c r="DY13" s="61">
        <f t="shared" si="20"/>
        <v>0</v>
      </c>
      <c r="DZ13" s="61">
        <f t="shared" si="20"/>
        <v>0</v>
      </c>
      <c r="EA13" s="61">
        <f t="shared" si="20"/>
        <v>0</v>
      </c>
      <c r="EB13" s="61">
        <f t="shared" ref="EB13:GM13" si="21">EA13+EB7</f>
        <v>0</v>
      </c>
      <c r="EC13" s="61">
        <f t="shared" si="21"/>
        <v>0</v>
      </c>
      <c r="ED13" s="61">
        <f t="shared" si="21"/>
        <v>0</v>
      </c>
      <c r="EE13" s="61">
        <f t="shared" si="21"/>
        <v>0</v>
      </c>
      <c r="EF13" s="61">
        <f t="shared" si="21"/>
        <v>0</v>
      </c>
      <c r="EG13" s="61">
        <f t="shared" si="21"/>
        <v>0</v>
      </c>
      <c r="EH13" s="61">
        <f t="shared" si="21"/>
        <v>0</v>
      </c>
      <c r="EI13" s="61">
        <f t="shared" si="21"/>
        <v>0</v>
      </c>
      <c r="EJ13" s="61">
        <f t="shared" si="21"/>
        <v>0</v>
      </c>
      <c r="EK13" s="61">
        <f t="shared" si="21"/>
        <v>0</v>
      </c>
      <c r="EL13" s="61">
        <f t="shared" si="21"/>
        <v>0</v>
      </c>
      <c r="EM13" s="61">
        <f t="shared" si="21"/>
        <v>0</v>
      </c>
      <c r="EN13" s="61">
        <f t="shared" si="21"/>
        <v>0</v>
      </c>
      <c r="EO13" s="61">
        <f t="shared" si="21"/>
        <v>0</v>
      </c>
      <c r="EP13" s="61">
        <f t="shared" si="21"/>
        <v>0</v>
      </c>
      <c r="EQ13" s="61">
        <f t="shared" si="21"/>
        <v>0</v>
      </c>
      <c r="ER13" s="61">
        <f t="shared" si="21"/>
        <v>0</v>
      </c>
      <c r="ES13" s="61">
        <f t="shared" si="21"/>
        <v>0</v>
      </c>
      <c r="ET13" s="61">
        <f t="shared" si="21"/>
        <v>0</v>
      </c>
      <c r="EU13" s="61">
        <f t="shared" si="21"/>
        <v>0</v>
      </c>
      <c r="EV13" s="61">
        <f t="shared" si="21"/>
        <v>0</v>
      </c>
      <c r="EW13" s="61">
        <f t="shared" si="21"/>
        <v>0</v>
      </c>
      <c r="EX13" s="61">
        <f t="shared" si="21"/>
        <v>0</v>
      </c>
      <c r="EY13" s="61">
        <f t="shared" si="21"/>
        <v>0</v>
      </c>
      <c r="EZ13" s="61">
        <f t="shared" si="21"/>
        <v>0</v>
      </c>
      <c r="FA13" s="61">
        <f t="shared" si="21"/>
        <v>0</v>
      </c>
      <c r="FB13" s="61">
        <f t="shared" si="21"/>
        <v>0</v>
      </c>
      <c r="FC13" s="61">
        <f t="shared" si="21"/>
        <v>0</v>
      </c>
      <c r="FD13" s="61">
        <f t="shared" si="21"/>
        <v>0</v>
      </c>
      <c r="FE13" s="61">
        <f t="shared" si="21"/>
        <v>0</v>
      </c>
      <c r="FF13" s="61">
        <f t="shared" si="21"/>
        <v>0</v>
      </c>
      <c r="FG13" s="61">
        <f t="shared" si="21"/>
        <v>0</v>
      </c>
      <c r="FH13" s="61">
        <f t="shared" si="21"/>
        <v>0</v>
      </c>
      <c r="FI13" s="61">
        <f t="shared" si="21"/>
        <v>0</v>
      </c>
      <c r="FJ13" s="61">
        <f t="shared" si="21"/>
        <v>0</v>
      </c>
      <c r="FK13" s="61">
        <f t="shared" si="21"/>
        <v>0</v>
      </c>
      <c r="FL13" s="61">
        <f t="shared" si="21"/>
        <v>0</v>
      </c>
      <c r="FM13" s="61">
        <f t="shared" si="21"/>
        <v>0</v>
      </c>
      <c r="FN13" s="61">
        <f t="shared" si="21"/>
        <v>0</v>
      </c>
      <c r="FO13" s="61">
        <f t="shared" si="21"/>
        <v>0</v>
      </c>
      <c r="FP13" s="61">
        <f t="shared" si="21"/>
        <v>0</v>
      </c>
      <c r="FQ13" s="61">
        <f t="shared" si="21"/>
        <v>0</v>
      </c>
      <c r="FR13" s="61">
        <f t="shared" si="21"/>
        <v>0</v>
      </c>
      <c r="FS13" s="61">
        <f t="shared" si="21"/>
        <v>0</v>
      </c>
      <c r="FT13" s="61">
        <f t="shared" si="21"/>
        <v>0</v>
      </c>
      <c r="FU13" s="61">
        <f t="shared" si="21"/>
        <v>0</v>
      </c>
      <c r="FV13" s="61">
        <f t="shared" si="21"/>
        <v>0</v>
      </c>
      <c r="FW13" s="61">
        <f t="shared" si="21"/>
        <v>0</v>
      </c>
      <c r="FX13" s="61">
        <f t="shared" si="21"/>
        <v>0</v>
      </c>
      <c r="FY13" s="61">
        <f t="shared" si="21"/>
        <v>0</v>
      </c>
      <c r="FZ13" s="61">
        <f t="shared" si="21"/>
        <v>0</v>
      </c>
      <c r="GA13" s="61">
        <f t="shared" si="21"/>
        <v>0</v>
      </c>
      <c r="GB13" s="61">
        <f t="shared" si="21"/>
        <v>0</v>
      </c>
      <c r="GC13" s="61">
        <f t="shared" si="21"/>
        <v>0</v>
      </c>
      <c r="GD13" s="61">
        <f t="shared" si="21"/>
        <v>0</v>
      </c>
      <c r="GE13" s="61">
        <f t="shared" si="21"/>
        <v>0</v>
      </c>
      <c r="GF13" s="61">
        <f t="shared" si="21"/>
        <v>0</v>
      </c>
      <c r="GG13" s="61">
        <f t="shared" si="21"/>
        <v>0</v>
      </c>
      <c r="GH13" s="61">
        <f t="shared" si="21"/>
        <v>0</v>
      </c>
      <c r="GI13" s="61">
        <f t="shared" si="21"/>
        <v>0</v>
      </c>
      <c r="GJ13" s="61">
        <f t="shared" si="21"/>
        <v>0</v>
      </c>
      <c r="GK13" s="61">
        <f t="shared" si="21"/>
        <v>0</v>
      </c>
      <c r="GL13" s="61">
        <f t="shared" si="21"/>
        <v>0</v>
      </c>
      <c r="GM13" s="61">
        <f t="shared" si="21"/>
        <v>0</v>
      </c>
      <c r="GN13" s="61">
        <f t="shared" ref="GN13:IY13" si="22">GM13+GN7</f>
        <v>0</v>
      </c>
      <c r="GO13" s="61">
        <f t="shared" si="22"/>
        <v>0</v>
      </c>
      <c r="GP13" s="61">
        <f t="shared" si="22"/>
        <v>0</v>
      </c>
      <c r="GQ13" s="61">
        <f t="shared" si="22"/>
        <v>0</v>
      </c>
      <c r="GR13" s="61">
        <f t="shared" si="22"/>
        <v>0</v>
      </c>
      <c r="GS13" s="61">
        <f t="shared" si="22"/>
        <v>0</v>
      </c>
      <c r="GT13" s="61">
        <f t="shared" si="22"/>
        <v>0</v>
      </c>
      <c r="GU13" s="61">
        <f t="shared" si="22"/>
        <v>0</v>
      </c>
      <c r="GV13" s="61">
        <f t="shared" si="22"/>
        <v>0</v>
      </c>
      <c r="GW13" s="61">
        <f t="shared" si="22"/>
        <v>0</v>
      </c>
      <c r="GX13" s="61">
        <f t="shared" si="22"/>
        <v>0</v>
      </c>
      <c r="GY13" s="61">
        <f t="shared" si="22"/>
        <v>0</v>
      </c>
      <c r="GZ13" s="61">
        <f t="shared" si="22"/>
        <v>0</v>
      </c>
      <c r="HA13" s="61">
        <f t="shared" si="22"/>
        <v>0</v>
      </c>
      <c r="HB13" s="61">
        <f t="shared" si="22"/>
        <v>0</v>
      </c>
      <c r="HC13" s="61">
        <f t="shared" si="22"/>
        <v>0</v>
      </c>
      <c r="HD13" s="61">
        <f t="shared" si="22"/>
        <v>0</v>
      </c>
      <c r="HE13" s="61">
        <f t="shared" si="22"/>
        <v>0</v>
      </c>
      <c r="HF13" s="61">
        <f t="shared" si="22"/>
        <v>0</v>
      </c>
      <c r="HG13" s="61">
        <f t="shared" si="22"/>
        <v>0</v>
      </c>
      <c r="HH13" s="61">
        <f t="shared" si="22"/>
        <v>0</v>
      </c>
      <c r="HI13" s="61">
        <f t="shared" si="22"/>
        <v>0</v>
      </c>
      <c r="HJ13" s="61">
        <f t="shared" si="22"/>
        <v>0</v>
      </c>
      <c r="HK13" s="61">
        <f t="shared" si="22"/>
        <v>0</v>
      </c>
      <c r="HL13" s="61">
        <f t="shared" si="22"/>
        <v>0</v>
      </c>
      <c r="HM13" s="61">
        <f t="shared" si="22"/>
        <v>0</v>
      </c>
      <c r="HN13" s="61">
        <f t="shared" si="22"/>
        <v>0</v>
      </c>
      <c r="HO13" s="61">
        <f t="shared" si="22"/>
        <v>0</v>
      </c>
      <c r="HP13" s="61">
        <f t="shared" si="22"/>
        <v>0</v>
      </c>
      <c r="HQ13" s="61">
        <f t="shared" si="22"/>
        <v>0</v>
      </c>
      <c r="HR13" s="61">
        <f t="shared" si="22"/>
        <v>0</v>
      </c>
      <c r="HS13" s="61">
        <f t="shared" si="22"/>
        <v>0</v>
      </c>
      <c r="HT13" s="61">
        <f t="shared" si="22"/>
        <v>0</v>
      </c>
      <c r="HU13" s="61">
        <f t="shared" si="22"/>
        <v>0</v>
      </c>
      <c r="HV13" s="61">
        <f t="shared" si="22"/>
        <v>0</v>
      </c>
      <c r="HW13" s="61">
        <f t="shared" si="22"/>
        <v>0</v>
      </c>
      <c r="HX13" s="61">
        <f t="shared" si="22"/>
        <v>0</v>
      </c>
      <c r="HY13" s="61">
        <f t="shared" si="22"/>
        <v>0</v>
      </c>
      <c r="HZ13" s="61">
        <f t="shared" si="22"/>
        <v>0</v>
      </c>
      <c r="IA13" s="61">
        <f t="shared" si="22"/>
        <v>0</v>
      </c>
      <c r="IB13" s="61">
        <f t="shared" si="22"/>
        <v>0</v>
      </c>
      <c r="IC13" s="61">
        <f t="shared" si="22"/>
        <v>0</v>
      </c>
      <c r="ID13" s="61">
        <f t="shared" si="22"/>
        <v>0</v>
      </c>
      <c r="IE13" s="61">
        <f t="shared" si="22"/>
        <v>0</v>
      </c>
      <c r="IF13" s="61">
        <f t="shared" si="22"/>
        <v>0</v>
      </c>
      <c r="IG13" s="61">
        <f t="shared" si="22"/>
        <v>0</v>
      </c>
      <c r="IH13" s="61">
        <f t="shared" si="22"/>
        <v>0</v>
      </c>
      <c r="II13" s="61">
        <f t="shared" si="22"/>
        <v>0</v>
      </c>
      <c r="IJ13" s="61">
        <f t="shared" si="22"/>
        <v>0</v>
      </c>
      <c r="IK13" s="61">
        <f t="shared" si="22"/>
        <v>0</v>
      </c>
      <c r="IL13" s="61">
        <f t="shared" si="22"/>
        <v>0</v>
      </c>
      <c r="IM13" s="61">
        <f t="shared" si="22"/>
        <v>0</v>
      </c>
      <c r="IN13" s="61">
        <f t="shared" si="22"/>
        <v>0</v>
      </c>
      <c r="IO13" s="61">
        <f t="shared" si="22"/>
        <v>0</v>
      </c>
      <c r="IP13" s="61">
        <f t="shared" si="22"/>
        <v>0</v>
      </c>
      <c r="IQ13" s="61">
        <f t="shared" si="22"/>
        <v>0</v>
      </c>
      <c r="IR13" s="61">
        <f t="shared" si="22"/>
        <v>0</v>
      </c>
      <c r="IS13" s="61">
        <f t="shared" si="22"/>
        <v>0</v>
      </c>
      <c r="IT13" s="61">
        <f t="shared" si="22"/>
        <v>0</v>
      </c>
      <c r="IU13" s="61">
        <f t="shared" si="22"/>
        <v>0</v>
      </c>
      <c r="IV13" s="61">
        <f t="shared" si="22"/>
        <v>0</v>
      </c>
      <c r="IW13" s="61">
        <f t="shared" si="22"/>
        <v>0</v>
      </c>
      <c r="IX13" s="61">
        <f t="shared" si="22"/>
        <v>0</v>
      </c>
      <c r="IY13" s="61">
        <f t="shared" si="22"/>
        <v>0</v>
      </c>
      <c r="IZ13" s="61">
        <f t="shared" ref="IZ13:LK13" si="23">IY13+IZ7</f>
        <v>0</v>
      </c>
      <c r="JA13" s="61">
        <f t="shared" si="23"/>
        <v>0</v>
      </c>
      <c r="JB13" s="61">
        <f t="shared" si="23"/>
        <v>0</v>
      </c>
      <c r="JC13" s="61">
        <f t="shared" si="23"/>
        <v>0</v>
      </c>
      <c r="JD13" s="61">
        <f t="shared" si="23"/>
        <v>0</v>
      </c>
      <c r="JE13" s="61">
        <f t="shared" si="23"/>
        <v>0</v>
      </c>
      <c r="JF13" s="61">
        <f t="shared" si="23"/>
        <v>0</v>
      </c>
      <c r="JG13" s="61">
        <f t="shared" si="23"/>
        <v>0</v>
      </c>
      <c r="JH13" s="61">
        <f t="shared" si="23"/>
        <v>0</v>
      </c>
      <c r="JI13" s="61">
        <f t="shared" si="23"/>
        <v>0</v>
      </c>
      <c r="JJ13" s="61">
        <f t="shared" si="23"/>
        <v>0</v>
      </c>
      <c r="JK13" s="61">
        <f t="shared" si="23"/>
        <v>0</v>
      </c>
      <c r="JL13" s="61">
        <f t="shared" si="23"/>
        <v>0</v>
      </c>
      <c r="JM13" s="61">
        <f t="shared" si="23"/>
        <v>0</v>
      </c>
      <c r="JN13" s="61">
        <f t="shared" si="23"/>
        <v>0</v>
      </c>
      <c r="JO13" s="61">
        <f t="shared" si="23"/>
        <v>0</v>
      </c>
      <c r="JP13" s="61">
        <f t="shared" si="23"/>
        <v>0</v>
      </c>
      <c r="JQ13" s="61">
        <f t="shared" si="23"/>
        <v>0</v>
      </c>
      <c r="JR13" s="61">
        <f t="shared" si="23"/>
        <v>0</v>
      </c>
      <c r="JS13" s="61">
        <f t="shared" si="23"/>
        <v>0</v>
      </c>
      <c r="JT13" s="61">
        <f t="shared" si="23"/>
        <v>0</v>
      </c>
      <c r="JU13" s="61">
        <f t="shared" si="23"/>
        <v>0</v>
      </c>
      <c r="JV13" s="61">
        <f t="shared" si="23"/>
        <v>0</v>
      </c>
      <c r="JW13" s="61">
        <f t="shared" si="23"/>
        <v>0</v>
      </c>
      <c r="JX13" s="61">
        <f t="shared" si="23"/>
        <v>0</v>
      </c>
      <c r="JY13" s="61">
        <f t="shared" si="23"/>
        <v>0</v>
      </c>
      <c r="JZ13" s="61">
        <f t="shared" si="23"/>
        <v>0</v>
      </c>
      <c r="KA13" s="61">
        <f t="shared" si="23"/>
        <v>0</v>
      </c>
      <c r="KB13" s="61">
        <f t="shared" si="23"/>
        <v>0</v>
      </c>
      <c r="KC13" s="61">
        <f t="shared" si="23"/>
        <v>0</v>
      </c>
      <c r="KD13" s="61">
        <f t="shared" si="23"/>
        <v>0</v>
      </c>
      <c r="KE13" s="61">
        <f t="shared" si="23"/>
        <v>0</v>
      </c>
      <c r="KF13" s="61">
        <f t="shared" si="23"/>
        <v>0</v>
      </c>
      <c r="KG13" s="61">
        <f t="shared" si="23"/>
        <v>0</v>
      </c>
      <c r="KH13" s="61">
        <f t="shared" si="23"/>
        <v>0</v>
      </c>
      <c r="KI13" s="61">
        <f t="shared" si="23"/>
        <v>0</v>
      </c>
      <c r="KJ13" s="61">
        <f t="shared" si="23"/>
        <v>0</v>
      </c>
      <c r="KK13" s="61">
        <f t="shared" si="23"/>
        <v>0</v>
      </c>
      <c r="KL13" s="61">
        <f t="shared" si="23"/>
        <v>0</v>
      </c>
      <c r="KM13" s="61">
        <f t="shared" si="23"/>
        <v>0</v>
      </c>
      <c r="KN13" s="61">
        <f t="shared" si="23"/>
        <v>0</v>
      </c>
      <c r="KO13" s="61">
        <f t="shared" si="23"/>
        <v>0</v>
      </c>
      <c r="KP13" s="61">
        <f t="shared" si="23"/>
        <v>0</v>
      </c>
      <c r="KQ13" s="61">
        <f t="shared" si="23"/>
        <v>0</v>
      </c>
      <c r="KR13" s="61">
        <f t="shared" si="23"/>
        <v>0</v>
      </c>
      <c r="KS13" s="61">
        <f t="shared" si="23"/>
        <v>0</v>
      </c>
      <c r="KT13" s="61">
        <f t="shared" si="23"/>
        <v>0</v>
      </c>
      <c r="KU13" s="61">
        <f t="shared" si="23"/>
        <v>0</v>
      </c>
      <c r="KV13" s="61">
        <f t="shared" si="23"/>
        <v>0</v>
      </c>
      <c r="KW13" s="61">
        <f t="shared" si="23"/>
        <v>0</v>
      </c>
      <c r="KX13" s="61">
        <f t="shared" si="23"/>
        <v>0</v>
      </c>
      <c r="KY13" s="61">
        <f t="shared" si="23"/>
        <v>0</v>
      </c>
      <c r="KZ13" s="61">
        <f t="shared" si="23"/>
        <v>0</v>
      </c>
      <c r="LA13" s="61">
        <f t="shared" si="23"/>
        <v>0</v>
      </c>
      <c r="LB13" s="61">
        <f t="shared" si="23"/>
        <v>0</v>
      </c>
      <c r="LC13" s="61">
        <f t="shared" si="23"/>
        <v>0</v>
      </c>
      <c r="LD13" s="61">
        <f t="shared" si="23"/>
        <v>0</v>
      </c>
      <c r="LE13" s="61">
        <f t="shared" si="23"/>
        <v>0</v>
      </c>
      <c r="LF13" s="61">
        <f t="shared" si="23"/>
        <v>0</v>
      </c>
      <c r="LG13" s="61">
        <f t="shared" si="23"/>
        <v>0</v>
      </c>
      <c r="LH13" s="61">
        <f t="shared" si="23"/>
        <v>0</v>
      </c>
      <c r="LI13" s="61">
        <f t="shared" si="23"/>
        <v>0</v>
      </c>
      <c r="LJ13" s="61">
        <f t="shared" si="23"/>
        <v>0</v>
      </c>
      <c r="LK13" s="61">
        <f t="shared" si="23"/>
        <v>0</v>
      </c>
      <c r="LL13" s="61">
        <f t="shared" ref="LL13:MX13" si="24">LK13+LL7</f>
        <v>0</v>
      </c>
      <c r="LM13" s="61">
        <f t="shared" si="24"/>
        <v>0</v>
      </c>
      <c r="LN13" s="61">
        <f t="shared" si="24"/>
        <v>0</v>
      </c>
      <c r="LO13" s="61">
        <f t="shared" si="24"/>
        <v>0</v>
      </c>
      <c r="LP13" s="61">
        <f t="shared" si="24"/>
        <v>0</v>
      </c>
      <c r="LQ13" s="61">
        <f t="shared" si="24"/>
        <v>0</v>
      </c>
      <c r="LR13" s="61">
        <f t="shared" si="24"/>
        <v>0</v>
      </c>
      <c r="LS13" s="61">
        <f t="shared" si="24"/>
        <v>0</v>
      </c>
      <c r="LT13" s="61">
        <f t="shared" si="24"/>
        <v>0</v>
      </c>
      <c r="LU13" s="61">
        <f t="shared" si="24"/>
        <v>0</v>
      </c>
      <c r="LV13" s="61">
        <f t="shared" si="24"/>
        <v>0</v>
      </c>
      <c r="LW13" s="61">
        <f t="shared" si="24"/>
        <v>0</v>
      </c>
      <c r="LX13" s="61">
        <f t="shared" si="24"/>
        <v>0</v>
      </c>
      <c r="LY13" s="61">
        <f t="shared" si="24"/>
        <v>0</v>
      </c>
      <c r="LZ13" s="61">
        <f t="shared" si="24"/>
        <v>0</v>
      </c>
      <c r="MA13" s="61">
        <f t="shared" si="24"/>
        <v>0</v>
      </c>
      <c r="MB13" s="61">
        <f t="shared" si="24"/>
        <v>0</v>
      </c>
      <c r="MC13" s="61">
        <f t="shared" si="24"/>
        <v>0</v>
      </c>
      <c r="MD13" s="61">
        <f t="shared" si="24"/>
        <v>0</v>
      </c>
      <c r="ME13" s="61">
        <f t="shared" si="24"/>
        <v>0</v>
      </c>
      <c r="MF13" s="61">
        <f t="shared" si="24"/>
        <v>0</v>
      </c>
      <c r="MG13" s="61">
        <f t="shared" si="24"/>
        <v>0</v>
      </c>
      <c r="MH13" s="61">
        <f t="shared" si="24"/>
        <v>0</v>
      </c>
      <c r="MI13" s="61">
        <f t="shared" si="24"/>
        <v>0</v>
      </c>
      <c r="MJ13" s="61">
        <f t="shared" si="24"/>
        <v>0</v>
      </c>
      <c r="MK13" s="61">
        <f t="shared" si="24"/>
        <v>0</v>
      </c>
      <c r="ML13" s="61">
        <f t="shared" si="24"/>
        <v>0</v>
      </c>
      <c r="MM13" s="61">
        <f t="shared" si="24"/>
        <v>0</v>
      </c>
      <c r="MN13" s="61">
        <f t="shared" si="24"/>
        <v>0</v>
      </c>
      <c r="MO13" s="61">
        <f t="shared" si="24"/>
        <v>0</v>
      </c>
      <c r="MP13" s="61">
        <f t="shared" si="24"/>
        <v>0</v>
      </c>
      <c r="MQ13" s="61">
        <f t="shared" si="24"/>
        <v>0</v>
      </c>
      <c r="MR13" s="61">
        <f t="shared" si="24"/>
        <v>0</v>
      </c>
      <c r="MS13" s="61">
        <f t="shared" si="24"/>
        <v>0</v>
      </c>
      <c r="MT13" s="61">
        <f t="shared" si="24"/>
        <v>0</v>
      </c>
      <c r="MU13" s="61">
        <f t="shared" si="24"/>
        <v>0</v>
      </c>
      <c r="MV13" s="61">
        <f t="shared" si="24"/>
        <v>0</v>
      </c>
      <c r="MW13" s="61">
        <f t="shared" si="24"/>
        <v>0</v>
      </c>
      <c r="MX13" s="61">
        <f t="shared" si="24"/>
        <v>0</v>
      </c>
      <c r="MY13" s="77"/>
      <c r="MZ13" s="61"/>
      <c r="NA13" s="61"/>
      <c r="NB13" s="61"/>
      <c r="NC13" s="61"/>
      <c r="ND13" s="61"/>
      <c r="NE13" s="61"/>
      <c r="NF13" s="61"/>
    </row>
    <row r="14" spans="2:370" s="55" customFormat="1" x14ac:dyDescent="0.25">
      <c r="B14" s="55" t="s">
        <v>39</v>
      </c>
      <c r="C14" s="146"/>
      <c r="D14" s="62"/>
      <c r="E14" s="62"/>
      <c r="F14" s="62"/>
      <c r="G14" s="62"/>
      <c r="H14" s="62"/>
      <c r="I14" s="62"/>
      <c r="J14" s="62"/>
      <c r="K14" s="62"/>
      <c r="L14" s="62"/>
      <c r="M14" s="62"/>
      <c r="N14" s="62"/>
      <c r="O14" s="62"/>
      <c r="P14" s="62"/>
      <c r="Q14" s="62"/>
      <c r="R14" s="62"/>
      <c r="S14" s="62"/>
      <c r="T14" s="62"/>
      <c r="U14" s="62"/>
      <c r="V14" s="62"/>
      <c r="W14" s="62"/>
      <c r="X14" s="62"/>
      <c r="Y14" s="62"/>
      <c r="Z14" s="62"/>
      <c r="AA14" s="62"/>
      <c r="AB14" s="62"/>
      <c r="AC14" s="62"/>
      <c r="AD14" s="62"/>
      <c r="AE14" s="62"/>
      <c r="AF14" s="62"/>
      <c r="AG14" s="62"/>
      <c r="AH14" s="62"/>
      <c r="AI14" s="62"/>
      <c r="AJ14" s="62"/>
      <c r="AK14" s="62"/>
      <c r="AL14" s="62"/>
      <c r="AM14" s="62"/>
      <c r="AN14" s="62"/>
      <c r="AO14" s="62"/>
      <c r="AP14" s="62"/>
      <c r="AQ14" s="62"/>
      <c r="AR14" s="62"/>
      <c r="AS14" s="62"/>
      <c r="AT14" s="62"/>
      <c r="AU14" s="62"/>
      <c r="AV14" s="62"/>
      <c r="AW14" s="62"/>
      <c r="AX14" s="62"/>
      <c r="AY14" s="62"/>
      <c r="AZ14" s="62"/>
      <c r="BA14" s="62"/>
      <c r="BB14" s="62"/>
      <c r="BC14" s="62"/>
      <c r="BD14" s="62"/>
      <c r="BE14" s="62"/>
      <c r="BF14" s="62"/>
      <c r="BG14" s="62"/>
      <c r="BH14" s="62"/>
      <c r="BI14" s="62"/>
      <c r="BJ14" s="62"/>
      <c r="BK14" s="62"/>
      <c r="BL14" s="62"/>
      <c r="BM14" s="62"/>
      <c r="BN14" s="62"/>
      <c r="BO14" s="62"/>
      <c r="BP14" s="62"/>
      <c r="BQ14" s="62"/>
      <c r="BR14" s="62"/>
      <c r="BS14" s="62"/>
      <c r="BT14" s="62"/>
      <c r="BU14" s="62"/>
      <c r="BV14" s="62"/>
      <c r="BW14" s="62"/>
      <c r="BX14" s="62"/>
      <c r="BY14" s="62"/>
      <c r="BZ14" s="62"/>
      <c r="CA14" s="62"/>
      <c r="CB14" s="62"/>
      <c r="CC14" s="62"/>
      <c r="CD14" s="62"/>
      <c r="CE14" s="62"/>
      <c r="CF14" s="62"/>
      <c r="CG14" s="62"/>
      <c r="CH14" s="62"/>
      <c r="CI14" s="62"/>
      <c r="CJ14" s="62"/>
      <c r="CK14" s="62"/>
      <c r="CL14" s="62"/>
      <c r="CM14" s="62"/>
      <c r="CN14" s="62"/>
      <c r="CO14" s="62"/>
      <c r="CP14" s="62"/>
      <c r="CQ14" s="62"/>
      <c r="CR14" s="62"/>
      <c r="CS14" s="62"/>
      <c r="CT14" s="62"/>
      <c r="CU14" s="62"/>
      <c r="CV14" s="62"/>
      <c r="CW14" s="62"/>
      <c r="CX14" s="62"/>
      <c r="CY14" s="62"/>
      <c r="CZ14" s="62"/>
      <c r="DA14" s="62"/>
      <c r="DB14" s="62"/>
      <c r="DC14" s="62"/>
      <c r="DD14" s="62"/>
      <c r="DE14" s="62"/>
      <c r="DF14" s="62"/>
      <c r="DG14" s="62"/>
      <c r="DH14" s="62"/>
      <c r="DI14" s="62"/>
      <c r="DJ14" s="62"/>
      <c r="DK14" s="62"/>
      <c r="DL14" s="62"/>
      <c r="DM14" s="62"/>
      <c r="DN14" s="62"/>
      <c r="DO14" s="62"/>
      <c r="DP14" s="62"/>
      <c r="DQ14" s="62"/>
      <c r="DR14" s="62"/>
      <c r="DS14" s="62"/>
      <c r="DT14" s="62"/>
      <c r="DU14" s="62"/>
      <c r="DV14" s="62"/>
      <c r="DW14" s="62"/>
      <c r="DX14" s="62"/>
      <c r="DY14" s="62"/>
      <c r="DZ14" s="62"/>
      <c r="EA14" s="62"/>
      <c r="EB14" s="62"/>
      <c r="EC14" s="62"/>
      <c r="ED14" s="62"/>
      <c r="EE14" s="62"/>
      <c r="EF14" s="62"/>
      <c r="EG14" s="62"/>
      <c r="EH14" s="62"/>
      <c r="EI14" s="62"/>
      <c r="EJ14" s="62"/>
      <c r="EK14" s="62"/>
      <c r="EL14" s="62"/>
      <c r="EM14" s="62"/>
      <c r="EN14" s="62"/>
      <c r="EO14" s="62"/>
      <c r="EP14" s="62"/>
      <c r="EQ14" s="62"/>
      <c r="ER14" s="62"/>
      <c r="ES14" s="62"/>
      <c r="ET14" s="62"/>
      <c r="EU14" s="62"/>
      <c r="EV14" s="62"/>
      <c r="EW14" s="62"/>
      <c r="EX14" s="62"/>
      <c r="EY14" s="62"/>
      <c r="EZ14" s="62"/>
      <c r="FA14" s="62"/>
      <c r="FB14" s="62"/>
      <c r="FC14" s="62"/>
      <c r="FD14" s="62"/>
      <c r="FE14" s="62"/>
      <c r="FF14" s="62"/>
      <c r="FG14" s="62"/>
      <c r="FH14" s="62"/>
      <c r="FI14" s="62"/>
      <c r="FJ14" s="62"/>
      <c r="FK14" s="62"/>
      <c r="FL14" s="62"/>
      <c r="FM14" s="62"/>
      <c r="FN14" s="62"/>
      <c r="FO14" s="62"/>
      <c r="FP14" s="62"/>
      <c r="FQ14" s="62"/>
      <c r="FR14" s="62"/>
      <c r="FS14" s="62"/>
      <c r="FT14" s="62"/>
      <c r="FU14" s="62"/>
      <c r="FV14" s="62"/>
      <c r="FW14" s="62"/>
      <c r="FX14" s="62"/>
      <c r="FY14" s="62"/>
      <c r="FZ14" s="62"/>
      <c r="GA14" s="62"/>
      <c r="GB14" s="62"/>
      <c r="GC14" s="62"/>
      <c r="GD14" s="62"/>
      <c r="GE14" s="62"/>
      <c r="GF14" s="62"/>
      <c r="GG14" s="62"/>
      <c r="GH14" s="62"/>
      <c r="GI14" s="62"/>
      <c r="GJ14" s="62"/>
      <c r="GK14" s="62"/>
      <c r="GL14" s="62"/>
      <c r="GM14" s="62"/>
      <c r="GN14" s="62"/>
      <c r="GO14" s="62"/>
      <c r="GP14" s="62"/>
      <c r="GQ14" s="62"/>
      <c r="GR14" s="62"/>
      <c r="GS14" s="62"/>
      <c r="GT14" s="62"/>
      <c r="GU14" s="62"/>
      <c r="GV14" s="62"/>
      <c r="GW14" s="62"/>
      <c r="GX14" s="62"/>
      <c r="GY14" s="62"/>
      <c r="GZ14" s="62"/>
      <c r="HA14" s="62"/>
      <c r="HB14" s="62"/>
      <c r="HC14" s="62"/>
      <c r="HD14" s="62"/>
      <c r="HE14" s="62"/>
      <c r="HF14" s="62"/>
      <c r="HG14" s="62"/>
      <c r="HH14" s="62"/>
      <c r="HI14" s="62"/>
      <c r="HJ14" s="62"/>
      <c r="HK14" s="62"/>
      <c r="HL14" s="62"/>
      <c r="HM14" s="62"/>
      <c r="HN14" s="62"/>
      <c r="HO14" s="62"/>
      <c r="HP14" s="62"/>
      <c r="HQ14" s="62"/>
      <c r="HR14" s="62"/>
      <c r="HS14" s="62"/>
      <c r="HT14" s="62"/>
      <c r="HU14" s="62"/>
      <c r="HV14" s="62"/>
      <c r="HW14" s="62"/>
      <c r="HX14" s="62"/>
      <c r="HY14" s="62"/>
      <c r="HZ14" s="62"/>
      <c r="IA14" s="62"/>
      <c r="IB14" s="62"/>
      <c r="IC14" s="62"/>
      <c r="ID14" s="62"/>
      <c r="IE14" s="62"/>
      <c r="IF14" s="62"/>
      <c r="IG14" s="62"/>
      <c r="IH14" s="62"/>
      <c r="II14" s="62"/>
      <c r="IJ14" s="62"/>
      <c r="IK14" s="62"/>
      <c r="IL14" s="62"/>
      <c r="IM14" s="62"/>
      <c r="IN14" s="62"/>
      <c r="IO14" s="62"/>
      <c r="IP14" s="62"/>
      <c r="IQ14" s="62"/>
      <c r="IR14" s="62"/>
      <c r="IS14" s="62"/>
      <c r="IT14" s="62"/>
      <c r="IU14" s="62"/>
      <c r="IV14" s="62"/>
      <c r="IW14" s="62"/>
      <c r="IX14" s="62"/>
      <c r="IY14" s="62"/>
      <c r="IZ14" s="62"/>
      <c r="JA14" s="62"/>
      <c r="JB14" s="62"/>
      <c r="JC14" s="62"/>
      <c r="JD14" s="62"/>
      <c r="JE14" s="62"/>
      <c r="JF14" s="62"/>
      <c r="JG14" s="62"/>
      <c r="JH14" s="62"/>
      <c r="JI14" s="62"/>
      <c r="JJ14" s="62"/>
      <c r="JK14" s="62"/>
      <c r="JL14" s="62"/>
      <c r="JM14" s="62"/>
      <c r="JN14" s="62"/>
      <c r="JO14" s="62"/>
      <c r="JP14" s="62"/>
      <c r="JQ14" s="62"/>
      <c r="JR14" s="62"/>
      <c r="JS14" s="62"/>
      <c r="JT14" s="62"/>
      <c r="JU14" s="62"/>
      <c r="JV14" s="62"/>
      <c r="JW14" s="62"/>
      <c r="JX14" s="62"/>
      <c r="JY14" s="62"/>
      <c r="JZ14" s="62"/>
      <c r="KA14" s="62"/>
      <c r="KB14" s="62"/>
      <c r="KC14" s="62"/>
      <c r="KD14" s="62"/>
      <c r="KE14" s="62"/>
      <c r="KF14" s="62"/>
      <c r="KG14" s="62"/>
      <c r="KH14" s="62"/>
      <c r="KI14" s="62"/>
      <c r="KJ14" s="62"/>
      <c r="KK14" s="62"/>
      <c r="KL14" s="62"/>
      <c r="KM14" s="62"/>
      <c r="KN14" s="62"/>
      <c r="KO14" s="62"/>
      <c r="KP14" s="62"/>
      <c r="KQ14" s="62"/>
      <c r="KR14" s="62"/>
      <c r="KS14" s="62"/>
      <c r="KT14" s="62"/>
      <c r="KU14" s="62"/>
      <c r="KV14" s="62"/>
      <c r="KW14" s="62"/>
      <c r="KX14" s="62"/>
      <c r="KY14" s="62"/>
      <c r="KZ14" s="62"/>
      <c r="LA14" s="62"/>
      <c r="LB14" s="62"/>
      <c r="LC14" s="62"/>
      <c r="LD14" s="62"/>
      <c r="LE14" s="62"/>
      <c r="LF14" s="62"/>
      <c r="LG14" s="62"/>
      <c r="LH14" s="62"/>
      <c r="LI14" s="62"/>
      <c r="LJ14" s="62"/>
      <c r="LK14" s="62"/>
      <c r="LL14" s="62"/>
      <c r="LM14" s="62"/>
      <c r="LN14" s="62"/>
      <c r="LO14" s="62"/>
      <c r="LP14" s="62"/>
      <c r="LQ14" s="62"/>
      <c r="LR14" s="62"/>
      <c r="LS14" s="62"/>
      <c r="LT14" s="62"/>
      <c r="LU14" s="62"/>
      <c r="LV14" s="62"/>
      <c r="LW14" s="62"/>
      <c r="LX14" s="62"/>
      <c r="LY14" s="62"/>
      <c r="LZ14" s="62"/>
      <c r="MA14" s="62"/>
      <c r="MB14" s="62"/>
      <c r="MC14" s="62"/>
      <c r="MD14" s="62"/>
      <c r="ME14" s="62"/>
      <c r="MF14" s="62"/>
      <c r="MG14" s="62"/>
      <c r="MH14" s="62"/>
      <c r="MI14" s="62"/>
      <c r="MJ14" s="62"/>
      <c r="MK14" s="62"/>
      <c r="ML14" s="62"/>
      <c r="MM14" s="62"/>
      <c r="MN14" s="62"/>
      <c r="MO14" s="62"/>
      <c r="MP14" s="62"/>
      <c r="MQ14" s="62"/>
      <c r="MR14" s="62"/>
      <c r="MS14" s="62"/>
      <c r="MT14" s="62"/>
      <c r="MU14" s="62"/>
      <c r="MV14" s="62"/>
      <c r="MW14" s="62"/>
      <c r="MX14" s="62"/>
      <c r="MY14" s="78"/>
      <c r="MZ14" s="62"/>
      <c r="NA14" s="62"/>
      <c r="NB14" s="62"/>
      <c r="NC14" s="62"/>
      <c r="ND14" s="62"/>
      <c r="NE14" s="62"/>
      <c r="NF14" s="62"/>
    </row>
    <row r="15" spans="2:370" s="53" customFormat="1" x14ac:dyDescent="0.25">
      <c r="B15" s="53" t="s">
        <v>38</v>
      </c>
      <c r="C15" s="53">
        <f>IF(C34&lt;C12+C17,C34,C12+C17)</f>
        <v>0</v>
      </c>
      <c r="D15" s="53">
        <f t="shared" ref="D15:BO15" si="25">IF(D34&lt;D12+D17,D34,D12+D17)</f>
        <v>0</v>
      </c>
      <c r="E15" s="53">
        <f t="shared" si="25"/>
        <v>0</v>
      </c>
      <c r="F15" s="53">
        <f t="shared" si="25"/>
        <v>0</v>
      </c>
      <c r="G15" s="53">
        <f t="shared" si="25"/>
        <v>0</v>
      </c>
      <c r="H15" s="53">
        <f t="shared" si="25"/>
        <v>0</v>
      </c>
      <c r="I15" s="53">
        <f t="shared" si="25"/>
        <v>0</v>
      </c>
      <c r="J15" s="53">
        <f t="shared" si="25"/>
        <v>0</v>
      </c>
      <c r="K15" s="53">
        <f t="shared" si="25"/>
        <v>0</v>
      </c>
      <c r="L15" s="53">
        <f t="shared" si="25"/>
        <v>0</v>
      </c>
      <c r="M15" s="53">
        <f t="shared" si="25"/>
        <v>0</v>
      </c>
      <c r="N15" s="53">
        <f t="shared" si="25"/>
        <v>0</v>
      </c>
      <c r="O15" s="53">
        <f t="shared" si="25"/>
        <v>0</v>
      </c>
      <c r="P15" s="53">
        <f t="shared" si="25"/>
        <v>0</v>
      </c>
      <c r="Q15" s="53">
        <f t="shared" si="25"/>
        <v>0</v>
      </c>
      <c r="R15" s="53">
        <f t="shared" si="25"/>
        <v>0</v>
      </c>
      <c r="S15" s="53">
        <f t="shared" si="25"/>
        <v>0</v>
      </c>
      <c r="T15" s="53">
        <f t="shared" si="25"/>
        <v>0</v>
      </c>
      <c r="U15" s="53">
        <f t="shared" si="25"/>
        <v>0</v>
      </c>
      <c r="V15" s="53">
        <f t="shared" si="25"/>
        <v>0</v>
      </c>
      <c r="W15" s="53">
        <f t="shared" si="25"/>
        <v>0</v>
      </c>
      <c r="X15" s="53">
        <f t="shared" si="25"/>
        <v>0</v>
      </c>
      <c r="Y15" s="53">
        <f t="shared" si="25"/>
        <v>0</v>
      </c>
      <c r="Z15" s="53">
        <f t="shared" si="25"/>
        <v>0</v>
      </c>
      <c r="AA15" s="53">
        <f t="shared" si="25"/>
        <v>0</v>
      </c>
      <c r="AB15" s="53">
        <f t="shared" si="25"/>
        <v>0</v>
      </c>
      <c r="AC15" s="53">
        <f t="shared" si="25"/>
        <v>0</v>
      </c>
      <c r="AD15" s="53">
        <f t="shared" si="25"/>
        <v>0</v>
      </c>
      <c r="AE15" s="53">
        <f t="shared" si="25"/>
        <v>0</v>
      </c>
      <c r="AF15" s="53">
        <f t="shared" si="25"/>
        <v>0</v>
      </c>
      <c r="AG15" s="53">
        <f t="shared" si="25"/>
        <v>0</v>
      </c>
      <c r="AH15" s="53">
        <f t="shared" si="25"/>
        <v>0</v>
      </c>
      <c r="AI15" s="53">
        <f t="shared" si="25"/>
        <v>0</v>
      </c>
      <c r="AJ15" s="53">
        <f t="shared" si="25"/>
        <v>0</v>
      </c>
      <c r="AK15" s="53">
        <f t="shared" si="25"/>
        <v>0</v>
      </c>
      <c r="AL15" s="53">
        <f t="shared" si="25"/>
        <v>0</v>
      </c>
      <c r="AM15" s="53">
        <f t="shared" si="25"/>
        <v>0</v>
      </c>
      <c r="AN15" s="53">
        <f t="shared" si="25"/>
        <v>0</v>
      </c>
      <c r="AO15" s="53">
        <f t="shared" si="25"/>
        <v>0</v>
      </c>
      <c r="AP15" s="53">
        <f t="shared" si="25"/>
        <v>0</v>
      </c>
      <c r="AQ15" s="53">
        <f t="shared" si="25"/>
        <v>0</v>
      </c>
      <c r="AR15" s="53">
        <f t="shared" si="25"/>
        <v>0</v>
      </c>
      <c r="AS15" s="53">
        <f t="shared" si="25"/>
        <v>0</v>
      </c>
      <c r="AT15" s="53">
        <f t="shared" si="25"/>
        <v>0</v>
      </c>
      <c r="AU15" s="53">
        <f t="shared" si="25"/>
        <v>0</v>
      </c>
      <c r="AV15" s="53">
        <f t="shared" si="25"/>
        <v>0</v>
      </c>
      <c r="AW15" s="53">
        <f t="shared" si="25"/>
        <v>0</v>
      </c>
      <c r="AX15" s="53">
        <f t="shared" si="25"/>
        <v>0</v>
      </c>
      <c r="AY15" s="53">
        <f t="shared" si="25"/>
        <v>0</v>
      </c>
      <c r="AZ15" s="53">
        <f t="shared" si="25"/>
        <v>0</v>
      </c>
      <c r="BA15" s="53">
        <f t="shared" si="25"/>
        <v>0</v>
      </c>
      <c r="BB15" s="53">
        <f t="shared" si="25"/>
        <v>0</v>
      </c>
      <c r="BC15" s="53">
        <f t="shared" si="25"/>
        <v>0</v>
      </c>
      <c r="BD15" s="53">
        <f t="shared" si="25"/>
        <v>0</v>
      </c>
      <c r="BE15" s="53">
        <f t="shared" si="25"/>
        <v>0</v>
      </c>
      <c r="BF15" s="53">
        <f t="shared" si="25"/>
        <v>0</v>
      </c>
      <c r="BG15" s="53">
        <f t="shared" si="25"/>
        <v>0</v>
      </c>
      <c r="BH15" s="53">
        <f t="shared" si="25"/>
        <v>0</v>
      </c>
      <c r="BI15" s="53">
        <f t="shared" si="25"/>
        <v>0</v>
      </c>
      <c r="BJ15" s="53">
        <f t="shared" si="25"/>
        <v>0</v>
      </c>
      <c r="BK15" s="53">
        <f t="shared" si="25"/>
        <v>0</v>
      </c>
      <c r="BL15" s="53">
        <f t="shared" si="25"/>
        <v>0</v>
      </c>
      <c r="BM15" s="53">
        <f t="shared" si="25"/>
        <v>0</v>
      </c>
      <c r="BN15" s="53">
        <f t="shared" si="25"/>
        <v>0</v>
      </c>
      <c r="BO15" s="53">
        <f t="shared" si="25"/>
        <v>0</v>
      </c>
      <c r="BP15" s="53">
        <f t="shared" ref="BP15:EA15" si="26">IF(BP34&lt;BP12+BP17,BP34,BP12+BP17)</f>
        <v>0</v>
      </c>
      <c r="BQ15" s="53">
        <f t="shared" si="26"/>
        <v>0</v>
      </c>
      <c r="BR15" s="53">
        <f t="shared" si="26"/>
        <v>0</v>
      </c>
      <c r="BS15" s="53">
        <f t="shared" si="26"/>
        <v>0</v>
      </c>
      <c r="BT15" s="53">
        <f t="shared" si="26"/>
        <v>0</v>
      </c>
      <c r="BU15" s="53">
        <f t="shared" si="26"/>
        <v>0</v>
      </c>
      <c r="BV15" s="53">
        <f t="shared" si="26"/>
        <v>0</v>
      </c>
      <c r="BW15" s="53">
        <f t="shared" si="26"/>
        <v>0</v>
      </c>
      <c r="BX15" s="53">
        <f t="shared" si="26"/>
        <v>0</v>
      </c>
      <c r="BY15" s="53">
        <f t="shared" si="26"/>
        <v>0</v>
      </c>
      <c r="BZ15" s="53">
        <f t="shared" si="26"/>
        <v>0</v>
      </c>
      <c r="CA15" s="53">
        <f t="shared" si="26"/>
        <v>0</v>
      </c>
      <c r="CB15" s="53">
        <f t="shared" si="26"/>
        <v>0</v>
      </c>
      <c r="CC15" s="53">
        <f t="shared" si="26"/>
        <v>0</v>
      </c>
      <c r="CD15" s="53">
        <f t="shared" si="26"/>
        <v>0</v>
      </c>
      <c r="CE15" s="53">
        <f t="shared" si="26"/>
        <v>0</v>
      </c>
      <c r="CF15" s="53">
        <f t="shared" si="26"/>
        <v>0</v>
      </c>
      <c r="CG15" s="53">
        <f t="shared" si="26"/>
        <v>0</v>
      </c>
      <c r="CH15" s="53">
        <f t="shared" si="26"/>
        <v>0</v>
      </c>
      <c r="CI15" s="53">
        <f t="shared" si="26"/>
        <v>0</v>
      </c>
      <c r="CJ15" s="53">
        <f t="shared" si="26"/>
        <v>0</v>
      </c>
      <c r="CK15" s="53">
        <f t="shared" si="26"/>
        <v>0</v>
      </c>
      <c r="CL15" s="53">
        <f t="shared" si="26"/>
        <v>0</v>
      </c>
      <c r="CM15" s="53">
        <f t="shared" si="26"/>
        <v>0</v>
      </c>
      <c r="CN15" s="53">
        <f t="shared" si="26"/>
        <v>0</v>
      </c>
      <c r="CO15" s="53">
        <f t="shared" si="26"/>
        <v>0</v>
      </c>
      <c r="CP15" s="53">
        <f t="shared" si="26"/>
        <v>0</v>
      </c>
      <c r="CQ15" s="53">
        <f t="shared" si="26"/>
        <v>0</v>
      </c>
      <c r="CR15" s="53">
        <f t="shared" si="26"/>
        <v>0</v>
      </c>
      <c r="CS15" s="53">
        <f t="shared" si="26"/>
        <v>0</v>
      </c>
      <c r="CT15" s="53">
        <f t="shared" si="26"/>
        <v>0</v>
      </c>
      <c r="CU15" s="53">
        <f t="shared" si="26"/>
        <v>0</v>
      </c>
      <c r="CV15" s="53">
        <f t="shared" si="26"/>
        <v>0</v>
      </c>
      <c r="CW15" s="53">
        <f t="shared" si="26"/>
        <v>0</v>
      </c>
      <c r="CX15" s="53">
        <f t="shared" si="26"/>
        <v>0</v>
      </c>
      <c r="CY15" s="53">
        <f t="shared" si="26"/>
        <v>0</v>
      </c>
      <c r="CZ15" s="53">
        <f t="shared" si="26"/>
        <v>0</v>
      </c>
      <c r="DA15" s="53">
        <f t="shared" si="26"/>
        <v>0</v>
      </c>
      <c r="DB15" s="53">
        <f t="shared" si="26"/>
        <v>0</v>
      </c>
      <c r="DC15" s="53">
        <f t="shared" si="26"/>
        <v>0</v>
      </c>
      <c r="DD15" s="53">
        <f t="shared" si="26"/>
        <v>0</v>
      </c>
      <c r="DE15" s="53">
        <f t="shared" si="26"/>
        <v>0</v>
      </c>
      <c r="DF15" s="53">
        <f t="shared" si="26"/>
        <v>0</v>
      </c>
      <c r="DG15" s="53">
        <f t="shared" si="26"/>
        <v>0</v>
      </c>
      <c r="DH15" s="53">
        <f t="shared" si="26"/>
        <v>0</v>
      </c>
      <c r="DI15" s="53">
        <f t="shared" si="26"/>
        <v>0</v>
      </c>
      <c r="DJ15" s="53">
        <f t="shared" si="26"/>
        <v>0</v>
      </c>
      <c r="DK15" s="53">
        <f t="shared" si="26"/>
        <v>0</v>
      </c>
      <c r="DL15" s="53">
        <f t="shared" si="26"/>
        <v>0</v>
      </c>
      <c r="DM15" s="53">
        <f t="shared" si="26"/>
        <v>0</v>
      </c>
      <c r="DN15" s="53">
        <f t="shared" si="26"/>
        <v>0</v>
      </c>
      <c r="DO15" s="53">
        <f t="shared" si="26"/>
        <v>0</v>
      </c>
      <c r="DP15" s="53">
        <f t="shared" si="26"/>
        <v>0</v>
      </c>
      <c r="DQ15" s="53">
        <f t="shared" si="26"/>
        <v>0</v>
      </c>
      <c r="DR15" s="53">
        <f t="shared" si="26"/>
        <v>0</v>
      </c>
      <c r="DS15" s="53">
        <f t="shared" si="26"/>
        <v>0</v>
      </c>
      <c r="DT15" s="53">
        <f t="shared" si="26"/>
        <v>0</v>
      </c>
      <c r="DU15" s="53">
        <f t="shared" si="26"/>
        <v>0</v>
      </c>
      <c r="DV15" s="53">
        <f t="shared" si="26"/>
        <v>0</v>
      </c>
      <c r="DW15" s="53">
        <f t="shared" si="26"/>
        <v>0</v>
      </c>
      <c r="DX15" s="53">
        <f t="shared" si="26"/>
        <v>0</v>
      </c>
      <c r="DY15" s="53">
        <f t="shared" si="26"/>
        <v>0</v>
      </c>
      <c r="DZ15" s="53">
        <f t="shared" si="26"/>
        <v>0</v>
      </c>
      <c r="EA15" s="53">
        <f t="shared" si="26"/>
        <v>0</v>
      </c>
      <c r="EB15" s="53">
        <f t="shared" ref="EB15:GM15" si="27">IF(EB34&lt;EB12+EB17,EB34,EB12+EB17)</f>
        <v>0</v>
      </c>
      <c r="EC15" s="53">
        <f t="shared" si="27"/>
        <v>0</v>
      </c>
      <c r="ED15" s="53">
        <f t="shared" si="27"/>
        <v>0</v>
      </c>
      <c r="EE15" s="53">
        <f t="shared" si="27"/>
        <v>0</v>
      </c>
      <c r="EF15" s="53">
        <f t="shared" si="27"/>
        <v>0</v>
      </c>
      <c r="EG15" s="53">
        <f t="shared" si="27"/>
        <v>0</v>
      </c>
      <c r="EH15" s="53">
        <f t="shared" si="27"/>
        <v>0</v>
      </c>
      <c r="EI15" s="53">
        <f t="shared" si="27"/>
        <v>0</v>
      </c>
      <c r="EJ15" s="53">
        <f t="shared" si="27"/>
        <v>0</v>
      </c>
      <c r="EK15" s="53">
        <f t="shared" si="27"/>
        <v>0</v>
      </c>
      <c r="EL15" s="53">
        <f t="shared" si="27"/>
        <v>0</v>
      </c>
      <c r="EM15" s="53">
        <f t="shared" si="27"/>
        <v>0</v>
      </c>
      <c r="EN15" s="53">
        <f t="shared" si="27"/>
        <v>0</v>
      </c>
      <c r="EO15" s="53">
        <f t="shared" si="27"/>
        <v>0</v>
      </c>
      <c r="EP15" s="53">
        <f t="shared" si="27"/>
        <v>0</v>
      </c>
      <c r="EQ15" s="53">
        <f t="shared" si="27"/>
        <v>0</v>
      </c>
      <c r="ER15" s="53">
        <f t="shared" si="27"/>
        <v>0</v>
      </c>
      <c r="ES15" s="53">
        <f t="shared" si="27"/>
        <v>0</v>
      </c>
      <c r="ET15" s="53">
        <f t="shared" si="27"/>
        <v>0</v>
      </c>
      <c r="EU15" s="53">
        <f t="shared" si="27"/>
        <v>0</v>
      </c>
      <c r="EV15" s="53">
        <f t="shared" si="27"/>
        <v>0</v>
      </c>
      <c r="EW15" s="53">
        <f t="shared" si="27"/>
        <v>0</v>
      </c>
      <c r="EX15" s="53">
        <f t="shared" si="27"/>
        <v>0</v>
      </c>
      <c r="EY15" s="53">
        <f t="shared" si="27"/>
        <v>0</v>
      </c>
      <c r="EZ15" s="53">
        <f t="shared" si="27"/>
        <v>0</v>
      </c>
      <c r="FA15" s="53">
        <f t="shared" si="27"/>
        <v>0</v>
      </c>
      <c r="FB15" s="53">
        <f t="shared" si="27"/>
        <v>0</v>
      </c>
      <c r="FC15" s="53">
        <f t="shared" si="27"/>
        <v>0</v>
      </c>
      <c r="FD15" s="53">
        <f t="shared" si="27"/>
        <v>0</v>
      </c>
      <c r="FE15" s="53">
        <f t="shared" si="27"/>
        <v>0</v>
      </c>
      <c r="FF15" s="53">
        <f t="shared" si="27"/>
        <v>0</v>
      </c>
      <c r="FG15" s="53">
        <f t="shared" si="27"/>
        <v>0</v>
      </c>
      <c r="FH15" s="53">
        <f t="shared" si="27"/>
        <v>0</v>
      </c>
      <c r="FI15" s="53">
        <f t="shared" si="27"/>
        <v>0</v>
      </c>
      <c r="FJ15" s="53">
        <f t="shared" si="27"/>
        <v>0</v>
      </c>
      <c r="FK15" s="53">
        <f t="shared" si="27"/>
        <v>0</v>
      </c>
      <c r="FL15" s="53">
        <f t="shared" si="27"/>
        <v>0</v>
      </c>
      <c r="FM15" s="53">
        <f t="shared" si="27"/>
        <v>0</v>
      </c>
      <c r="FN15" s="53">
        <f t="shared" si="27"/>
        <v>0</v>
      </c>
      <c r="FO15" s="53">
        <f t="shared" si="27"/>
        <v>0</v>
      </c>
      <c r="FP15" s="53">
        <f t="shared" si="27"/>
        <v>0</v>
      </c>
      <c r="FQ15" s="53">
        <f t="shared" si="27"/>
        <v>0</v>
      </c>
      <c r="FR15" s="53">
        <f t="shared" si="27"/>
        <v>0</v>
      </c>
      <c r="FS15" s="53">
        <f t="shared" si="27"/>
        <v>0</v>
      </c>
      <c r="FT15" s="53">
        <f t="shared" si="27"/>
        <v>0</v>
      </c>
      <c r="FU15" s="53">
        <f t="shared" si="27"/>
        <v>0</v>
      </c>
      <c r="FV15" s="53">
        <f t="shared" si="27"/>
        <v>0</v>
      </c>
      <c r="FW15" s="53">
        <f t="shared" si="27"/>
        <v>0</v>
      </c>
      <c r="FX15" s="53">
        <f t="shared" si="27"/>
        <v>0</v>
      </c>
      <c r="FY15" s="53">
        <f t="shared" si="27"/>
        <v>0</v>
      </c>
      <c r="FZ15" s="53">
        <f t="shared" si="27"/>
        <v>0</v>
      </c>
      <c r="GA15" s="53">
        <f t="shared" si="27"/>
        <v>0</v>
      </c>
      <c r="GB15" s="53">
        <f t="shared" si="27"/>
        <v>0</v>
      </c>
      <c r="GC15" s="53">
        <f t="shared" si="27"/>
        <v>0</v>
      </c>
      <c r="GD15" s="53">
        <f t="shared" si="27"/>
        <v>0</v>
      </c>
      <c r="GE15" s="53">
        <f t="shared" si="27"/>
        <v>0</v>
      </c>
      <c r="GF15" s="53">
        <f t="shared" si="27"/>
        <v>0</v>
      </c>
      <c r="GG15" s="53">
        <f t="shared" si="27"/>
        <v>0</v>
      </c>
      <c r="GH15" s="53">
        <f t="shared" si="27"/>
        <v>0</v>
      </c>
      <c r="GI15" s="53">
        <f t="shared" si="27"/>
        <v>0</v>
      </c>
      <c r="GJ15" s="53">
        <f t="shared" si="27"/>
        <v>0</v>
      </c>
      <c r="GK15" s="53">
        <f t="shared" si="27"/>
        <v>0</v>
      </c>
      <c r="GL15" s="53">
        <f t="shared" si="27"/>
        <v>0</v>
      </c>
      <c r="GM15" s="53">
        <f t="shared" si="27"/>
        <v>0</v>
      </c>
      <c r="GN15" s="53">
        <f t="shared" ref="GN15:IY15" si="28">IF(GN34&lt;GN12+GN17,GN34,GN12+GN17)</f>
        <v>0</v>
      </c>
      <c r="GO15" s="53">
        <f t="shared" si="28"/>
        <v>0</v>
      </c>
      <c r="GP15" s="53">
        <f t="shared" si="28"/>
        <v>0</v>
      </c>
      <c r="GQ15" s="53">
        <f t="shared" si="28"/>
        <v>0</v>
      </c>
      <c r="GR15" s="53">
        <f t="shared" si="28"/>
        <v>0</v>
      </c>
      <c r="GS15" s="53">
        <f t="shared" si="28"/>
        <v>0</v>
      </c>
      <c r="GT15" s="53">
        <f t="shared" si="28"/>
        <v>0</v>
      </c>
      <c r="GU15" s="53">
        <f t="shared" si="28"/>
        <v>0</v>
      </c>
      <c r="GV15" s="53">
        <f t="shared" si="28"/>
        <v>0</v>
      </c>
      <c r="GW15" s="53">
        <f t="shared" si="28"/>
        <v>0</v>
      </c>
      <c r="GX15" s="53">
        <f t="shared" si="28"/>
        <v>0</v>
      </c>
      <c r="GY15" s="53">
        <f t="shared" si="28"/>
        <v>0</v>
      </c>
      <c r="GZ15" s="53">
        <f t="shared" si="28"/>
        <v>0</v>
      </c>
      <c r="HA15" s="53">
        <f t="shared" si="28"/>
        <v>0</v>
      </c>
      <c r="HB15" s="53">
        <f t="shared" si="28"/>
        <v>0</v>
      </c>
      <c r="HC15" s="53">
        <f t="shared" si="28"/>
        <v>0</v>
      </c>
      <c r="HD15" s="53">
        <f t="shared" si="28"/>
        <v>0</v>
      </c>
      <c r="HE15" s="53">
        <f t="shared" si="28"/>
        <v>0</v>
      </c>
      <c r="HF15" s="53">
        <f t="shared" si="28"/>
        <v>0</v>
      </c>
      <c r="HG15" s="53">
        <f t="shared" si="28"/>
        <v>0</v>
      </c>
      <c r="HH15" s="53">
        <f t="shared" si="28"/>
        <v>0</v>
      </c>
      <c r="HI15" s="53">
        <f t="shared" si="28"/>
        <v>0</v>
      </c>
      <c r="HJ15" s="53">
        <f t="shared" si="28"/>
        <v>0</v>
      </c>
      <c r="HK15" s="53">
        <f t="shared" si="28"/>
        <v>0</v>
      </c>
      <c r="HL15" s="53">
        <f t="shared" si="28"/>
        <v>0</v>
      </c>
      <c r="HM15" s="53">
        <f t="shared" si="28"/>
        <v>0</v>
      </c>
      <c r="HN15" s="53">
        <f t="shared" si="28"/>
        <v>0</v>
      </c>
      <c r="HO15" s="53">
        <f t="shared" si="28"/>
        <v>0</v>
      </c>
      <c r="HP15" s="53">
        <f t="shared" si="28"/>
        <v>0</v>
      </c>
      <c r="HQ15" s="53">
        <f t="shared" si="28"/>
        <v>0</v>
      </c>
      <c r="HR15" s="53">
        <f t="shared" si="28"/>
        <v>0</v>
      </c>
      <c r="HS15" s="53">
        <f t="shared" si="28"/>
        <v>0</v>
      </c>
      <c r="HT15" s="53">
        <f t="shared" si="28"/>
        <v>0</v>
      </c>
      <c r="HU15" s="53">
        <f t="shared" si="28"/>
        <v>0</v>
      </c>
      <c r="HV15" s="53">
        <f t="shared" si="28"/>
        <v>0</v>
      </c>
      <c r="HW15" s="53">
        <f t="shared" si="28"/>
        <v>0</v>
      </c>
      <c r="HX15" s="53">
        <f t="shared" si="28"/>
        <v>0</v>
      </c>
      <c r="HY15" s="53">
        <f t="shared" si="28"/>
        <v>0</v>
      </c>
      <c r="HZ15" s="53">
        <f t="shared" si="28"/>
        <v>0</v>
      </c>
      <c r="IA15" s="53">
        <f t="shared" si="28"/>
        <v>0</v>
      </c>
      <c r="IB15" s="53">
        <f t="shared" si="28"/>
        <v>0</v>
      </c>
      <c r="IC15" s="53">
        <f t="shared" si="28"/>
        <v>0</v>
      </c>
      <c r="ID15" s="53">
        <f t="shared" si="28"/>
        <v>0</v>
      </c>
      <c r="IE15" s="53">
        <f t="shared" si="28"/>
        <v>0</v>
      </c>
      <c r="IF15" s="53">
        <f t="shared" si="28"/>
        <v>0</v>
      </c>
      <c r="IG15" s="53">
        <f t="shared" si="28"/>
        <v>0</v>
      </c>
      <c r="IH15" s="53">
        <f t="shared" si="28"/>
        <v>0</v>
      </c>
      <c r="II15" s="53">
        <f t="shared" si="28"/>
        <v>0</v>
      </c>
      <c r="IJ15" s="53">
        <f t="shared" si="28"/>
        <v>0</v>
      </c>
      <c r="IK15" s="53">
        <f t="shared" si="28"/>
        <v>0</v>
      </c>
      <c r="IL15" s="53">
        <f t="shared" si="28"/>
        <v>0</v>
      </c>
      <c r="IM15" s="53">
        <f t="shared" si="28"/>
        <v>0</v>
      </c>
      <c r="IN15" s="53">
        <f t="shared" si="28"/>
        <v>0</v>
      </c>
      <c r="IO15" s="53">
        <f t="shared" si="28"/>
        <v>0</v>
      </c>
      <c r="IP15" s="53">
        <f t="shared" si="28"/>
        <v>0</v>
      </c>
      <c r="IQ15" s="53">
        <f t="shared" si="28"/>
        <v>0</v>
      </c>
      <c r="IR15" s="53">
        <f t="shared" si="28"/>
        <v>0</v>
      </c>
      <c r="IS15" s="53">
        <f t="shared" si="28"/>
        <v>0</v>
      </c>
      <c r="IT15" s="53">
        <f t="shared" si="28"/>
        <v>0</v>
      </c>
      <c r="IU15" s="53">
        <f t="shared" si="28"/>
        <v>0</v>
      </c>
      <c r="IV15" s="53">
        <f t="shared" si="28"/>
        <v>0</v>
      </c>
      <c r="IW15" s="53">
        <f t="shared" si="28"/>
        <v>0</v>
      </c>
      <c r="IX15" s="53">
        <f t="shared" si="28"/>
        <v>0</v>
      </c>
      <c r="IY15" s="53">
        <f t="shared" si="28"/>
        <v>0</v>
      </c>
      <c r="IZ15" s="53">
        <f t="shared" ref="IZ15:LK15" si="29">IF(IZ34&lt;IZ12+IZ17,IZ34,IZ12+IZ17)</f>
        <v>0</v>
      </c>
      <c r="JA15" s="53">
        <f t="shared" si="29"/>
        <v>0</v>
      </c>
      <c r="JB15" s="53">
        <f t="shared" si="29"/>
        <v>0</v>
      </c>
      <c r="JC15" s="53">
        <f t="shared" si="29"/>
        <v>0</v>
      </c>
      <c r="JD15" s="53">
        <f t="shared" si="29"/>
        <v>0</v>
      </c>
      <c r="JE15" s="53">
        <f t="shared" si="29"/>
        <v>0</v>
      </c>
      <c r="JF15" s="53">
        <f t="shared" si="29"/>
        <v>0</v>
      </c>
      <c r="JG15" s="53">
        <f t="shared" si="29"/>
        <v>0</v>
      </c>
      <c r="JH15" s="53">
        <f t="shared" si="29"/>
        <v>0</v>
      </c>
      <c r="JI15" s="53">
        <f t="shared" si="29"/>
        <v>0</v>
      </c>
      <c r="JJ15" s="53">
        <f t="shared" si="29"/>
        <v>0</v>
      </c>
      <c r="JK15" s="53">
        <f t="shared" si="29"/>
        <v>0</v>
      </c>
      <c r="JL15" s="53">
        <f t="shared" si="29"/>
        <v>0</v>
      </c>
      <c r="JM15" s="53">
        <f t="shared" si="29"/>
        <v>0</v>
      </c>
      <c r="JN15" s="53">
        <f t="shared" si="29"/>
        <v>0</v>
      </c>
      <c r="JO15" s="53">
        <f t="shared" si="29"/>
        <v>0</v>
      </c>
      <c r="JP15" s="53">
        <f t="shared" si="29"/>
        <v>0</v>
      </c>
      <c r="JQ15" s="53">
        <f t="shared" si="29"/>
        <v>0</v>
      </c>
      <c r="JR15" s="53">
        <f t="shared" si="29"/>
        <v>0</v>
      </c>
      <c r="JS15" s="53">
        <f t="shared" si="29"/>
        <v>0</v>
      </c>
      <c r="JT15" s="53">
        <f t="shared" si="29"/>
        <v>0</v>
      </c>
      <c r="JU15" s="53">
        <f t="shared" si="29"/>
        <v>0</v>
      </c>
      <c r="JV15" s="53">
        <f t="shared" si="29"/>
        <v>0</v>
      </c>
      <c r="JW15" s="53">
        <f t="shared" si="29"/>
        <v>0</v>
      </c>
      <c r="JX15" s="53">
        <f t="shared" si="29"/>
        <v>0</v>
      </c>
      <c r="JY15" s="53">
        <f t="shared" si="29"/>
        <v>0</v>
      </c>
      <c r="JZ15" s="53">
        <f t="shared" si="29"/>
        <v>0</v>
      </c>
      <c r="KA15" s="53">
        <f t="shared" si="29"/>
        <v>0</v>
      </c>
      <c r="KB15" s="53">
        <f t="shared" si="29"/>
        <v>0</v>
      </c>
      <c r="KC15" s="53">
        <f t="shared" si="29"/>
        <v>0</v>
      </c>
      <c r="KD15" s="53">
        <f t="shared" si="29"/>
        <v>0</v>
      </c>
      <c r="KE15" s="53">
        <f t="shared" si="29"/>
        <v>0</v>
      </c>
      <c r="KF15" s="53">
        <f t="shared" si="29"/>
        <v>0</v>
      </c>
      <c r="KG15" s="53">
        <f t="shared" si="29"/>
        <v>0</v>
      </c>
      <c r="KH15" s="53">
        <f t="shared" si="29"/>
        <v>0</v>
      </c>
      <c r="KI15" s="53">
        <f t="shared" si="29"/>
        <v>0</v>
      </c>
      <c r="KJ15" s="53">
        <f t="shared" si="29"/>
        <v>0</v>
      </c>
      <c r="KK15" s="53">
        <f t="shared" si="29"/>
        <v>0</v>
      </c>
      <c r="KL15" s="53">
        <f t="shared" si="29"/>
        <v>0</v>
      </c>
      <c r="KM15" s="53">
        <f t="shared" si="29"/>
        <v>0</v>
      </c>
      <c r="KN15" s="53">
        <f t="shared" si="29"/>
        <v>0</v>
      </c>
      <c r="KO15" s="53">
        <f t="shared" si="29"/>
        <v>0</v>
      </c>
      <c r="KP15" s="53">
        <f t="shared" si="29"/>
        <v>0</v>
      </c>
      <c r="KQ15" s="53">
        <f t="shared" si="29"/>
        <v>0</v>
      </c>
      <c r="KR15" s="53">
        <f t="shared" si="29"/>
        <v>0</v>
      </c>
      <c r="KS15" s="53">
        <f t="shared" si="29"/>
        <v>0</v>
      </c>
      <c r="KT15" s="53">
        <f t="shared" si="29"/>
        <v>0</v>
      </c>
      <c r="KU15" s="53">
        <f t="shared" si="29"/>
        <v>0</v>
      </c>
      <c r="KV15" s="53">
        <f t="shared" si="29"/>
        <v>0</v>
      </c>
      <c r="KW15" s="53">
        <f t="shared" si="29"/>
        <v>0</v>
      </c>
      <c r="KX15" s="53">
        <f t="shared" si="29"/>
        <v>0</v>
      </c>
      <c r="KY15" s="53">
        <f t="shared" si="29"/>
        <v>0</v>
      </c>
      <c r="KZ15" s="53">
        <f t="shared" si="29"/>
        <v>0</v>
      </c>
      <c r="LA15" s="53">
        <f t="shared" si="29"/>
        <v>0</v>
      </c>
      <c r="LB15" s="53">
        <f t="shared" si="29"/>
        <v>0</v>
      </c>
      <c r="LC15" s="53">
        <f t="shared" si="29"/>
        <v>0</v>
      </c>
      <c r="LD15" s="53">
        <f t="shared" si="29"/>
        <v>0</v>
      </c>
      <c r="LE15" s="53">
        <f t="shared" si="29"/>
        <v>0</v>
      </c>
      <c r="LF15" s="53">
        <f t="shared" si="29"/>
        <v>0</v>
      </c>
      <c r="LG15" s="53">
        <f t="shared" si="29"/>
        <v>0</v>
      </c>
      <c r="LH15" s="53">
        <f t="shared" si="29"/>
        <v>0</v>
      </c>
      <c r="LI15" s="53">
        <f t="shared" si="29"/>
        <v>0</v>
      </c>
      <c r="LJ15" s="53">
        <f t="shared" si="29"/>
        <v>0</v>
      </c>
      <c r="LK15" s="53">
        <f t="shared" si="29"/>
        <v>0</v>
      </c>
      <c r="LL15" s="53">
        <f t="shared" ref="LL15:MX15" si="30">IF(LL34&lt;LL12+LL17,LL34,LL12+LL17)</f>
        <v>0</v>
      </c>
      <c r="LM15" s="53">
        <f t="shared" si="30"/>
        <v>0</v>
      </c>
      <c r="LN15" s="53">
        <f t="shared" si="30"/>
        <v>0</v>
      </c>
      <c r="LO15" s="53">
        <f t="shared" si="30"/>
        <v>0</v>
      </c>
      <c r="LP15" s="53">
        <f t="shared" si="30"/>
        <v>0</v>
      </c>
      <c r="LQ15" s="53">
        <f t="shared" si="30"/>
        <v>0</v>
      </c>
      <c r="LR15" s="53">
        <f t="shared" si="30"/>
        <v>0</v>
      </c>
      <c r="LS15" s="53">
        <f t="shared" si="30"/>
        <v>0</v>
      </c>
      <c r="LT15" s="53">
        <f t="shared" si="30"/>
        <v>0</v>
      </c>
      <c r="LU15" s="53">
        <f t="shared" si="30"/>
        <v>0</v>
      </c>
      <c r="LV15" s="53">
        <f t="shared" si="30"/>
        <v>0</v>
      </c>
      <c r="LW15" s="53">
        <f t="shared" si="30"/>
        <v>0</v>
      </c>
      <c r="LX15" s="53">
        <f t="shared" si="30"/>
        <v>0</v>
      </c>
      <c r="LY15" s="53">
        <f t="shared" si="30"/>
        <v>0</v>
      </c>
      <c r="LZ15" s="53">
        <f t="shared" si="30"/>
        <v>0</v>
      </c>
      <c r="MA15" s="53">
        <f t="shared" si="30"/>
        <v>0</v>
      </c>
      <c r="MB15" s="53">
        <f t="shared" si="30"/>
        <v>0</v>
      </c>
      <c r="MC15" s="53">
        <f t="shared" si="30"/>
        <v>0</v>
      </c>
      <c r="MD15" s="53">
        <f t="shared" si="30"/>
        <v>0</v>
      </c>
      <c r="ME15" s="53">
        <f t="shared" si="30"/>
        <v>0</v>
      </c>
      <c r="MF15" s="53">
        <f t="shared" si="30"/>
        <v>0</v>
      </c>
      <c r="MG15" s="53">
        <f t="shared" si="30"/>
        <v>0</v>
      </c>
      <c r="MH15" s="53">
        <f t="shared" si="30"/>
        <v>0</v>
      </c>
      <c r="MI15" s="53">
        <f t="shared" si="30"/>
        <v>0</v>
      </c>
      <c r="MJ15" s="53">
        <f t="shared" si="30"/>
        <v>0</v>
      </c>
      <c r="MK15" s="53">
        <f t="shared" si="30"/>
        <v>0</v>
      </c>
      <c r="ML15" s="53">
        <f t="shared" si="30"/>
        <v>0</v>
      </c>
      <c r="MM15" s="53">
        <f t="shared" si="30"/>
        <v>0</v>
      </c>
      <c r="MN15" s="53">
        <f t="shared" si="30"/>
        <v>0</v>
      </c>
      <c r="MO15" s="53">
        <f t="shared" si="30"/>
        <v>0</v>
      </c>
      <c r="MP15" s="53">
        <f t="shared" si="30"/>
        <v>0</v>
      </c>
      <c r="MQ15" s="53">
        <f t="shared" si="30"/>
        <v>0</v>
      </c>
      <c r="MR15" s="53">
        <f t="shared" si="30"/>
        <v>0</v>
      </c>
      <c r="MS15" s="53">
        <f t="shared" si="30"/>
        <v>0</v>
      </c>
      <c r="MT15" s="53">
        <f t="shared" si="30"/>
        <v>0</v>
      </c>
      <c r="MU15" s="53">
        <f t="shared" si="30"/>
        <v>0</v>
      </c>
      <c r="MV15" s="53">
        <f t="shared" si="30"/>
        <v>0</v>
      </c>
      <c r="MW15" s="53">
        <f t="shared" si="30"/>
        <v>0</v>
      </c>
      <c r="MX15" s="53">
        <f t="shared" si="30"/>
        <v>0</v>
      </c>
      <c r="MY15" s="56"/>
    </row>
    <row r="16" spans="2:370" s="53" customFormat="1" x14ac:dyDescent="0.25">
      <c r="B16" s="53" t="s">
        <v>46</v>
      </c>
      <c r="C16" s="53">
        <f>IF(C8&lt;C12-C15+C17,C8,C12-C15+C17)</f>
        <v>0</v>
      </c>
      <c r="D16" s="53">
        <f>IF(D8&lt;D12-D15+D17,D8,D12-D15+D17)</f>
        <v>0</v>
      </c>
      <c r="E16" s="53">
        <f t="shared" ref="E16:BP16" si="31">IF(E8&lt;E12-E15+E17,E8,E12-E15+E17)</f>
        <v>0</v>
      </c>
      <c r="F16" s="53">
        <f t="shared" si="31"/>
        <v>0</v>
      </c>
      <c r="G16" s="53">
        <f t="shared" si="31"/>
        <v>0</v>
      </c>
      <c r="H16" s="53">
        <f t="shared" si="31"/>
        <v>0</v>
      </c>
      <c r="I16" s="53">
        <f t="shared" si="31"/>
        <v>0</v>
      </c>
      <c r="J16" s="53">
        <f t="shared" si="31"/>
        <v>0</v>
      </c>
      <c r="K16" s="53">
        <f t="shared" si="31"/>
        <v>0</v>
      </c>
      <c r="L16" s="53">
        <f t="shared" si="31"/>
        <v>0</v>
      </c>
      <c r="M16" s="53">
        <f t="shared" si="31"/>
        <v>0</v>
      </c>
      <c r="N16" s="53">
        <f t="shared" si="31"/>
        <v>0</v>
      </c>
      <c r="O16" s="53">
        <f t="shared" si="31"/>
        <v>0</v>
      </c>
      <c r="P16" s="53">
        <f t="shared" si="31"/>
        <v>0</v>
      </c>
      <c r="Q16" s="53">
        <f t="shared" si="31"/>
        <v>0</v>
      </c>
      <c r="R16" s="53">
        <f t="shared" si="31"/>
        <v>0</v>
      </c>
      <c r="S16" s="53">
        <f t="shared" si="31"/>
        <v>0</v>
      </c>
      <c r="T16" s="53">
        <f t="shared" si="31"/>
        <v>0</v>
      </c>
      <c r="U16" s="53">
        <f t="shared" si="31"/>
        <v>0</v>
      </c>
      <c r="V16" s="53">
        <f t="shared" si="31"/>
        <v>0</v>
      </c>
      <c r="W16" s="53">
        <f t="shared" si="31"/>
        <v>0</v>
      </c>
      <c r="X16" s="53">
        <f t="shared" si="31"/>
        <v>0</v>
      </c>
      <c r="Y16" s="53">
        <f t="shared" si="31"/>
        <v>0</v>
      </c>
      <c r="Z16" s="53">
        <f t="shared" si="31"/>
        <v>0</v>
      </c>
      <c r="AA16" s="53">
        <f t="shared" si="31"/>
        <v>0</v>
      </c>
      <c r="AB16" s="53">
        <f t="shared" si="31"/>
        <v>0</v>
      </c>
      <c r="AC16" s="53">
        <f t="shared" si="31"/>
        <v>0</v>
      </c>
      <c r="AD16" s="53">
        <f t="shared" si="31"/>
        <v>0</v>
      </c>
      <c r="AE16" s="53">
        <f t="shared" si="31"/>
        <v>0</v>
      </c>
      <c r="AF16" s="53">
        <f t="shared" si="31"/>
        <v>0</v>
      </c>
      <c r="AG16" s="53">
        <f t="shared" si="31"/>
        <v>0</v>
      </c>
      <c r="AH16" s="53">
        <f t="shared" si="31"/>
        <v>0</v>
      </c>
      <c r="AI16" s="53">
        <f t="shared" si="31"/>
        <v>0</v>
      </c>
      <c r="AJ16" s="53">
        <f t="shared" si="31"/>
        <v>0</v>
      </c>
      <c r="AK16" s="53">
        <f t="shared" si="31"/>
        <v>0</v>
      </c>
      <c r="AL16" s="53">
        <f t="shared" si="31"/>
        <v>0</v>
      </c>
      <c r="AM16" s="53">
        <f t="shared" si="31"/>
        <v>0</v>
      </c>
      <c r="AN16" s="53">
        <f t="shared" si="31"/>
        <v>0</v>
      </c>
      <c r="AO16" s="53">
        <f t="shared" si="31"/>
        <v>0</v>
      </c>
      <c r="AP16" s="53">
        <f t="shared" si="31"/>
        <v>0</v>
      </c>
      <c r="AQ16" s="53">
        <f t="shared" si="31"/>
        <v>0</v>
      </c>
      <c r="AR16" s="53">
        <f t="shared" si="31"/>
        <v>0</v>
      </c>
      <c r="AS16" s="53">
        <f t="shared" si="31"/>
        <v>0</v>
      </c>
      <c r="AT16" s="53">
        <f t="shared" si="31"/>
        <v>0</v>
      </c>
      <c r="AU16" s="53">
        <f t="shared" si="31"/>
        <v>0</v>
      </c>
      <c r="AV16" s="53">
        <f t="shared" si="31"/>
        <v>0</v>
      </c>
      <c r="AW16" s="53">
        <f t="shared" si="31"/>
        <v>0</v>
      </c>
      <c r="AX16" s="53">
        <f t="shared" si="31"/>
        <v>0</v>
      </c>
      <c r="AY16" s="53">
        <f t="shared" si="31"/>
        <v>0</v>
      </c>
      <c r="AZ16" s="53">
        <f t="shared" si="31"/>
        <v>0</v>
      </c>
      <c r="BA16" s="53">
        <f t="shared" si="31"/>
        <v>0</v>
      </c>
      <c r="BB16" s="53">
        <f t="shared" si="31"/>
        <v>0</v>
      </c>
      <c r="BC16" s="53">
        <f t="shared" si="31"/>
        <v>0</v>
      </c>
      <c r="BD16" s="53">
        <f t="shared" si="31"/>
        <v>0</v>
      </c>
      <c r="BE16" s="53">
        <f t="shared" si="31"/>
        <v>0</v>
      </c>
      <c r="BF16" s="53">
        <f t="shared" si="31"/>
        <v>0</v>
      </c>
      <c r="BG16" s="53">
        <f t="shared" si="31"/>
        <v>0</v>
      </c>
      <c r="BH16" s="53">
        <f t="shared" si="31"/>
        <v>0</v>
      </c>
      <c r="BI16" s="53">
        <f t="shared" si="31"/>
        <v>0</v>
      </c>
      <c r="BJ16" s="53">
        <f t="shared" si="31"/>
        <v>0</v>
      </c>
      <c r="BK16" s="53">
        <f t="shared" si="31"/>
        <v>0</v>
      </c>
      <c r="BL16" s="53">
        <f t="shared" si="31"/>
        <v>0</v>
      </c>
      <c r="BM16" s="53">
        <f t="shared" si="31"/>
        <v>0</v>
      </c>
      <c r="BN16" s="53">
        <f t="shared" si="31"/>
        <v>0</v>
      </c>
      <c r="BO16" s="53">
        <f t="shared" si="31"/>
        <v>0</v>
      </c>
      <c r="BP16" s="53">
        <f t="shared" si="31"/>
        <v>0</v>
      </c>
      <c r="BQ16" s="53">
        <f t="shared" ref="BQ16:EB16" si="32">IF(BQ8&lt;BQ12-BQ15+BQ17,BQ8,BQ12-BQ15+BQ17)</f>
        <v>0</v>
      </c>
      <c r="BR16" s="53">
        <f t="shared" si="32"/>
        <v>0</v>
      </c>
      <c r="BS16" s="53">
        <f t="shared" si="32"/>
        <v>0</v>
      </c>
      <c r="BT16" s="53">
        <f t="shared" si="32"/>
        <v>0</v>
      </c>
      <c r="BU16" s="53">
        <f t="shared" si="32"/>
        <v>0</v>
      </c>
      <c r="BV16" s="53">
        <f t="shared" si="32"/>
        <v>0</v>
      </c>
      <c r="BW16" s="53">
        <f t="shared" si="32"/>
        <v>0</v>
      </c>
      <c r="BX16" s="53">
        <f t="shared" si="32"/>
        <v>0</v>
      </c>
      <c r="BY16" s="53">
        <f t="shared" si="32"/>
        <v>0</v>
      </c>
      <c r="BZ16" s="53">
        <f t="shared" si="32"/>
        <v>0</v>
      </c>
      <c r="CA16" s="53">
        <f t="shared" si="32"/>
        <v>0</v>
      </c>
      <c r="CB16" s="53">
        <f t="shared" si="32"/>
        <v>0</v>
      </c>
      <c r="CC16" s="53">
        <f t="shared" si="32"/>
        <v>0</v>
      </c>
      <c r="CD16" s="53">
        <f t="shared" si="32"/>
        <v>0</v>
      </c>
      <c r="CE16" s="53">
        <f t="shared" si="32"/>
        <v>0</v>
      </c>
      <c r="CF16" s="53">
        <f t="shared" si="32"/>
        <v>0</v>
      </c>
      <c r="CG16" s="53">
        <f t="shared" si="32"/>
        <v>0</v>
      </c>
      <c r="CH16" s="53">
        <f t="shared" si="32"/>
        <v>0</v>
      </c>
      <c r="CI16" s="53">
        <f t="shared" si="32"/>
        <v>0</v>
      </c>
      <c r="CJ16" s="53">
        <f t="shared" si="32"/>
        <v>0</v>
      </c>
      <c r="CK16" s="53">
        <f t="shared" si="32"/>
        <v>0</v>
      </c>
      <c r="CL16" s="53">
        <f t="shared" si="32"/>
        <v>0</v>
      </c>
      <c r="CM16" s="53">
        <f t="shared" si="32"/>
        <v>0</v>
      </c>
      <c r="CN16" s="53">
        <f t="shared" si="32"/>
        <v>0</v>
      </c>
      <c r="CO16" s="53">
        <f t="shared" si="32"/>
        <v>0</v>
      </c>
      <c r="CP16" s="53">
        <f t="shared" si="32"/>
        <v>0</v>
      </c>
      <c r="CQ16" s="53">
        <f t="shared" si="32"/>
        <v>0</v>
      </c>
      <c r="CR16" s="53">
        <f t="shared" si="32"/>
        <v>0</v>
      </c>
      <c r="CS16" s="53">
        <f t="shared" si="32"/>
        <v>0</v>
      </c>
      <c r="CT16" s="53">
        <f t="shared" si="32"/>
        <v>0</v>
      </c>
      <c r="CU16" s="53">
        <f t="shared" si="32"/>
        <v>0</v>
      </c>
      <c r="CV16" s="53">
        <f t="shared" si="32"/>
        <v>0</v>
      </c>
      <c r="CW16" s="53">
        <f t="shared" si="32"/>
        <v>0</v>
      </c>
      <c r="CX16" s="53">
        <f t="shared" si="32"/>
        <v>0</v>
      </c>
      <c r="CY16" s="53">
        <f t="shared" si="32"/>
        <v>0</v>
      </c>
      <c r="CZ16" s="53">
        <f t="shared" si="32"/>
        <v>0</v>
      </c>
      <c r="DA16" s="53">
        <f t="shared" si="32"/>
        <v>0</v>
      </c>
      <c r="DB16" s="53">
        <f t="shared" si="32"/>
        <v>0</v>
      </c>
      <c r="DC16" s="53">
        <f t="shared" si="32"/>
        <v>0</v>
      </c>
      <c r="DD16" s="53">
        <f t="shared" si="32"/>
        <v>0</v>
      </c>
      <c r="DE16" s="53">
        <f t="shared" si="32"/>
        <v>0</v>
      </c>
      <c r="DF16" s="53">
        <f t="shared" si="32"/>
        <v>0</v>
      </c>
      <c r="DG16" s="53">
        <f t="shared" si="32"/>
        <v>0</v>
      </c>
      <c r="DH16" s="53">
        <f t="shared" si="32"/>
        <v>0</v>
      </c>
      <c r="DI16" s="53">
        <f t="shared" si="32"/>
        <v>0</v>
      </c>
      <c r="DJ16" s="53">
        <f t="shared" si="32"/>
        <v>0</v>
      </c>
      <c r="DK16" s="53">
        <f t="shared" si="32"/>
        <v>0</v>
      </c>
      <c r="DL16" s="53">
        <f t="shared" si="32"/>
        <v>0</v>
      </c>
      <c r="DM16" s="53">
        <f t="shared" si="32"/>
        <v>0</v>
      </c>
      <c r="DN16" s="53">
        <f t="shared" si="32"/>
        <v>0</v>
      </c>
      <c r="DO16" s="53">
        <f t="shared" si="32"/>
        <v>0</v>
      </c>
      <c r="DP16" s="53">
        <f t="shared" si="32"/>
        <v>0</v>
      </c>
      <c r="DQ16" s="53">
        <f t="shared" si="32"/>
        <v>0</v>
      </c>
      <c r="DR16" s="53">
        <f t="shared" si="32"/>
        <v>0</v>
      </c>
      <c r="DS16" s="53">
        <f t="shared" si="32"/>
        <v>0</v>
      </c>
      <c r="DT16" s="53">
        <f t="shared" si="32"/>
        <v>0</v>
      </c>
      <c r="DU16" s="53">
        <f t="shared" si="32"/>
        <v>0</v>
      </c>
      <c r="DV16" s="53">
        <f t="shared" si="32"/>
        <v>0</v>
      </c>
      <c r="DW16" s="53">
        <f t="shared" si="32"/>
        <v>0</v>
      </c>
      <c r="DX16" s="53">
        <f t="shared" si="32"/>
        <v>0</v>
      </c>
      <c r="DY16" s="53">
        <f t="shared" si="32"/>
        <v>0</v>
      </c>
      <c r="DZ16" s="53">
        <f t="shared" si="32"/>
        <v>0</v>
      </c>
      <c r="EA16" s="53">
        <f t="shared" si="32"/>
        <v>0</v>
      </c>
      <c r="EB16" s="53">
        <f t="shared" si="32"/>
        <v>0</v>
      </c>
      <c r="EC16" s="53">
        <f t="shared" ref="EC16:GN16" si="33">IF(EC8&lt;EC12-EC15+EC17,EC8,EC12-EC15+EC17)</f>
        <v>0</v>
      </c>
      <c r="ED16" s="53">
        <f t="shared" si="33"/>
        <v>0</v>
      </c>
      <c r="EE16" s="53">
        <f t="shared" si="33"/>
        <v>0</v>
      </c>
      <c r="EF16" s="53">
        <f t="shared" si="33"/>
        <v>0</v>
      </c>
      <c r="EG16" s="53">
        <f t="shared" si="33"/>
        <v>0</v>
      </c>
      <c r="EH16" s="53">
        <f t="shared" si="33"/>
        <v>0</v>
      </c>
      <c r="EI16" s="53">
        <f t="shared" si="33"/>
        <v>0</v>
      </c>
      <c r="EJ16" s="53">
        <f t="shared" si="33"/>
        <v>0</v>
      </c>
      <c r="EK16" s="53">
        <f t="shared" si="33"/>
        <v>0</v>
      </c>
      <c r="EL16" s="53">
        <f t="shared" si="33"/>
        <v>0</v>
      </c>
      <c r="EM16" s="53">
        <f t="shared" si="33"/>
        <v>0</v>
      </c>
      <c r="EN16" s="53">
        <f t="shared" si="33"/>
        <v>0</v>
      </c>
      <c r="EO16" s="53">
        <f t="shared" si="33"/>
        <v>0</v>
      </c>
      <c r="EP16" s="53">
        <f t="shared" si="33"/>
        <v>0</v>
      </c>
      <c r="EQ16" s="53">
        <f t="shared" si="33"/>
        <v>0</v>
      </c>
      <c r="ER16" s="53">
        <f t="shared" si="33"/>
        <v>0</v>
      </c>
      <c r="ES16" s="53">
        <f t="shared" si="33"/>
        <v>0</v>
      </c>
      <c r="ET16" s="53">
        <f t="shared" si="33"/>
        <v>0</v>
      </c>
      <c r="EU16" s="53">
        <f t="shared" si="33"/>
        <v>0</v>
      </c>
      <c r="EV16" s="53">
        <f t="shared" si="33"/>
        <v>0</v>
      </c>
      <c r="EW16" s="53">
        <f t="shared" si="33"/>
        <v>0</v>
      </c>
      <c r="EX16" s="53">
        <f t="shared" si="33"/>
        <v>0</v>
      </c>
      <c r="EY16" s="53">
        <f t="shared" si="33"/>
        <v>0</v>
      </c>
      <c r="EZ16" s="53">
        <f t="shared" si="33"/>
        <v>0</v>
      </c>
      <c r="FA16" s="53">
        <f t="shared" si="33"/>
        <v>0</v>
      </c>
      <c r="FB16" s="53">
        <f t="shared" si="33"/>
        <v>0</v>
      </c>
      <c r="FC16" s="53">
        <f t="shared" si="33"/>
        <v>0</v>
      </c>
      <c r="FD16" s="53">
        <f t="shared" si="33"/>
        <v>0</v>
      </c>
      <c r="FE16" s="53">
        <f t="shared" si="33"/>
        <v>0</v>
      </c>
      <c r="FF16" s="53">
        <f t="shared" si="33"/>
        <v>0</v>
      </c>
      <c r="FG16" s="53">
        <f t="shared" si="33"/>
        <v>0</v>
      </c>
      <c r="FH16" s="53">
        <f t="shared" si="33"/>
        <v>0</v>
      </c>
      <c r="FI16" s="53">
        <f t="shared" si="33"/>
        <v>0</v>
      </c>
      <c r="FJ16" s="53">
        <f t="shared" si="33"/>
        <v>0</v>
      </c>
      <c r="FK16" s="53">
        <f t="shared" si="33"/>
        <v>0</v>
      </c>
      <c r="FL16" s="53">
        <f t="shared" si="33"/>
        <v>0</v>
      </c>
      <c r="FM16" s="53">
        <f t="shared" si="33"/>
        <v>0</v>
      </c>
      <c r="FN16" s="53">
        <f t="shared" si="33"/>
        <v>0</v>
      </c>
      <c r="FO16" s="53">
        <f t="shared" si="33"/>
        <v>0</v>
      </c>
      <c r="FP16" s="53">
        <f t="shared" si="33"/>
        <v>0</v>
      </c>
      <c r="FQ16" s="53">
        <f t="shared" si="33"/>
        <v>0</v>
      </c>
      <c r="FR16" s="53">
        <f t="shared" si="33"/>
        <v>0</v>
      </c>
      <c r="FS16" s="53">
        <f t="shared" si="33"/>
        <v>0</v>
      </c>
      <c r="FT16" s="53">
        <f t="shared" si="33"/>
        <v>0</v>
      </c>
      <c r="FU16" s="53">
        <f t="shared" si="33"/>
        <v>0</v>
      </c>
      <c r="FV16" s="53">
        <f t="shared" si="33"/>
        <v>0</v>
      </c>
      <c r="FW16" s="53">
        <f t="shared" si="33"/>
        <v>0</v>
      </c>
      <c r="FX16" s="53">
        <f t="shared" si="33"/>
        <v>0</v>
      </c>
      <c r="FY16" s="53">
        <f t="shared" si="33"/>
        <v>0</v>
      </c>
      <c r="FZ16" s="53">
        <f t="shared" si="33"/>
        <v>0</v>
      </c>
      <c r="GA16" s="53">
        <f t="shared" si="33"/>
        <v>0</v>
      </c>
      <c r="GB16" s="53">
        <f t="shared" si="33"/>
        <v>0</v>
      </c>
      <c r="GC16" s="53">
        <f t="shared" si="33"/>
        <v>0</v>
      </c>
      <c r="GD16" s="53">
        <f t="shared" si="33"/>
        <v>0</v>
      </c>
      <c r="GE16" s="53">
        <f t="shared" si="33"/>
        <v>0</v>
      </c>
      <c r="GF16" s="53">
        <f t="shared" si="33"/>
        <v>0</v>
      </c>
      <c r="GG16" s="53">
        <f t="shared" si="33"/>
        <v>0</v>
      </c>
      <c r="GH16" s="53">
        <f t="shared" si="33"/>
        <v>0</v>
      </c>
      <c r="GI16" s="53">
        <f t="shared" si="33"/>
        <v>0</v>
      </c>
      <c r="GJ16" s="53">
        <f t="shared" si="33"/>
        <v>0</v>
      </c>
      <c r="GK16" s="53">
        <f t="shared" si="33"/>
        <v>0</v>
      </c>
      <c r="GL16" s="53">
        <f t="shared" si="33"/>
        <v>0</v>
      </c>
      <c r="GM16" s="53">
        <f t="shared" si="33"/>
        <v>0</v>
      </c>
      <c r="GN16" s="53">
        <f t="shared" si="33"/>
        <v>0</v>
      </c>
      <c r="GO16" s="53">
        <f t="shared" ref="GO16:IZ16" si="34">IF(GO8&lt;GO12-GO15+GO17,GO8,GO12-GO15+GO17)</f>
        <v>0</v>
      </c>
      <c r="GP16" s="53">
        <f t="shared" si="34"/>
        <v>0</v>
      </c>
      <c r="GQ16" s="53">
        <f t="shared" si="34"/>
        <v>0</v>
      </c>
      <c r="GR16" s="53">
        <f t="shared" si="34"/>
        <v>0</v>
      </c>
      <c r="GS16" s="53">
        <f t="shared" si="34"/>
        <v>0</v>
      </c>
      <c r="GT16" s="53">
        <f t="shared" si="34"/>
        <v>0</v>
      </c>
      <c r="GU16" s="53">
        <f t="shared" si="34"/>
        <v>0</v>
      </c>
      <c r="GV16" s="53">
        <f t="shared" si="34"/>
        <v>0</v>
      </c>
      <c r="GW16" s="53">
        <f t="shared" si="34"/>
        <v>0</v>
      </c>
      <c r="GX16" s="53">
        <f t="shared" si="34"/>
        <v>0</v>
      </c>
      <c r="GY16" s="53">
        <f t="shared" si="34"/>
        <v>0</v>
      </c>
      <c r="GZ16" s="53">
        <f t="shared" si="34"/>
        <v>0</v>
      </c>
      <c r="HA16" s="53">
        <f t="shared" si="34"/>
        <v>0</v>
      </c>
      <c r="HB16" s="53">
        <f t="shared" si="34"/>
        <v>0</v>
      </c>
      <c r="HC16" s="53">
        <f t="shared" si="34"/>
        <v>0</v>
      </c>
      <c r="HD16" s="53">
        <f t="shared" si="34"/>
        <v>0</v>
      </c>
      <c r="HE16" s="53">
        <f t="shared" si="34"/>
        <v>0</v>
      </c>
      <c r="HF16" s="53">
        <f t="shared" si="34"/>
        <v>0</v>
      </c>
      <c r="HG16" s="53">
        <f t="shared" si="34"/>
        <v>0</v>
      </c>
      <c r="HH16" s="53">
        <f t="shared" si="34"/>
        <v>0</v>
      </c>
      <c r="HI16" s="53">
        <f t="shared" si="34"/>
        <v>0</v>
      </c>
      <c r="HJ16" s="53">
        <f t="shared" si="34"/>
        <v>0</v>
      </c>
      <c r="HK16" s="53">
        <f t="shared" si="34"/>
        <v>0</v>
      </c>
      <c r="HL16" s="53">
        <f t="shared" si="34"/>
        <v>0</v>
      </c>
      <c r="HM16" s="53">
        <f t="shared" si="34"/>
        <v>0</v>
      </c>
      <c r="HN16" s="53">
        <f t="shared" si="34"/>
        <v>0</v>
      </c>
      <c r="HO16" s="53">
        <f t="shared" si="34"/>
        <v>0</v>
      </c>
      <c r="HP16" s="53">
        <f t="shared" si="34"/>
        <v>0</v>
      </c>
      <c r="HQ16" s="53">
        <f t="shared" si="34"/>
        <v>0</v>
      </c>
      <c r="HR16" s="53">
        <f t="shared" si="34"/>
        <v>0</v>
      </c>
      <c r="HS16" s="53">
        <f t="shared" si="34"/>
        <v>0</v>
      </c>
      <c r="HT16" s="53">
        <f t="shared" si="34"/>
        <v>0</v>
      </c>
      <c r="HU16" s="53">
        <f t="shared" si="34"/>
        <v>0</v>
      </c>
      <c r="HV16" s="53">
        <f t="shared" si="34"/>
        <v>0</v>
      </c>
      <c r="HW16" s="53">
        <f t="shared" si="34"/>
        <v>0</v>
      </c>
      <c r="HX16" s="53">
        <f t="shared" si="34"/>
        <v>0</v>
      </c>
      <c r="HY16" s="53">
        <f t="shared" si="34"/>
        <v>0</v>
      </c>
      <c r="HZ16" s="53">
        <f t="shared" si="34"/>
        <v>0</v>
      </c>
      <c r="IA16" s="53">
        <f t="shared" si="34"/>
        <v>0</v>
      </c>
      <c r="IB16" s="53">
        <f t="shared" si="34"/>
        <v>0</v>
      </c>
      <c r="IC16" s="53">
        <f t="shared" si="34"/>
        <v>0</v>
      </c>
      <c r="ID16" s="53">
        <f t="shared" si="34"/>
        <v>0</v>
      </c>
      <c r="IE16" s="53">
        <f t="shared" si="34"/>
        <v>0</v>
      </c>
      <c r="IF16" s="53">
        <f t="shared" si="34"/>
        <v>0</v>
      </c>
      <c r="IG16" s="53">
        <f t="shared" si="34"/>
        <v>0</v>
      </c>
      <c r="IH16" s="53">
        <f t="shared" si="34"/>
        <v>0</v>
      </c>
      <c r="II16" s="53">
        <f t="shared" si="34"/>
        <v>0</v>
      </c>
      <c r="IJ16" s="53">
        <f t="shared" si="34"/>
        <v>0</v>
      </c>
      <c r="IK16" s="53">
        <f t="shared" si="34"/>
        <v>0</v>
      </c>
      <c r="IL16" s="53">
        <f t="shared" si="34"/>
        <v>0</v>
      </c>
      <c r="IM16" s="53">
        <f t="shared" si="34"/>
        <v>0</v>
      </c>
      <c r="IN16" s="53">
        <f t="shared" si="34"/>
        <v>0</v>
      </c>
      <c r="IO16" s="53">
        <f t="shared" si="34"/>
        <v>0</v>
      </c>
      <c r="IP16" s="53">
        <f t="shared" si="34"/>
        <v>0</v>
      </c>
      <c r="IQ16" s="53">
        <f t="shared" si="34"/>
        <v>0</v>
      </c>
      <c r="IR16" s="53">
        <f t="shared" si="34"/>
        <v>0</v>
      </c>
      <c r="IS16" s="53">
        <f t="shared" si="34"/>
        <v>0</v>
      </c>
      <c r="IT16" s="53">
        <f t="shared" si="34"/>
        <v>0</v>
      </c>
      <c r="IU16" s="53">
        <f t="shared" si="34"/>
        <v>0</v>
      </c>
      <c r="IV16" s="53">
        <f t="shared" si="34"/>
        <v>0</v>
      </c>
      <c r="IW16" s="53">
        <f t="shared" si="34"/>
        <v>0</v>
      </c>
      <c r="IX16" s="53">
        <f t="shared" si="34"/>
        <v>0</v>
      </c>
      <c r="IY16" s="53">
        <f t="shared" si="34"/>
        <v>0</v>
      </c>
      <c r="IZ16" s="53">
        <f t="shared" si="34"/>
        <v>0</v>
      </c>
      <c r="JA16" s="53">
        <f t="shared" ref="JA16:LL16" si="35">IF(JA8&lt;JA12-JA15+JA17,JA8,JA12-JA15+JA17)</f>
        <v>0</v>
      </c>
      <c r="JB16" s="53">
        <f t="shared" si="35"/>
        <v>0</v>
      </c>
      <c r="JC16" s="53">
        <f t="shared" si="35"/>
        <v>0</v>
      </c>
      <c r="JD16" s="53">
        <f t="shared" si="35"/>
        <v>0</v>
      </c>
      <c r="JE16" s="53">
        <f t="shared" si="35"/>
        <v>0</v>
      </c>
      <c r="JF16" s="53">
        <f t="shared" si="35"/>
        <v>0</v>
      </c>
      <c r="JG16" s="53">
        <f t="shared" si="35"/>
        <v>0</v>
      </c>
      <c r="JH16" s="53">
        <f t="shared" si="35"/>
        <v>0</v>
      </c>
      <c r="JI16" s="53">
        <f t="shared" si="35"/>
        <v>0</v>
      </c>
      <c r="JJ16" s="53">
        <f t="shared" si="35"/>
        <v>0</v>
      </c>
      <c r="JK16" s="53">
        <f t="shared" si="35"/>
        <v>0</v>
      </c>
      <c r="JL16" s="53">
        <f t="shared" si="35"/>
        <v>0</v>
      </c>
      <c r="JM16" s="53">
        <f t="shared" si="35"/>
        <v>0</v>
      </c>
      <c r="JN16" s="53">
        <f t="shared" si="35"/>
        <v>0</v>
      </c>
      <c r="JO16" s="53">
        <f t="shared" si="35"/>
        <v>0</v>
      </c>
      <c r="JP16" s="53">
        <f t="shared" si="35"/>
        <v>0</v>
      </c>
      <c r="JQ16" s="53">
        <f t="shared" si="35"/>
        <v>0</v>
      </c>
      <c r="JR16" s="53">
        <f t="shared" si="35"/>
        <v>0</v>
      </c>
      <c r="JS16" s="53">
        <f t="shared" si="35"/>
        <v>0</v>
      </c>
      <c r="JT16" s="53">
        <f t="shared" si="35"/>
        <v>0</v>
      </c>
      <c r="JU16" s="53">
        <f t="shared" si="35"/>
        <v>0</v>
      </c>
      <c r="JV16" s="53">
        <f t="shared" si="35"/>
        <v>0</v>
      </c>
      <c r="JW16" s="53">
        <f t="shared" si="35"/>
        <v>0</v>
      </c>
      <c r="JX16" s="53">
        <f t="shared" si="35"/>
        <v>0</v>
      </c>
      <c r="JY16" s="53">
        <f t="shared" si="35"/>
        <v>0</v>
      </c>
      <c r="JZ16" s="53">
        <f t="shared" si="35"/>
        <v>0</v>
      </c>
      <c r="KA16" s="53">
        <f t="shared" si="35"/>
        <v>0</v>
      </c>
      <c r="KB16" s="53">
        <f t="shared" si="35"/>
        <v>0</v>
      </c>
      <c r="KC16" s="53">
        <f t="shared" si="35"/>
        <v>0</v>
      </c>
      <c r="KD16" s="53">
        <f t="shared" si="35"/>
        <v>0</v>
      </c>
      <c r="KE16" s="53">
        <f t="shared" si="35"/>
        <v>0</v>
      </c>
      <c r="KF16" s="53">
        <f t="shared" si="35"/>
        <v>0</v>
      </c>
      <c r="KG16" s="53">
        <f t="shared" si="35"/>
        <v>0</v>
      </c>
      <c r="KH16" s="53">
        <f t="shared" si="35"/>
        <v>0</v>
      </c>
      <c r="KI16" s="53">
        <f t="shared" si="35"/>
        <v>0</v>
      </c>
      <c r="KJ16" s="53">
        <f t="shared" si="35"/>
        <v>0</v>
      </c>
      <c r="KK16" s="53">
        <f t="shared" si="35"/>
        <v>0</v>
      </c>
      <c r="KL16" s="53">
        <f t="shared" si="35"/>
        <v>0</v>
      </c>
      <c r="KM16" s="53">
        <f t="shared" si="35"/>
        <v>0</v>
      </c>
      <c r="KN16" s="53">
        <f t="shared" si="35"/>
        <v>0</v>
      </c>
      <c r="KO16" s="53">
        <f t="shared" si="35"/>
        <v>0</v>
      </c>
      <c r="KP16" s="53">
        <f t="shared" si="35"/>
        <v>0</v>
      </c>
      <c r="KQ16" s="53">
        <f t="shared" si="35"/>
        <v>0</v>
      </c>
      <c r="KR16" s="53">
        <f t="shared" si="35"/>
        <v>0</v>
      </c>
      <c r="KS16" s="53">
        <f t="shared" si="35"/>
        <v>0</v>
      </c>
      <c r="KT16" s="53">
        <f t="shared" si="35"/>
        <v>0</v>
      </c>
      <c r="KU16" s="53">
        <f t="shared" si="35"/>
        <v>0</v>
      </c>
      <c r="KV16" s="53">
        <f t="shared" si="35"/>
        <v>0</v>
      </c>
      <c r="KW16" s="53">
        <f t="shared" si="35"/>
        <v>0</v>
      </c>
      <c r="KX16" s="53">
        <f t="shared" si="35"/>
        <v>0</v>
      </c>
      <c r="KY16" s="53">
        <f t="shared" si="35"/>
        <v>0</v>
      </c>
      <c r="KZ16" s="53">
        <f t="shared" si="35"/>
        <v>0</v>
      </c>
      <c r="LA16" s="53">
        <f t="shared" si="35"/>
        <v>0</v>
      </c>
      <c r="LB16" s="53">
        <f t="shared" si="35"/>
        <v>0</v>
      </c>
      <c r="LC16" s="53">
        <f t="shared" si="35"/>
        <v>0</v>
      </c>
      <c r="LD16" s="53">
        <f t="shared" si="35"/>
        <v>0</v>
      </c>
      <c r="LE16" s="53">
        <f t="shared" si="35"/>
        <v>0</v>
      </c>
      <c r="LF16" s="53">
        <f t="shared" si="35"/>
        <v>0</v>
      </c>
      <c r="LG16" s="53">
        <f t="shared" si="35"/>
        <v>0</v>
      </c>
      <c r="LH16" s="53">
        <f t="shared" si="35"/>
        <v>0</v>
      </c>
      <c r="LI16" s="53">
        <f t="shared" si="35"/>
        <v>0</v>
      </c>
      <c r="LJ16" s="53">
        <f t="shared" si="35"/>
        <v>0</v>
      </c>
      <c r="LK16" s="53">
        <f t="shared" si="35"/>
        <v>0</v>
      </c>
      <c r="LL16" s="53">
        <f t="shared" si="35"/>
        <v>0</v>
      </c>
      <c r="LM16" s="53">
        <f t="shared" ref="LM16:MX16" si="36">IF(LM8&lt;LM12-LM15+LM17,LM8,LM12-LM15+LM17)</f>
        <v>0</v>
      </c>
      <c r="LN16" s="53">
        <f t="shared" si="36"/>
        <v>0</v>
      </c>
      <c r="LO16" s="53">
        <f t="shared" si="36"/>
        <v>0</v>
      </c>
      <c r="LP16" s="53">
        <f t="shared" si="36"/>
        <v>0</v>
      </c>
      <c r="LQ16" s="53">
        <f t="shared" si="36"/>
        <v>0</v>
      </c>
      <c r="LR16" s="53">
        <f t="shared" si="36"/>
        <v>0</v>
      </c>
      <c r="LS16" s="53">
        <f t="shared" si="36"/>
        <v>0</v>
      </c>
      <c r="LT16" s="53">
        <f t="shared" si="36"/>
        <v>0</v>
      </c>
      <c r="LU16" s="53">
        <f t="shared" si="36"/>
        <v>0</v>
      </c>
      <c r="LV16" s="53">
        <f t="shared" si="36"/>
        <v>0</v>
      </c>
      <c r="LW16" s="53">
        <f t="shared" si="36"/>
        <v>0</v>
      </c>
      <c r="LX16" s="53">
        <f t="shared" si="36"/>
        <v>0</v>
      </c>
      <c r="LY16" s="53">
        <f t="shared" si="36"/>
        <v>0</v>
      </c>
      <c r="LZ16" s="53">
        <f t="shared" si="36"/>
        <v>0</v>
      </c>
      <c r="MA16" s="53">
        <f t="shared" si="36"/>
        <v>0</v>
      </c>
      <c r="MB16" s="53">
        <f t="shared" si="36"/>
        <v>0</v>
      </c>
      <c r="MC16" s="53">
        <f t="shared" si="36"/>
        <v>0</v>
      </c>
      <c r="MD16" s="53">
        <f t="shared" si="36"/>
        <v>0</v>
      </c>
      <c r="ME16" s="53">
        <f t="shared" si="36"/>
        <v>0</v>
      </c>
      <c r="MF16" s="53">
        <f t="shared" si="36"/>
        <v>0</v>
      </c>
      <c r="MG16" s="53">
        <f t="shared" si="36"/>
        <v>0</v>
      </c>
      <c r="MH16" s="53">
        <f t="shared" si="36"/>
        <v>0</v>
      </c>
      <c r="MI16" s="53">
        <f t="shared" si="36"/>
        <v>0</v>
      </c>
      <c r="MJ16" s="53">
        <f t="shared" si="36"/>
        <v>0</v>
      </c>
      <c r="MK16" s="53">
        <f t="shared" si="36"/>
        <v>0</v>
      </c>
      <c r="ML16" s="53">
        <f t="shared" si="36"/>
        <v>0</v>
      </c>
      <c r="MM16" s="53">
        <f t="shared" si="36"/>
        <v>0</v>
      </c>
      <c r="MN16" s="53">
        <f t="shared" si="36"/>
        <v>0</v>
      </c>
      <c r="MO16" s="53">
        <f t="shared" si="36"/>
        <v>0</v>
      </c>
      <c r="MP16" s="53">
        <f t="shared" si="36"/>
        <v>0</v>
      </c>
      <c r="MQ16" s="53">
        <f t="shared" si="36"/>
        <v>0</v>
      </c>
      <c r="MR16" s="53">
        <f t="shared" si="36"/>
        <v>0</v>
      </c>
      <c r="MS16" s="53">
        <f t="shared" si="36"/>
        <v>0</v>
      </c>
      <c r="MT16" s="53">
        <f t="shared" si="36"/>
        <v>0</v>
      </c>
      <c r="MU16" s="53">
        <f t="shared" si="36"/>
        <v>0</v>
      </c>
      <c r="MV16" s="53">
        <f t="shared" si="36"/>
        <v>0</v>
      </c>
      <c r="MW16" s="53">
        <f t="shared" si="36"/>
        <v>0</v>
      </c>
      <c r="MX16" s="53">
        <f t="shared" si="36"/>
        <v>0</v>
      </c>
      <c r="MY16" s="56"/>
    </row>
    <row r="17" spans="2:645" s="53" customFormat="1" x14ac:dyDescent="0.25">
      <c r="B17" s="53" t="s">
        <v>43</v>
      </c>
      <c r="C17" s="53">
        <f>C12*C13/12</f>
        <v>0</v>
      </c>
      <c r="D17" s="53">
        <f t="shared" ref="D17:BO17" si="37">D12*D13/12</f>
        <v>0</v>
      </c>
      <c r="E17" s="53">
        <f t="shared" si="37"/>
        <v>0</v>
      </c>
      <c r="F17" s="53">
        <f t="shared" si="37"/>
        <v>0</v>
      </c>
      <c r="G17" s="53">
        <f t="shared" si="37"/>
        <v>0</v>
      </c>
      <c r="H17" s="53">
        <f t="shared" si="37"/>
        <v>0</v>
      </c>
      <c r="I17" s="53">
        <f t="shared" si="37"/>
        <v>0</v>
      </c>
      <c r="J17" s="53">
        <f t="shared" si="37"/>
        <v>0</v>
      </c>
      <c r="K17" s="53">
        <f t="shared" si="37"/>
        <v>0</v>
      </c>
      <c r="L17" s="53">
        <f t="shared" si="37"/>
        <v>0</v>
      </c>
      <c r="M17" s="53">
        <f t="shared" si="37"/>
        <v>0</v>
      </c>
      <c r="N17" s="53">
        <f t="shared" si="37"/>
        <v>0</v>
      </c>
      <c r="O17" s="53">
        <f t="shared" si="37"/>
        <v>0</v>
      </c>
      <c r="P17" s="53">
        <f t="shared" si="37"/>
        <v>0</v>
      </c>
      <c r="Q17" s="53">
        <f t="shared" si="37"/>
        <v>0</v>
      </c>
      <c r="R17" s="53">
        <f t="shared" si="37"/>
        <v>0</v>
      </c>
      <c r="S17" s="53">
        <f t="shared" si="37"/>
        <v>0</v>
      </c>
      <c r="T17" s="53">
        <f t="shared" si="37"/>
        <v>0</v>
      </c>
      <c r="U17" s="53">
        <f t="shared" si="37"/>
        <v>0</v>
      </c>
      <c r="V17" s="53">
        <f t="shared" si="37"/>
        <v>0</v>
      </c>
      <c r="W17" s="53">
        <f t="shared" si="37"/>
        <v>0</v>
      </c>
      <c r="X17" s="53">
        <f t="shared" si="37"/>
        <v>0</v>
      </c>
      <c r="Y17" s="53">
        <f t="shared" si="37"/>
        <v>0</v>
      </c>
      <c r="Z17" s="53">
        <f t="shared" si="37"/>
        <v>0</v>
      </c>
      <c r="AA17" s="53">
        <f t="shared" si="37"/>
        <v>0</v>
      </c>
      <c r="AB17" s="53">
        <f t="shared" si="37"/>
        <v>0</v>
      </c>
      <c r="AC17" s="53">
        <f t="shared" si="37"/>
        <v>0</v>
      </c>
      <c r="AD17" s="53">
        <f t="shared" si="37"/>
        <v>0</v>
      </c>
      <c r="AE17" s="53">
        <f t="shared" si="37"/>
        <v>0</v>
      </c>
      <c r="AF17" s="53">
        <f t="shared" si="37"/>
        <v>0</v>
      </c>
      <c r="AG17" s="53">
        <f t="shared" si="37"/>
        <v>0</v>
      </c>
      <c r="AH17" s="53">
        <f t="shared" si="37"/>
        <v>0</v>
      </c>
      <c r="AI17" s="53">
        <f t="shared" si="37"/>
        <v>0</v>
      </c>
      <c r="AJ17" s="53">
        <f t="shared" si="37"/>
        <v>0</v>
      </c>
      <c r="AK17" s="53">
        <f t="shared" si="37"/>
        <v>0</v>
      </c>
      <c r="AL17" s="53">
        <f t="shared" si="37"/>
        <v>0</v>
      </c>
      <c r="AM17" s="53">
        <f t="shared" si="37"/>
        <v>0</v>
      </c>
      <c r="AN17" s="53">
        <f t="shared" si="37"/>
        <v>0</v>
      </c>
      <c r="AO17" s="53">
        <f t="shared" si="37"/>
        <v>0</v>
      </c>
      <c r="AP17" s="53">
        <f t="shared" si="37"/>
        <v>0</v>
      </c>
      <c r="AQ17" s="53">
        <f t="shared" si="37"/>
        <v>0</v>
      </c>
      <c r="AR17" s="53">
        <f t="shared" si="37"/>
        <v>0</v>
      </c>
      <c r="AS17" s="53">
        <f t="shared" si="37"/>
        <v>0</v>
      </c>
      <c r="AT17" s="53">
        <f t="shared" si="37"/>
        <v>0</v>
      </c>
      <c r="AU17" s="53">
        <f t="shared" si="37"/>
        <v>0</v>
      </c>
      <c r="AV17" s="53">
        <f t="shared" si="37"/>
        <v>0</v>
      </c>
      <c r="AW17" s="53">
        <f t="shared" si="37"/>
        <v>0</v>
      </c>
      <c r="AX17" s="53">
        <f t="shared" si="37"/>
        <v>0</v>
      </c>
      <c r="AY17" s="53">
        <f t="shared" si="37"/>
        <v>0</v>
      </c>
      <c r="AZ17" s="53">
        <f t="shared" si="37"/>
        <v>0</v>
      </c>
      <c r="BA17" s="53">
        <f t="shared" si="37"/>
        <v>0</v>
      </c>
      <c r="BB17" s="53">
        <f t="shared" si="37"/>
        <v>0</v>
      </c>
      <c r="BC17" s="53">
        <f t="shared" si="37"/>
        <v>0</v>
      </c>
      <c r="BD17" s="53">
        <f t="shared" si="37"/>
        <v>0</v>
      </c>
      <c r="BE17" s="53">
        <f t="shared" si="37"/>
        <v>0</v>
      </c>
      <c r="BF17" s="53">
        <f t="shared" si="37"/>
        <v>0</v>
      </c>
      <c r="BG17" s="53">
        <f t="shared" si="37"/>
        <v>0</v>
      </c>
      <c r="BH17" s="53">
        <f t="shared" si="37"/>
        <v>0</v>
      </c>
      <c r="BI17" s="53">
        <f t="shared" si="37"/>
        <v>0</v>
      </c>
      <c r="BJ17" s="53">
        <f t="shared" si="37"/>
        <v>0</v>
      </c>
      <c r="BK17" s="53">
        <f t="shared" si="37"/>
        <v>0</v>
      </c>
      <c r="BL17" s="53">
        <f t="shared" si="37"/>
        <v>0</v>
      </c>
      <c r="BM17" s="53">
        <f t="shared" si="37"/>
        <v>0</v>
      </c>
      <c r="BN17" s="53">
        <f t="shared" si="37"/>
        <v>0</v>
      </c>
      <c r="BO17" s="53">
        <f t="shared" si="37"/>
        <v>0</v>
      </c>
      <c r="BP17" s="53">
        <f t="shared" ref="BP17:EA17" si="38">BP12*BP13/12</f>
        <v>0</v>
      </c>
      <c r="BQ17" s="53">
        <f t="shared" si="38"/>
        <v>0</v>
      </c>
      <c r="BR17" s="53">
        <f t="shared" si="38"/>
        <v>0</v>
      </c>
      <c r="BS17" s="53">
        <f t="shared" si="38"/>
        <v>0</v>
      </c>
      <c r="BT17" s="53">
        <f t="shared" si="38"/>
        <v>0</v>
      </c>
      <c r="BU17" s="53">
        <f t="shared" si="38"/>
        <v>0</v>
      </c>
      <c r="BV17" s="53">
        <f t="shared" si="38"/>
        <v>0</v>
      </c>
      <c r="BW17" s="53">
        <f t="shared" si="38"/>
        <v>0</v>
      </c>
      <c r="BX17" s="53">
        <f t="shared" si="38"/>
        <v>0</v>
      </c>
      <c r="BY17" s="53">
        <f t="shared" si="38"/>
        <v>0</v>
      </c>
      <c r="BZ17" s="53">
        <f t="shared" si="38"/>
        <v>0</v>
      </c>
      <c r="CA17" s="53">
        <f t="shared" si="38"/>
        <v>0</v>
      </c>
      <c r="CB17" s="53">
        <f t="shared" si="38"/>
        <v>0</v>
      </c>
      <c r="CC17" s="53">
        <f t="shared" si="38"/>
        <v>0</v>
      </c>
      <c r="CD17" s="53">
        <f t="shared" si="38"/>
        <v>0</v>
      </c>
      <c r="CE17" s="53">
        <f t="shared" si="38"/>
        <v>0</v>
      </c>
      <c r="CF17" s="53">
        <f t="shared" si="38"/>
        <v>0</v>
      </c>
      <c r="CG17" s="53">
        <f t="shared" si="38"/>
        <v>0</v>
      </c>
      <c r="CH17" s="53">
        <f t="shared" si="38"/>
        <v>0</v>
      </c>
      <c r="CI17" s="53">
        <f t="shared" si="38"/>
        <v>0</v>
      </c>
      <c r="CJ17" s="53">
        <f t="shared" si="38"/>
        <v>0</v>
      </c>
      <c r="CK17" s="53">
        <f t="shared" si="38"/>
        <v>0</v>
      </c>
      <c r="CL17" s="53">
        <f t="shared" si="38"/>
        <v>0</v>
      </c>
      <c r="CM17" s="53">
        <f t="shared" si="38"/>
        <v>0</v>
      </c>
      <c r="CN17" s="53">
        <f t="shared" si="38"/>
        <v>0</v>
      </c>
      <c r="CO17" s="53">
        <f t="shared" si="38"/>
        <v>0</v>
      </c>
      <c r="CP17" s="53">
        <f t="shared" si="38"/>
        <v>0</v>
      </c>
      <c r="CQ17" s="53">
        <f t="shared" si="38"/>
        <v>0</v>
      </c>
      <c r="CR17" s="53">
        <f t="shared" si="38"/>
        <v>0</v>
      </c>
      <c r="CS17" s="53">
        <f t="shared" si="38"/>
        <v>0</v>
      </c>
      <c r="CT17" s="53">
        <f t="shared" si="38"/>
        <v>0</v>
      </c>
      <c r="CU17" s="53">
        <f t="shared" si="38"/>
        <v>0</v>
      </c>
      <c r="CV17" s="53">
        <f t="shared" si="38"/>
        <v>0</v>
      </c>
      <c r="CW17" s="53">
        <f t="shared" si="38"/>
        <v>0</v>
      </c>
      <c r="CX17" s="53">
        <f t="shared" si="38"/>
        <v>0</v>
      </c>
      <c r="CY17" s="53">
        <f t="shared" si="38"/>
        <v>0</v>
      </c>
      <c r="CZ17" s="53">
        <f t="shared" si="38"/>
        <v>0</v>
      </c>
      <c r="DA17" s="53">
        <f t="shared" si="38"/>
        <v>0</v>
      </c>
      <c r="DB17" s="53">
        <f t="shared" si="38"/>
        <v>0</v>
      </c>
      <c r="DC17" s="53">
        <f t="shared" si="38"/>
        <v>0</v>
      </c>
      <c r="DD17" s="53">
        <f t="shared" si="38"/>
        <v>0</v>
      </c>
      <c r="DE17" s="53">
        <f t="shared" si="38"/>
        <v>0</v>
      </c>
      <c r="DF17" s="53">
        <f t="shared" si="38"/>
        <v>0</v>
      </c>
      <c r="DG17" s="53">
        <f t="shared" si="38"/>
        <v>0</v>
      </c>
      <c r="DH17" s="53">
        <f t="shared" si="38"/>
        <v>0</v>
      </c>
      <c r="DI17" s="53">
        <f t="shared" si="38"/>
        <v>0</v>
      </c>
      <c r="DJ17" s="53">
        <f t="shared" si="38"/>
        <v>0</v>
      </c>
      <c r="DK17" s="53">
        <f t="shared" si="38"/>
        <v>0</v>
      </c>
      <c r="DL17" s="53">
        <f t="shared" si="38"/>
        <v>0</v>
      </c>
      <c r="DM17" s="53">
        <f t="shared" si="38"/>
        <v>0</v>
      </c>
      <c r="DN17" s="53">
        <f t="shared" si="38"/>
        <v>0</v>
      </c>
      <c r="DO17" s="53">
        <f t="shared" si="38"/>
        <v>0</v>
      </c>
      <c r="DP17" s="53">
        <f t="shared" si="38"/>
        <v>0</v>
      </c>
      <c r="DQ17" s="53">
        <f t="shared" si="38"/>
        <v>0</v>
      </c>
      <c r="DR17" s="53">
        <f t="shared" si="38"/>
        <v>0</v>
      </c>
      <c r="DS17" s="53">
        <f t="shared" si="38"/>
        <v>0</v>
      </c>
      <c r="DT17" s="53">
        <f t="shared" si="38"/>
        <v>0</v>
      </c>
      <c r="DU17" s="53">
        <f t="shared" si="38"/>
        <v>0</v>
      </c>
      <c r="DV17" s="53">
        <f t="shared" si="38"/>
        <v>0</v>
      </c>
      <c r="DW17" s="53">
        <f t="shared" si="38"/>
        <v>0</v>
      </c>
      <c r="DX17" s="53">
        <f t="shared" si="38"/>
        <v>0</v>
      </c>
      <c r="DY17" s="53">
        <f t="shared" si="38"/>
        <v>0</v>
      </c>
      <c r="DZ17" s="53">
        <f t="shared" si="38"/>
        <v>0</v>
      </c>
      <c r="EA17" s="53">
        <f t="shared" si="38"/>
        <v>0</v>
      </c>
      <c r="EB17" s="53">
        <f t="shared" ref="EB17:GM17" si="39">EB12*EB13/12</f>
        <v>0</v>
      </c>
      <c r="EC17" s="53">
        <f t="shared" si="39"/>
        <v>0</v>
      </c>
      <c r="ED17" s="53">
        <f t="shared" si="39"/>
        <v>0</v>
      </c>
      <c r="EE17" s="53">
        <f t="shared" si="39"/>
        <v>0</v>
      </c>
      <c r="EF17" s="53">
        <f t="shared" si="39"/>
        <v>0</v>
      </c>
      <c r="EG17" s="53">
        <f t="shared" si="39"/>
        <v>0</v>
      </c>
      <c r="EH17" s="53">
        <f t="shared" si="39"/>
        <v>0</v>
      </c>
      <c r="EI17" s="53">
        <f t="shared" si="39"/>
        <v>0</v>
      </c>
      <c r="EJ17" s="53">
        <f t="shared" si="39"/>
        <v>0</v>
      </c>
      <c r="EK17" s="53">
        <f t="shared" si="39"/>
        <v>0</v>
      </c>
      <c r="EL17" s="53">
        <f t="shared" si="39"/>
        <v>0</v>
      </c>
      <c r="EM17" s="53">
        <f t="shared" si="39"/>
        <v>0</v>
      </c>
      <c r="EN17" s="53">
        <f t="shared" si="39"/>
        <v>0</v>
      </c>
      <c r="EO17" s="53">
        <f t="shared" si="39"/>
        <v>0</v>
      </c>
      <c r="EP17" s="53">
        <f t="shared" si="39"/>
        <v>0</v>
      </c>
      <c r="EQ17" s="53">
        <f t="shared" si="39"/>
        <v>0</v>
      </c>
      <c r="ER17" s="53">
        <f t="shared" si="39"/>
        <v>0</v>
      </c>
      <c r="ES17" s="53">
        <f t="shared" si="39"/>
        <v>0</v>
      </c>
      <c r="ET17" s="53">
        <f t="shared" si="39"/>
        <v>0</v>
      </c>
      <c r="EU17" s="53">
        <f t="shared" si="39"/>
        <v>0</v>
      </c>
      <c r="EV17" s="53">
        <f t="shared" si="39"/>
        <v>0</v>
      </c>
      <c r="EW17" s="53">
        <f t="shared" si="39"/>
        <v>0</v>
      </c>
      <c r="EX17" s="53">
        <f t="shared" si="39"/>
        <v>0</v>
      </c>
      <c r="EY17" s="53">
        <f t="shared" si="39"/>
        <v>0</v>
      </c>
      <c r="EZ17" s="53">
        <f t="shared" si="39"/>
        <v>0</v>
      </c>
      <c r="FA17" s="53">
        <f t="shared" si="39"/>
        <v>0</v>
      </c>
      <c r="FB17" s="53">
        <f t="shared" si="39"/>
        <v>0</v>
      </c>
      <c r="FC17" s="53">
        <f t="shared" si="39"/>
        <v>0</v>
      </c>
      <c r="FD17" s="53">
        <f t="shared" si="39"/>
        <v>0</v>
      </c>
      <c r="FE17" s="53">
        <f t="shared" si="39"/>
        <v>0</v>
      </c>
      <c r="FF17" s="53">
        <f t="shared" si="39"/>
        <v>0</v>
      </c>
      <c r="FG17" s="53">
        <f t="shared" si="39"/>
        <v>0</v>
      </c>
      <c r="FH17" s="53">
        <f t="shared" si="39"/>
        <v>0</v>
      </c>
      <c r="FI17" s="53">
        <f t="shared" si="39"/>
        <v>0</v>
      </c>
      <c r="FJ17" s="53">
        <f t="shared" si="39"/>
        <v>0</v>
      </c>
      <c r="FK17" s="53">
        <f t="shared" si="39"/>
        <v>0</v>
      </c>
      <c r="FL17" s="53">
        <f t="shared" si="39"/>
        <v>0</v>
      </c>
      <c r="FM17" s="53">
        <f t="shared" si="39"/>
        <v>0</v>
      </c>
      <c r="FN17" s="53">
        <f t="shared" si="39"/>
        <v>0</v>
      </c>
      <c r="FO17" s="53">
        <f t="shared" si="39"/>
        <v>0</v>
      </c>
      <c r="FP17" s="53">
        <f t="shared" si="39"/>
        <v>0</v>
      </c>
      <c r="FQ17" s="53">
        <f t="shared" si="39"/>
        <v>0</v>
      </c>
      <c r="FR17" s="53">
        <f t="shared" si="39"/>
        <v>0</v>
      </c>
      <c r="FS17" s="53">
        <f t="shared" si="39"/>
        <v>0</v>
      </c>
      <c r="FT17" s="53">
        <f t="shared" si="39"/>
        <v>0</v>
      </c>
      <c r="FU17" s="53">
        <f t="shared" si="39"/>
        <v>0</v>
      </c>
      <c r="FV17" s="53">
        <f t="shared" si="39"/>
        <v>0</v>
      </c>
      <c r="FW17" s="53">
        <f t="shared" si="39"/>
        <v>0</v>
      </c>
      <c r="FX17" s="53">
        <f t="shared" si="39"/>
        <v>0</v>
      </c>
      <c r="FY17" s="53">
        <f t="shared" si="39"/>
        <v>0</v>
      </c>
      <c r="FZ17" s="53">
        <f t="shared" si="39"/>
        <v>0</v>
      </c>
      <c r="GA17" s="53">
        <f t="shared" si="39"/>
        <v>0</v>
      </c>
      <c r="GB17" s="53">
        <f t="shared" si="39"/>
        <v>0</v>
      </c>
      <c r="GC17" s="53">
        <f t="shared" si="39"/>
        <v>0</v>
      </c>
      <c r="GD17" s="53">
        <f t="shared" si="39"/>
        <v>0</v>
      </c>
      <c r="GE17" s="53">
        <f t="shared" si="39"/>
        <v>0</v>
      </c>
      <c r="GF17" s="53">
        <f t="shared" si="39"/>
        <v>0</v>
      </c>
      <c r="GG17" s="53">
        <f t="shared" si="39"/>
        <v>0</v>
      </c>
      <c r="GH17" s="53">
        <f t="shared" si="39"/>
        <v>0</v>
      </c>
      <c r="GI17" s="53">
        <f t="shared" si="39"/>
        <v>0</v>
      </c>
      <c r="GJ17" s="53">
        <f t="shared" si="39"/>
        <v>0</v>
      </c>
      <c r="GK17" s="53">
        <f t="shared" si="39"/>
        <v>0</v>
      </c>
      <c r="GL17" s="53">
        <f t="shared" si="39"/>
        <v>0</v>
      </c>
      <c r="GM17" s="53">
        <f t="shared" si="39"/>
        <v>0</v>
      </c>
      <c r="GN17" s="53">
        <f t="shared" ref="GN17:IY17" si="40">GN12*GN13/12</f>
        <v>0</v>
      </c>
      <c r="GO17" s="53">
        <f t="shared" si="40"/>
        <v>0</v>
      </c>
      <c r="GP17" s="53">
        <f t="shared" si="40"/>
        <v>0</v>
      </c>
      <c r="GQ17" s="53">
        <f t="shared" si="40"/>
        <v>0</v>
      </c>
      <c r="GR17" s="53">
        <f t="shared" si="40"/>
        <v>0</v>
      </c>
      <c r="GS17" s="53">
        <f t="shared" si="40"/>
        <v>0</v>
      </c>
      <c r="GT17" s="53">
        <f t="shared" si="40"/>
        <v>0</v>
      </c>
      <c r="GU17" s="53">
        <f t="shared" si="40"/>
        <v>0</v>
      </c>
      <c r="GV17" s="53">
        <f t="shared" si="40"/>
        <v>0</v>
      </c>
      <c r="GW17" s="53">
        <f t="shared" si="40"/>
        <v>0</v>
      </c>
      <c r="GX17" s="53">
        <f t="shared" si="40"/>
        <v>0</v>
      </c>
      <c r="GY17" s="53">
        <f t="shared" si="40"/>
        <v>0</v>
      </c>
      <c r="GZ17" s="53">
        <f t="shared" si="40"/>
        <v>0</v>
      </c>
      <c r="HA17" s="53">
        <f t="shared" si="40"/>
        <v>0</v>
      </c>
      <c r="HB17" s="53">
        <f t="shared" si="40"/>
        <v>0</v>
      </c>
      <c r="HC17" s="53">
        <f t="shared" si="40"/>
        <v>0</v>
      </c>
      <c r="HD17" s="53">
        <f t="shared" si="40"/>
        <v>0</v>
      </c>
      <c r="HE17" s="53">
        <f t="shared" si="40"/>
        <v>0</v>
      </c>
      <c r="HF17" s="53">
        <f t="shared" si="40"/>
        <v>0</v>
      </c>
      <c r="HG17" s="53">
        <f t="shared" si="40"/>
        <v>0</v>
      </c>
      <c r="HH17" s="53">
        <f t="shared" si="40"/>
        <v>0</v>
      </c>
      <c r="HI17" s="53">
        <f t="shared" si="40"/>
        <v>0</v>
      </c>
      <c r="HJ17" s="53">
        <f t="shared" si="40"/>
        <v>0</v>
      </c>
      <c r="HK17" s="53">
        <f t="shared" si="40"/>
        <v>0</v>
      </c>
      <c r="HL17" s="53">
        <f t="shared" si="40"/>
        <v>0</v>
      </c>
      <c r="HM17" s="53">
        <f t="shared" si="40"/>
        <v>0</v>
      </c>
      <c r="HN17" s="53">
        <f t="shared" si="40"/>
        <v>0</v>
      </c>
      <c r="HO17" s="53">
        <f t="shared" si="40"/>
        <v>0</v>
      </c>
      <c r="HP17" s="53">
        <f t="shared" si="40"/>
        <v>0</v>
      </c>
      <c r="HQ17" s="53">
        <f t="shared" si="40"/>
        <v>0</v>
      </c>
      <c r="HR17" s="53">
        <f t="shared" si="40"/>
        <v>0</v>
      </c>
      <c r="HS17" s="53">
        <f t="shared" si="40"/>
        <v>0</v>
      </c>
      <c r="HT17" s="53">
        <f t="shared" si="40"/>
        <v>0</v>
      </c>
      <c r="HU17" s="53">
        <f t="shared" si="40"/>
        <v>0</v>
      </c>
      <c r="HV17" s="53">
        <f t="shared" si="40"/>
        <v>0</v>
      </c>
      <c r="HW17" s="53">
        <f t="shared" si="40"/>
        <v>0</v>
      </c>
      <c r="HX17" s="53">
        <f t="shared" si="40"/>
        <v>0</v>
      </c>
      <c r="HY17" s="53">
        <f t="shared" si="40"/>
        <v>0</v>
      </c>
      <c r="HZ17" s="53">
        <f t="shared" si="40"/>
        <v>0</v>
      </c>
      <c r="IA17" s="53">
        <f t="shared" si="40"/>
        <v>0</v>
      </c>
      <c r="IB17" s="53">
        <f t="shared" si="40"/>
        <v>0</v>
      </c>
      <c r="IC17" s="53">
        <f t="shared" si="40"/>
        <v>0</v>
      </c>
      <c r="ID17" s="53">
        <f t="shared" si="40"/>
        <v>0</v>
      </c>
      <c r="IE17" s="53">
        <f t="shared" si="40"/>
        <v>0</v>
      </c>
      <c r="IF17" s="53">
        <f t="shared" si="40"/>
        <v>0</v>
      </c>
      <c r="IG17" s="53">
        <f t="shared" si="40"/>
        <v>0</v>
      </c>
      <c r="IH17" s="53">
        <f t="shared" si="40"/>
        <v>0</v>
      </c>
      <c r="II17" s="53">
        <f t="shared" si="40"/>
        <v>0</v>
      </c>
      <c r="IJ17" s="53">
        <f t="shared" si="40"/>
        <v>0</v>
      </c>
      <c r="IK17" s="53">
        <f t="shared" si="40"/>
        <v>0</v>
      </c>
      <c r="IL17" s="53">
        <f t="shared" si="40"/>
        <v>0</v>
      </c>
      <c r="IM17" s="53">
        <f t="shared" si="40"/>
        <v>0</v>
      </c>
      <c r="IN17" s="53">
        <f t="shared" si="40"/>
        <v>0</v>
      </c>
      <c r="IO17" s="53">
        <f t="shared" si="40"/>
        <v>0</v>
      </c>
      <c r="IP17" s="53">
        <f t="shared" si="40"/>
        <v>0</v>
      </c>
      <c r="IQ17" s="53">
        <f t="shared" si="40"/>
        <v>0</v>
      </c>
      <c r="IR17" s="53">
        <f t="shared" si="40"/>
        <v>0</v>
      </c>
      <c r="IS17" s="53">
        <f t="shared" si="40"/>
        <v>0</v>
      </c>
      <c r="IT17" s="53">
        <f t="shared" si="40"/>
        <v>0</v>
      </c>
      <c r="IU17" s="53">
        <f t="shared" si="40"/>
        <v>0</v>
      </c>
      <c r="IV17" s="53">
        <f t="shared" si="40"/>
        <v>0</v>
      </c>
      <c r="IW17" s="53">
        <f t="shared" si="40"/>
        <v>0</v>
      </c>
      <c r="IX17" s="53">
        <f t="shared" si="40"/>
        <v>0</v>
      </c>
      <c r="IY17" s="53">
        <f t="shared" si="40"/>
        <v>0</v>
      </c>
      <c r="IZ17" s="53">
        <f t="shared" ref="IZ17:LK17" si="41">IZ12*IZ13/12</f>
        <v>0</v>
      </c>
      <c r="JA17" s="53">
        <f t="shared" si="41"/>
        <v>0</v>
      </c>
      <c r="JB17" s="53">
        <f t="shared" si="41"/>
        <v>0</v>
      </c>
      <c r="JC17" s="53">
        <f t="shared" si="41"/>
        <v>0</v>
      </c>
      <c r="JD17" s="53">
        <f t="shared" si="41"/>
        <v>0</v>
      </c>
      <c r="JE17" s="53">
        <f t="shared" si="41"/>
        <v>0</v>
      </c>
      <c r="JF17" s="53">
        <f t="shared" si="41"/>
        <v>0</v>
      </c>
      <c r="JG17" s="53">
        <f t="shared" si="41"/>
        <v>0</v>
      </c>
      <c r="JH17" s="53">
        <f t="shared" si="41"/>
        <v>0</v>
      </c>
      <c r="JI17" s="53">
        <f t="shared" si="41"/>
        <v>0</v>
      </c>
      <c r="JJ17" s="53">
        <f t="shared" si="41"/>
        <v>0</v>
      </c>
      <c r="JK17" s="53">
        <f t="shared" si="41"/>
        <v>0</v>
      </c>
      <c r="JL17" s="53">
        <f t="shared" si="41"/>
        <v>0</v>
      </c>
      <c r="JM17" s="53">
        <f t="shared" si="41"/>
        <v>0</v>
      </c>
      <c r="JN17" s="53">
        <f t="shared" si="41"/>
        <v>0</v>
      </c>
      <c r="JO17" s="53">
        <f t="shared" si="41"/>
        <v>0</v>
      </c>
      <c r="JP17" s="53">
        <f t="shared" si="41"/>
        <v>0</v>
      </c>
      <c r="JQ17" s="53">
        <f t="shared" si="41"/>
        <v>0</v>
      </c>
      <c r="JR17" s="53">
        <f t="shared" si="41"/>
        <v>0</v>
      </c>
      <c r="JS17" s="53">
        <f t="shared" si="41"/>
        <v>0</v>
      </c>
      <c r="JT17" s="53">
        <f t="shared" si="41"/>
        <v>0</v>
      </c>
      <c r="JU17" s="53">
        <f t="shared" si="41"/>
        <v>0</v>
      </c>
      <c r="JV17" s="53">
        <f t="shared" si="41"/>
        <v>0</v>
      </c>
      <c r="JW17" s="53">
        <f t="shared" si="41"/>
        <v>0</v>
      </c>
      <c r="JX17" s="53">
        <f t="shared" si="41"/>
        <v>0</v>
      </c>
      <c r="JY17" s="53">
        <f t="shared" si="41"/>
        <v>0</v>
      </c>
      <c r="JZ17" s="53">
        <f t="shared" si="41"/>
        <v>0</v>
      </c>
      <c r="KA17" s="53">
        <f t="shared" si="41"/>
        <v>0</v>
      </c>
      <c r="KB17" s="53">
        <f t="shared" si="41"/>
        <v>0</v>
      </c>
      <c r="KC17" s="53">
        <f t="shared" si="41"/>
        <v>0</v>
      </c>
      <c r="KD17" s="53">
        <f t="shared" si="41"/>
        <v>0</v>
      </c>
      <c r="KE17" s="53">
        <f t="shared" si="41"/>
        <v>0</v>
      </c>
      <c r="KF17" s="53">
        <f t="shared" si="41"/>
        <v>0</v>
      </c>
      <c r="KG17" s="53">
        <f t="shared" si="41"/>
        <v>0</v>
      </c>
      <c r="KH17" s="53">
        <f t="shared" si="41"/>
        <v>0</v>
      </c>
      <c r="KI17" s="53">
        <f t="shared" si="41"/>
        <v>0</v>
      </c>
      <c r="KJ17" s="53">
        <f t="shared" si="41"/>
        <v>0</v>
      </c>
      <c r="KK17" s="53">
        <f t="shared" si="41"/>
        <v>0</v>
      </c>
      <c r="KL17" s="53">
        <f t="shared" si="41"/>
        <v>0</v>
      </c>
      <c r="KM17" s="53">
        <f t="shared" si="41"/>
        <v>0</v>
      </c>
      <c r="KN17" s="53">
        <f t="shared" si="41"/>
        <v>0</v>
      </c>
      <c r="KO17" s="53">
        <f t="shared" si="41"/>
        <v>0</v>
      </c>
      <c r="KP17" s="53">
        <f t="shared" si="41"/>
        <v>0</v>
      </c>
      <c r="KQ17" s="53">
        <f t="shared" si="41"/>
        <v>0</v>
      </c>
      <c r="KR17" s="53">
        <f t="shared" si="41"/>
        <v>0</v>
      </c>
      <c r="KS17" s="53">
        <f t="shared" si="41"/>
        <v>0</v>
      </c>
      <c r="KT17" s="53">
        <f t="shared" si="41"/>
        <v>0</v>
      </c>
      <c r="KU17" s="53">
        <f t="shared" si="41"/>
        <v>0</v>
      </c>
      <c r="KV17" s="53">
        <f t="shared" si="41"/>
        <v>0</v>
      </c>
      <c r="KW17" s="53">
        <f t="shared" si="41"/>
        <v>0</v>
      </c>
      <c r="KX17" s="53">
        <f t="shared" si="41"/>
        <v>0</v>
      </c>
      <c r="KY17" s="53">
        <f t="shared" si="41"/>
        <v>0</v>
      </c>
      <c r="KZ17" s="53">
        <f t="shared" si="41"/>
        <v>0</v>
      </c>
      <c r="LA17" s="53">
        <f t="shared" si="41"/>
        <v>0</v>
      </c>
      <c r="LB17" s="53">
        <f t="shared" si="41"/>
        <v>0</v>
      </c>
      <c r="LC17" s="53">
        <f t="shared" si="41"/>
        <v>0</v>
      </c>
      <c r="LD17" s="53">
        <f t="shared" si="41"/>
        <v>0</v>
      </c>
      <c r="LE17" s="53">
        <f t="shared" si="41"/>
        <v>0</v>
      </c>
      <c r="LF17" s="53">
        <f t="shared" si="41"/>
        <v>0</v>
      </c>
      <c r="LG17" s="53">
        <f t="shared" si="41"/>
        <v>0</v>
      </c>
      <c r="LH17" s="53">
        <f t="shared" si="41"/>
        <v>0</v>
      </c>
      <c r="LI17" s="53">
        <f t="shared" si="41"/>
        <v>0</v>
      </c>
      <c r="LJ17" s="53">
        <f t="shared" si="41"/>
        <v>0</v>
      </c>
      <c r="LK17" s="53">
        <f t="shared" si="41"/>
        <v>0</v>
      </c>
      <c r="LL17" s="53">
        <f t="shared" ref="LL17:MX17" si="42">LL12*LL13/12</f>
        <v>0</v>
      </c>
      <c r="LM17" s="53">
        <f t="shared" si="42"/>
        <v>0</v>
      </c>
      <c r="LN17" s="53">
        <f t="shared" si="42"/>
        <v>0</v>
      </c>
      <c r="LO17" s="53">
        <f t="shared" si="42"/>
        <v>0</v>
      </c>
      <c r="LP17" s="53">
        <f t="shared" si="42"/>
        <v>0</v>
      </c>
      <c r="LQ17" s="53">
        <f t="shared" si="42"/>
        <v>0</v>
      </c>
      <c r="LR17" s="53">
        <f t="shared" si="42"/>
        <v>0</v>
      </c>
      <c r="LS17" s="53">
        <f t="shared" si="42"/>
        <v>0</v>
      </c>
      <c r="LT17" s="53">
        <f t="shared" si="42"/>
        <v>0</v>
      </c>
      <c r="LU17" s="53">
        <f t="shared" si="42"/>
        <v>0</v>
      </c>
      <c r="LV17" s="53">
        <f t="shared" si="42"/>
        <v>0</v>
      </c>
      <c r="LW17" s="53">
        <f t="shared" si="42"/>
        <v>0</v>
      </c>
      <c r="LX17" s="53">
        <f t="shared" si="42"/>
        <v>0</v>
      </c>
      <c r="LY17" s="53">
        <f t="shared" si="42"/>
        <v>0</v>
      </c>
      <c r="LZ17" s="53">
        <f t="shared" si="42"/>
        <v>0</v>
      </c>
      <c r="MA17" s="53">
        <f t="shared" si="42"/>
        <v>0</v>
      </c>
      <c r="MB17" s="53">
        <f t="shared" si="42"/>
        <v>0</v>
      </c>
      <c r="MC17" s="53">
        <f t="shared" si="42"/>
        <v>0</v>
      </c>
      <c r="MD17" s="53">
        <f t="shared" si="42"/>
        <v>0</v>
      </c>
      <c r="ME17" s="53">
        <f t="shared" si="42"/>
        <v>0</v>
      </c>
      <c r="MF17" s="53">
        <f t="shared" si="42"/>
        <v>0</v>
      </c>
      <c r="MG17" s="53">
        <f t="shared" si="42"/>
        <v>0</v>
      </c>
      <c r="MH17" s="53">
        <f t="shared" si="42"/>
        <v>0</v>
      </c>
      <c r="MI17" s="53">
        <f t="shared" si="42"/>
        <v>0</v>
      </c>
      <c r="MJ17" s="53">
        <f t="shared" si="42"/>
        <v>0</v>
      </c>
      <c r="MK17" s="53">
        <f t="shared" si="42"/>
        <v>0</v>
      </c>
      <c r="ML17" s="53">
        <f t="shared" si="42"/>
        <v>0</v>
      </c>
      <c r="MM17" s="53">
        <f t="shared" si="42"/>
        <v>0</v>
      </c>
      <c r="MN17" s="53">
        <f t="shared" si="42"/>
        <v>0</v>
      </c>
      <c r="MO17" s="53">
        <f t="shared" si="42"/>
        <v>0</v>
      </c>
      <c r="MP17" s="53">
        <f t="shared" si="42"/>
        <v>0</v>
      </c>
      <c r="MQ17" s="53">
        <f t="shared" si="42"/>
        <v>0</v>
      </c>
      <c r="MR17" s="53">
        <f t="shared" si="42"/>
        <v>0</v>
      </c>
      <c r="MS17" s="53">
        <f t="shared" si="42"/>
        <v>0</v>
      </c>
      <c r="MT17" s="53">
        <f t="shared" si="42"/>
        <v>0</v>
      </c>
      <c r="MU17" s="53">
        <f t="shared" si="42"/>
        <v>0</v>
      </c>
      <c r="MV17" s="53">
        <f t="shared" si="42"/>
        <v>0</v>
      </c>
      <c r="MW17" s="53">
        <f t="shared" si="42"/>
        <v>0</v>
      </c>
      <c r="MX17" s="53">
        <f t="shared" si="42"/>
        <v>0</v>
      </c>
      <c r="MY17" s="56"/>
    </row>
    <row r="18" spans="2:645" s="53" customFormat="1" x14ac:dyDescent="0.25">
      <c r="B18" s="53" t="s">
        <v>47</v>
      </c>
      <c r="C18" s="53">
        <f>IF(C12-C15-C16+C17&lt;1,0,C12-C15-C16+C17)</f>
        <v>0</v>
      </c>
      <c r="D18" s="53">
        <f t="shared" ref="D18:BO18" si="43">IF(D12-D15-D16+D17&lt;1,0,D12-D15-D16+D17)</f>
        <v>0</v>
      </c>
      <c r="E18" s="53">
        <f t="shared" si="43"/>
        <v>0</v>
      </c>
      <c r="F18" s="53">
        <f t="shared" si="43"/>
        <v>0</v>
      </c>
      <c r="G18" s="53">
        <f t="shared" si="43"/>
        <v>0</v>
      </c>
      <c r="H18" s="53">
        <f t="shared" si="43"/>
        <v>0</v>
      </c>
      <c r="I18" s="53">
        <f t="shared" si="43"/>
        <v>0</v>
      </c>
      <c r="J18" s="53">
        <f t="shared" si="43"/>
        <v>0</v>
      </c>
      <c r="K18" s="53">
        <f t="shared" si="43"/>
        <v>0</v>
      </c>
      <c r="L18" s="53">
        <f t="shared" si="43"/>
        <v>0</v>
      </c>
      <c r="M18" s="53">
        <f t="shared" si="43"/>
        <v>0</v>
      </c>
      <c r="N18" s="53">
        <f t="shared" si="43"/>
        <v>0</v>
      </c>
      <c r="O18" s="53">
        <f t="shared" si="43"/>
        <v>0</v>
      </c>
      <c r="P18" s="53">
        <f t="shared" si="43"/>
        <v>0</v>
      </c>
      <c r="Q18" s="53">
        <f t="shared" si="43"/>
        <v>0</v>
      </c>
      <c r="R18" s="53">
        <f t="shared" si="43"/>
        <v>0</v>
      </c>
      <c r="S18" s="53">
        <f t="shared" si="43"/>
        <v>0</v>
      </c>
      <c r="T18" s="53">
        <f t="shared" si="43"/>
        <v>0</v>
      </c>
      <c r="U18" s="53">
        <f t="shared" si="43"/>
        <v>0</v>
      </c>
      <c r="V18" s="53">
        <f t="shared" si="43"/>
        <v>0</v>
      </c>
      <c r="W18" s="53">
        <f t="shared" si="43"/>
        <v>0</v>
      </c>
      <c r="X18" s="53">
        <f t="shared" si="43"/>
        <v>0</v>
      </c>
      <c r="Y18" s="53">
        <f t="shared" si="43"/>
        <v>0</v>
      </c>
      <c r="Z18" s="53">
        <f t="shared" si="43"/>
        <v>0</v>
      </c>
      <c r="AA18" s="53">
        <f t="shared" si="43"/>
        <v>0</v>
      </c>
      <c r="AB18" s="53">
        <f t="shared" si="43"/>
        <v>0</v>
      </c>
      <c r="AC18" s="53">
        <f t="shared" si="43"/>
        <v>0</v>
      </c>
      <c r="AD18" s="53">
        <f t="shared" si="43"/>
        <v>0</v>
      </c>
      <c r="AE18" s="53">
        <f t="shared" si="43"/>
        <v>0</v>
      </c>
      <c r="AF18" s="53">
        <f t="shared" si="43"/>
        <v>0</v>
      </c>
      <c r="AG18" s="53">
        <f t="shared" si="43"/>
        <v>0</v>
      </c>
      <c r="AH18" s="53">
        <f t="shared" si="43"/>
        <v>0</v>
      </c>
      <c r="AI18" s="53">
        <f t="shared" si="43"/>
        <v>0</v>
      </c>
      <c r="AJ18" s="53">
        <f t="shared" si="43"/>
        <v>0</v>
      </c>
      <c r="AK18" s="53">
        <f t="shared" si="43"/>
        <v>0</v>
      </c>
      <c r="AL18" s="53">
        <f t="shared" si="43"/>
        <v>0</v>
      </c>
      <c r="AM18" s="53">
        <f t="shared" si="43"/>
        <v>0</v>
      </c>
      <c r="AN18" s="53">
        <f t="shared" si="43"/>
        <v>0</v>
      </c>
      <c r="AO18" s="53">
        <f t="shared" si="43"/>
        <v>0</v>
      </c>
      <c r="AP18" s="53">
        <f t="shared" si="43"/>
        <v>0</v>
      </c>
      <c r="AQ18" s="53">
        <f t="shared" si="43"/>
        <v>0</v>
      </c>
      <c r="AR18" s="53">
        <f t="shared" si="43"/>
        <v>0</v>
      </c>
      <c r="AS18" s="53">
        <f t="shared" si="43"/>
        <v>0</v>
      </c>
      <c r="AT18" s="53">
        <f t="shared" si="43"/>
        <v>0</v>
      </c>
      <c r="AU18" s="53">
        <f t="shared" si="43"/>
        <v>0</v>
      </c>
      <c r="AV18" s="53">
        <f t="shared" si="43"/>
        <v>0</v>
      </c>
      <c r="AW18" s="53">
        <f t="shared" si="43"/>
        <v>0</v>
      </c>
      <c r="AX18" s="53">
        <f t="shared" si="43"/>
        <v>0</v>
      </c>
      <c r="AY18" s="53">
        <f t="shared" si="43"/>
        <v>0</v>
      </c>
      <c r="AZ18" s="53">
        <f t="shared" si="43"/>
        <v>0</v>
      </c>
      <c r="BA18" s="53">
        <f t="shared" si="43"/>
        <v>0</v>
      </c>
      <c r="BB18" s="53">
        <f t="shared" si="43"/>
        <v>0</v>
      </c>
      <c r="BC18" s="53">
        <f t="shared" si="43"/>
        <v>0</v>
      </c>
      <c r="BD18" s="53">
        <f t="shared" si="43"/>
        <v>0</v>
      </c>
      <c r="BE18" s="53">
        <f t="shared" si="43"/>
        <v>0</v>
      </c>
      <c r="BF18" s="53">
        <f t="shared" si="43"/>
        <v>0</v>
      </c>
      <c r="BG18" s="53">
        <f t="shared" si="43"/>
        <v>0</v>
      </c>
      <c r="BH18" s="53">
        <f t="shared" si="43"/>
        <v>0</v>
      </c>
      <c r="BI18" s="53">
        <f t="shared" si="43"/>
        <v>0</v>
      </c>
      <c r="BJ18" s="53">
        <f t="shared" si="43"/>
        <v>0</v>
      </c>
      <c r="BK18" s="53">
        <f t="shared" si="43"/>
        <v>0</v>
      </c>
      <c r="BL18" s="53">
        <f t="shared" si="43"/>
        <v>0</v>
      </c>
      <c r="BM18" s="53">
        <f t="shared" si="43"/>
        <v>0</v>
      </c>
      <c r="BN18" s="53">
        <f t="shared" si="43"/>
        <v>0</v>
      </c>
      <c r="BO18" s="53">
        <f t="shared" si="43"/>
        <v>0</v>
      </c>
      <c r="BP18" s="53">
        <f t="shared" ref="BP18:EA18" si="44">IF(BP12-BP15-BP16+BP17&lt;1,0,BP12-BP15-BP16+BP17)</f>
        <v>0</v>
      </c>
      <c r="BQ18" s="53">
        <f t="shared" si="44"/>
        <v>0</v>
      </c>
      <c r="BR18" s="53">
        <f t="shared" si="44"/>
        <v>0</v>
      </c>
      <c r="BS18" s="53">
        <f t="shared" si="44"/>
        <v>0</v>
      </c>
      <c r="BT18" s="53">
        <f t="shared" si="44"/>
        <v>0</v>
      </c>
      <c r="BU18" s="53">
        <f t="shared" si="44"/>
        <v>0</v>
      </c>
      <c r="BV18" s="53">
        <f t="shared" si="44"/>
        <v>0</v>
      </c>
      <c r="BW18" s="53">
        <f t="shared" si="44"/>
        <v>0</v>
      </c>
      <c r="BX18" s="53">
        <f t="shared" si="44"/>
        <v>0</v>
      </c>
      <c r="BY18" s="53">
        <f t="shared" si="44"/>
        <v>0</v>
      </c>
      <c r="BZ18" s="53">
        <f t="shared" si="44"/>
        <v>0</v>
      </c>
      <c r="CA18" s="53">
        <f t="shared" si="44"/>
        <v>0</v>
      </c>
      <c r="CB18" s="53">
        <f t="shared" si="44"/>
        <v>0</v>
      </c>
      <c r="CC18" s="53">
        <f t="shared" si="44"/>
        <v>0</v>
      </c>
      <c r="CD18" s="53">
        <f t="shared" si="44"/>
        <v>0</v>
      </c>
      <c r="CE18" s="53">
        <f t="shared" si="44"/>
        <v>0</v>
      </c>
      <c r="CF18" s="53">
        <f t="shared" si="44"/>
        <v>0</v>
      </c>
      <c r="CG18" s="53">
        <f t="shared" si="44"/>
        <v>0</v>
      </c>
      <c r="CH18" s="53">
        <f t="shared" si="44"/>
        <v>0</v>
      </c>
      <c r="CI18" s="53">
        <f t="shared" si="44"/>
        <v>0</v>
      </c>
      <c r="CJ18" s="53">
        <f t="shared" si="44"/>
        <v>0</v>
      </c>
      <c r="CK18" s="53">
        <f t="shared" si="44"/>
        <v>0</v>
      </c>
      <c r="CL18" s="53">
        <f t="shared" si="44"/>
        <v>0</v>
      </c>
      <c r="CM18" s="53">
        <f t="shared" si="44"/>
        <v>0</v>
      </c>
      <c r="CN18" s="53">
        <f t="shared" si="44"/>
        <v>0</v>
      </c>
      <c r="CO18" s="53">
        <f t="shared" si="44"/>
        <v>0</v>
      </c>
      <c r="CP18" s="53">
        <f t="shared" si="44"/>
        <v>0</v>
      </c>
      <c r="CQ18" s="53">
        <f t="shared" si="44"/>
        <v>0</v>
      </c>
      <c r="CR18" s="53">
        <f t="shared" si="44"/>
        <v>0</v>
      </c>
      <c r="CS18" s="53">
        <f t="shared" si="44"/>
        <v>0</v>
      </c>
      <c r="CT18" s="53">
        <f t="shared" si="44"/>
        <v>0</v>
      </c>
      <c r="CU18" s="53">
        <f t="shared" si="44"/>
        <v>0</v>
      </c>
      <c r="CV18" s="53">
        <f t="shared" si="44"/>
        <v>0</v>
      </c>
      <c r="CW18" s="53">
        <f t="shared" si="44"/>
        <v>0</v>
      </c>
      <c r="CX18" s="53">
        <f t="shared" si="44"/>
        <v>0</v>
      </c>
      <c r="CY18" s="53">
        <f t="shared" si="44"/>
        <v>0</v>
      </c>
      <c r="CZ18" s="53">
        <f t="shared" si="44"/>
        <v>0</v>
      </c>
      <c r="DA18" s="53">
        <f t="shared" si="44"/>
        <v>0</v>
      </c>
      <c r="DB18" s="53">
        <f t="shared" si="44"/>
        <v>0</v>
      </c>
      <c r="DC18" s="53">
        <f t="shared" si="44"/>
        <v>0</v>
      </c>
      <c r="DD18" s="53">
        <f t="shared" si="44"/>
        <v>0</v>
      </c>
      <c r="DE18" s="53">
        <f t="shared" si="44"/>
        <v>0</v>
      </c>
      <c r="DF18" s="53">
        <f t="shared" si="44"/>
        <v>0</v>
      </c>
      <c r="DG18" s="53">
        <f t="shared" si="44"/>
        <v>0</v>
      </c>
      <c r="DH18" s="53">
        <f t="shared" si="44"/>
        <v>0</v>
      </c>
      <c r="DI18" s="53">
        <f t="shared" si="44"/>
        <v>0</v>
      </c>
      <c r="DJ18" s="53">
        <f t="shared" si="44"/>
        <v>0</v>
      </c>
      <c r="DK18" s="53">
        <f t="shared" si="44"/>
        <v>0</v>
      </c>
      <c r="DL18" s="53">
        <f t="shared" si="44"/>
        <v>0</v>
      </c>
      <c r="DM18" s="53">
        <f t="shared" si="44"/>
        <v>0</v>
      </c>
      <c r="DN18" s="53">
        <f t="shared" si="44"/>
        <v>0</v>
      </c>
      <c r="DO18" s="53">
        <f t="shared" si="44"/>
        <v>0</v>
      </c>
      <c r="DP18" s="53">
        <f t="shared" si="44"/>
        <v>0</v>
      </c>
      <c r="DQ18" s="53">
        <f t="shared" si="44"/>
        <v>0</v>
      </c>
      <c r="DR18" s="53">
        <f t="shared" si="44"/>
        <v>0</v>
      </c>
      <c r="DS18" s="53">
        <f t="shared" si="44"/>
        <v>0</v>
      </c>
      <c r="DT18" s="53">
        <f t="shared" si="44"/>
        <v>0</v>
      </c>
      <c r="DU18" s="53">
        <f t="shared" si="44"/>
        <v>0</v>
      </c>
      <c r="DV18" s="53">
        <f t="shared" si="44"/>
        <v>0</v>
      </c>
      <c r="DW18" s="53">
        <f t="shared" si="44"/>
        <v>0</v>
      </c>
      <c r="DX18" s="53">
        <f t="shared" si="44"/>
        <v>0</v>
      </c>
      <c r="DY18" s="53">
        <f t="shared" si="44"/>
        <v>0</v>
      </c>
      <c r="DZ18" s="53">
        <f t="shared" si="44"/>
        <v>0</v>
      </c>
      <c r="EA18" s="53">
        <f t="shared" si="44"/>
        <v>0</v>
      </c>
      <c r="EB18" s="53">
        <f t="shared" ref="EB18:GM18" si="45">IF(EB12-EB15-EB16+EB17&lt;1,0,EB12-EB15-EB16+EB17)</f>
        <v>0</v>
      </c>
      <c r="EC18" s="53">
        <f t="shared" si="45"/>
        <v>0</v>
      </c>
      <c r="ED18" s="53">
        <f t="shared" si="45"/>
        <v>0</v>
      </c>
      <c r="EE18" s="53">
        <f t="shared" si="45"/>
        <v>0</v>
      </c>
      <c r="EF18" s="53">
        <f t="shared" si="45"/>
        <v>0</v>
      </c>
      <c r="EG18" s="53">
        <f t="shared" si="45"/>
        <v>0</v>
      </c>
      <c r="EH18" s="53">
        <f t="shared" si="45"/>
        <v>0</v>
      </c>
      <c r="EI18" s="53">
        <f t="shared" si="45"/>
        <v>0</v>
      </c>
      <c r="EJ18" s="53">
        <f t="shared" si="45"/>
        <v>0</v>
      </c>
      <c r="EK18" s="53">
        <f t="shared" si="45"/>
        <v>0</v>
      </c>
      <c r="EL18" s="53">
        <f t="shared" si="45"/>
        <v>0</v>
      </c>
      <c r="EM18" s="53">
        <f t="shared" si="45"/>
        <v>0</v>
      </c>
      <c r="EN18" s="53">
        <f t="shared" si="45"/>
        <v>0</v>
      </c>
      <c r="EO18" s="53">
        <f t="shared" si="45"/>
        <v>0</v>
      </c>
      <c r="EP18" s="53">
        <f t="shared" si="45"/>
        <v>0</v>
      </c>
      <c r="EQ18" s="53">
        <f t="shared" si="45"/>
        <v>0</v>
      </c>
      <c r="ER18" s="53">
        <f t="shared" si="45"/>
        <v>0</v>
      </c>
      <c r="ES18" s="53">
        <f t="shared" si="45"/>
        <v>0</v>
      </c>
      <c r="ET18" s="53">
        <f t="shared" si="45"/>
        <v>0</v>
      </c>
      <c r="EU18" s="53">
        <f t="shared" si="45"/>
        <v>0</v>
      </c>
      <c r="EV18" s="53">
        <f t="shared" si="45"/>
        <v>0</v>
      </c>
      <c r="EW18" s="53">
        <f t="shared" si="45"/>
        <v>0</v>
      </c>
      <c r="EX18" s="53">
        <f t="shared" si="45"/>
        <v>0</v>
      </c>
      <c r="EY18" s="53">
        <f t="shared" si="45"/>
        <v>0</v>
      </c>
      <c r="EZ18" s="53">
        <f t="shared" si="45"/>
        <v>0</v>
      </c>
      <c r="FA18" s="53">
        <f t="shared" si="45"/>
        <v>0</v>
      </c>
      <c r="FB18" s="53">
        <f t="shared" si="45"/>
        <v>0</v>
      </c>
      <c r="FC18" s="53">
        <f t="shared" si="45"/>
        <v>0</v>
      </c>
      <c r="FD18" s="53">
        <f t="shared" si="45"/>
        <v>0</v>
      </c>
      <c r="FE18" s="53">
        <f t="shared" si="45"/>
        <v>0</v>
      </c>
      <c r="FF18" s="53">
        <f t="shared" si="45"/>
        <v>0</v>
      </c>
      <c r="FG18" s="53">
        <f t="shared" si="45"/>
        <v>0</v>
      </c>
      <c r="FH18" s="53">
        <f t="shared" si="45"/>
        <v>0</v>
      </c>
      <c r="FI18" s="53">
        <f t="shared" si="45"/>
        <v>0</v>
      </c>
      <c r="FJ18" s="53">
        <f t="shared" si="45"/>
        <v>0</v>
      </c>
      <c r="FK18" s="53">
        <f t="shared" si="45"/>
        <v>0</v>
      </c>
      <c r="FL18" s="53">
        <f t="shared" si="45"/>
        <v>0</v>
      </c>
      <c r="FM18" s="53">
        <f t="shared" si="45"/>
        <v>0</v>
      </c>
      <c r="FN18" s="53">
        <f t="shared" si="45"/>
        <v>0</v>
      </c>
      <c r="FO18" s="53">
        <f t="shared" si="45"/>
        <v>0</v>
      </c>
      <c r="FP18" s="53">
        <f t="shared" si="45"/>
        <v>0</v>
      </c>
      <c r="FQ18" s="53">
        <f t="shared" si="45"/>
        <v>0</v>
      </c>
      <c r="FR18" s="53">
        <f t="shared" si="45"/>
        <v>0</v>
      </c>
      <c r="FS18" s="53">
        <f t="shared" si="45"/>
        <v>0</v>
      </c>
      <c r="FT18" s="53">
        <f t="shared" si="45"/>
        <v>0</v>
      </c>
      <c r="FU18" s="53">
        <f t="shared" si="45"/>
        <v>0</v>
      </c>
      <c r="FV18" s="53">
        <f t="shared" si="45"/>
        <v>0</v>
      </c>
      <c r="FW18" s="53">
        <f t="shared" si="45"/>
        <v>0</v>
      </c>
      <c r="FX18" s="53">
        <f t="shared" si="45"/>
        <v>0</v>
      </c>
      <c r="FY18" s="53">
        <f t="shared" si="45"/>
        <v>0</v>
      </c>
      <c r="FZ18" s="53">
        <f t="shared" si="45"/>
        <v>0</v>
      </c>
      <c r="GA18" s="53">
        <f t="shared" si="45"/>
        <v>0</v>
      </c>
      <c r="GB18" s="53">
        <f t="shared" si="45"/>
        <v>0</v>
      </c>
      <c r="GC18" s="53">
        <f t="shared" si="45"/>
        <v>0</v>
      </c>
      <c r="GD18" s="53">
        <f t="shared" si="45"/>
        <v>0</v>
      </c>
      <c r="GE18" s="53">
        <f t="shared" si="45"/>
        <v>0</v>
      </c>
      <c r="GF18" s="53">
        <f t="shared" si="45"/>
        <v>0</v>
      </c>
      <c r="GG18" s="53">
        <f t="shared" si="45"/>
        <v>0</v>
      </c>
      <c r="GH18" s="53">
        <f t="shared" si="45"/>
        <v>0</v>
      </c>
      <c r="GI18" s="53">
        <f t="shared" si="45"/>
        <v>0</v>
      </c>
      <c r="GJ18" s="53">
        <f t="shared" si="45"/>
        <v>0</v>
      </c>
      <c r="GK18" s="53">
        <f t="shared" si="45"/>
        <v>0</v>
      </c>
      <c r="GL18" s="53">
        <f t="shared" si="45"/>
        <v>0</v>
      </c>
      <c r="GM18" s="53">
        <f t="shared" si="45"/>
        <v>0</v>
      </c>
      <c r="GN18" s="53">
        <f t="shared" ref="GN18:IY18" si="46">IF(GN12-GN15-GN16+GN17&lt;1,0,GN12-GN15-GN16+GN17)</f>
        <v>0</v>
      </c>
      <c r="GO18" s="53">
        <f t="shared" si="46"/>
        <v>0</v>
      </c>
      <c r="GP18" s="53">
        <f t="shared" si="46"/>
        <v>0</v>
      </c>
      <c r="GQ18" s="53">
        <f t="shared" si="46"/>
        <v>0</v>
      </c>
      <c r="GR18" s="53">
        <f t="shared" si="46"/>
        <v>0</v>
      </c>
      <c r="GS18" s="53">
        <f t="shared" si="46"/>
        <v>0</v>
      </c>
      <c r="GT18" s="53">
        <f t="shared" si="46"/>
        <v>0</v>
      </c>
      <c r="GU18" s="53">
        <f t="shared" si="46"/>
        <v>0</v>
      </c>
      <c r="GV18" s="53">
        <f t="shared" si="46"/>
        <v>0</v>
      </c>
      <c r="GW18" s="53">
        <f t="shared" si="46"/>
        <v>0</v>
      </c>
      <c r="GX18" s="53">
        <f t="shared" si="46"/>
        <v>0</v>
      </c>
      <c r="GY18" s="53">
        <f t="shared" si="46"/>
        <v>0</v>
      </c>
      <c r="GZ18" s="53">
        <f t="shared" si="46"/>
        <v>0</v>
      </c>
      <c r="HA18" s="53">
        <f t="shared" si="46"/>
        <v>0</v>
      </c>
      <c r="HB18" s="53">
        <f t="shared" si="46"/>
        <v>0</v>
      </c>
      <c r="HC18" s="53">
        <f t="shared" si="46"/>
        <v>0</v>
      </c>
      <c r="HD18" s="53">
        <f t="shared" si="46"/>
        <v>0</v>
      </c>
      <c r="HE18" s="53">
        <f t="shared" si="46"/>
        <v>0</v>
      </c>
      <c r="HF18" s="53">
        <f t="shared" si="46"/>
        <v>0</v>
      </c>
      <c r="HG18" s="53">
        <f t="shared" si="46"/>
        <v>0</v>
      </c>
      <c r="HH18" s="53">
        <f t="shared" si="46"/>
        <v>0</v>
      </c>
      <c r="HI18" s="53">
        <f t="shared" si="46"/>
        <v>0</v>
      </c>
      <c r="HJ18" s="53">
        <f t="shared" si="46"/>
        <v>0</v>
      </c>
      <c r="HK18" s="53">
        <f t="shared" si="46"/>
        <v>0</v>
      </c>
      <c r="HL18" s="53">
        <f t="shared" si="46"/>
        <v>0</v>
      </c>
      <c r="HM18" s="53">
        <f t="shared" si="46"/>
        <v>0</v>
      </c>
      <c r="HN18" s="53">
        <f t="shared" si="46"/>
        <v>0</v>
      </c>
      <c r="HO18" s="53">
        <f t="shared" si="46"/>
        <v>0</v>
      </c>
      <c r="HP18" s="53">
        <f t="shared" si="46"/>
        <v>0</v>
      </c>
      <c r="HQ18" s="53">
        <f t="shared" si="46"/>
        <v>0</v>
      </c>
      <c r="HR18" s="53">
        <f t="shared" si="46"/>
        <v>0</v>
      </c>
      <c r="HS18" s="53">
        <f t="shared" si="46"/>
        <v>0</v>
      </c>
      <c r="HT18" s="53">
        <f t="shared" si="46"/>
        <v>0</v>
      </c>
      <c r="HU18" s="53">
        <f t="shared" si="46"/>
        <v>0</v>
      </c>
      <c r="HV18" s="53">
        <f t="shared" si="46"/>
        <v>0</v>
      </c>
      <c r="HW18" s="53">
        <f t="shared" si="46"/>
        <v>0</v>
      </c>
      <c r="HX18" s="53">
        <f t="shared" si="46"/>
        <v>0</v>
      </c>
      <c r="HY18" s="53">
        <f t="shared" si="46"/>
        <v>0</v>
      </c>
      <c r="HZ18" s="53">
        <f t="shared" si="46"/>
        <v>0</v>
      </c>
      <c r="IA18" s="53">
        <f t="shared" si="46"/>
        <v>0</v>
      </c>
      <c r="IB18" s="53">
        <f t="shared" si="46"/>
        <v>0</v>
      </c>
      <c r="IC18" s="53">
        <f t="shared" si="46"/>
        <v>0</v>
      </c>
      <c r="ID18" s="53">
        <f t="shared" si="46"/>
        <v>0</v>
      </c>
      <c r="IE18" s="53">
        <f t="shared" si="46"/>
        <v>0</v>
      </c>
      <c r="IF18" s="53">
        <f t="shared" si="46"/>
        <v>0</v>
      </c>
      <c r="IG18" s="53">
        <f t="shared" si="46"/>
        <v>0</v>
      </c>
      <c r="IH18" s="53">
        <f t="shared" si="46"/>
        <v>0</v>
      </c>
      <c r="II18" s="53">
        <f t="shared" si="46"/>
        <v>0</v>
      </c>
      <c r="IJ18" s="53">
        <f t="shared" si="46"/>
        <v>0</v>
      </c>
      <c r="IK18" s="53">
        <f t="shared" si="46"/>
        <v>0</v>
      </c>
      <c r="IL18" s="53">
        <f t="shared" si="46"/>
        <v>0</v>
      </c>
      <c r="IM18" s="53">
        <f t="shared" si="46"/>
        <v>0</v>
      </c>
      <c r="IN18" s="53">
        <f t="shared" si="46"/>
        <v>0</v>
      </c>
      <c r="IO18" s="53">
        <f t="shared" si="46"/>
        <v>0</v>
      </c>
      <c r="IP18" s="53">
        <f t="shared" si="46"/>
        <v>0</v>
      </c>
      <c r="IQ18" s="53">
        <f t="shared" si="46"/>
        <v>0</v>
      </c>
      <c r="IR18" s="53">
        <f t="shared" si="46"/>
        <v>0</v>
      </c>
      <c r="IS18" s="53">
        <f t="shared" si="46"/>
        <v>0</v>
      </c>
      <c r="IT18" s="53">
        <f t="shared" si="46"/>
        <v>0</v>
      </c>
      <c r="IU18" s="53">
        <f t="shared" si="46"/>
        <v>0</v>
      </c>
      <c r="IV18" s="53">
        <f t="shared" si="46"/>
        <v>0</v>
      </c>
      <c r="IW18" s="53">
        <f t="shared" si="46"/>
        <v>0</v>
      </c>
      <c r="IX18" s="53">
        <f t="shared" si="46"/>
        <v>0</v>
      </c>
      <c r="IY18" s="53">
        <f t="shared" si="46"/>
        <v>0</v>
      </c>
      <c r="IZ18" s="53">
        <f t="shared" ref="IZ18:LK18" si="47">IF(IZ12-IZ15-IZ16+IZ17&lt;1,0,IZ12-IZ15-IZ16+IZ17)</f>
        <v>0</v>
      </c>
      <c r="JA18" s="53">
        <f t="shared" si="47"/>
        <v>0</v>
      </c>
      <c r="JB18" s="53">
        <f t="shared" si="47"/>
        <v>0</v>
      </c>
      <c r="JC18" s="53">
        <f t="shared" si="47"/>
        <v>0</v>
      </c>
      <c r="JD18" s="53">
        <f t="shared" si="47"/>
        <v>0</v>
      </c>
      <c r="JE18" s="53">
        <f t="shared" si="47"/>
        <v>0</v>
      </c>
      <c r="JF18" s="53">
        <f t="shared" si="47"/>
        <v>0</v>
      </c>
      <c r="JG18" s="53">
        <f t="shared" si="47"/>
        <v>0</v>
      </c>
      <c r="JH18" s="53">
        <f t="shared" si="47"/>
        <v>0</v>
      </c>
      <c r="JI18" s="53">
        <f t="shared" si="47"/>
        <v>0</v>
      </c>
      <c r="JJ18" s="53">
        <f t="shared" si="47"/>
        <v>0</v>
      </c>
      <c r="JK18" s="53">
        <f t="shared" si="47"/>
        <v>0</v>
      </c>
      <c r="JL18" s="53">
        <f t="shared" si="47"/>
        <v>0</v>
      </c>
      <c r="JM18" s="53">
        <f t="shared" si="47"/>
        <v>0</v>
      </c>
      <c r="JN18" s="53">
        <f t="shared" si="47"/>
        <v>0</v>
      </c>
      <c r="JO18" s="53">
        <f t="shared" si="47"/>
        <v>0</v>
      </c>
      <c r="JP18" s="53">
        <f t="shared" si="47"/>
        <v>0</v>
      </c>
      <c r="JQ18" s="53">
        <f t="shared" si="47"/>
        <v>0</v>
      </c>
      <c r="JR18" s="53">
        <f t="shared" si="47"/>
        <v>0</v>
      </c>
      <c r="JS18" s="53">
        <f t="shared" si="47"/>
        <v>0</v>
      </c>
      <c r="JT18" s="53">
        <f t="shared" si="47"/>
        <v>0</v>
      </c>
      <c r="JU18" s="53">
        <f t="shared" si="47"/>
        <v>0</v>
      </c>
      <c r="JV18" s="53">
        <f t="shared" si="47"/>
        <v>0</v>
      </c>
      <c r="JW18" s="53">
        <f t="shared" si="47"/>
        <v>0</v>
      </c>
      <c r="JX18" s="53">
        <f t="shared" si="47"/>
        <v>0</v>
      </c>
      <c r="JY18" s="53">
        <f t="shared" si="47"/>
        <v>0</v>
      </c>
      <c r="JZ18" s="53">
        <f t="shared" si="47"/>
        <v>0</v>
      </c>
      <c r="KA18" s="53">
        <f t="shared" si="47"/>
        <v>0</v>
      </c>
      <c r="KB18" s="53">
        <f t="shared" si="47"/>
        <v>0</v>
      </c>
      <c r="KC18" s="53">
        <f t="shared" si="47"/>
        <v>0</v>
      </c>
      <c r="KD18" s="53">
        <f t="shared" si="47"/>
        <v>0</v>
      </c>
      <c r="KE18" s="53">
        <f t="shared" si="47"/>
        <v>0</v>
      </c>
      <c r="KF18" s="53">
        <f t="shared" si="47"/>
        <v>0</v>
      </c>
      <c r="KG18" s="53">
        <f t="shared" si="47"/>
        <v>0</v>
      </c>
      <c r="KH18" s="53">
        <f t="shared" si="47"/>
        <v>0</v>
      </c>
      <c r="KI18" s="53">
        <f t="shared" si="47"/>
        <v>0</v>
      </c>
      <c r="KJ18" s="53">
        <f t="shared" si="47"/>
        <v>0</v>
      </c>
      <c r="KK18" s="53">
        <f t="shared" si="47"/>
        <v>0</v>
      </c>
      <c r="KL18" s="53">
        <f t="shared" si="47"/>
        <v>0</v>
      </c>
      <c r="KM18" s="53">
        <f t="shared" si="47"/>
        <v>0</v>
      </c>
      <c r="KN18" s="53">
        <f t="shared" si="47"/>
        <v>0</v>
      </c>
      <c r="KO18" s="53">
        <f t="shared" si="47"/>
        <v>0</v>
      </c>
      <c r="KP18" s="53">
        <f t="shared" si="47"/>
        <v>0</v>
      </c>
      <c r="KQ18" s="53">
        <f t="shared" si="47"/>
        <v>0</v>
      </c>
      <c r="KR18" s="53">
        <f t="shared" si="47"/>
        <v>0</v>
      </c>
      <c r="KS18" s="53">
        <f t="shared" si="47"/>
        <v>0</v>
      </c>
      <c r="KT18" s="53">
        <f t="shared" si="47"/>
        <v>0</v>
      </c>
      <c r="KU18" s="53">
        <f t="shared" si="47"/>
        <v>0</v>
      </c>
      <c r="KV18" s="53">
        <f t="shared" si="47"/>
        <v>0</v>
      </c>
      <c r="KW18" s="53">
        <f t="shared" si="47"/>
        <v>0</v>
      </c>
      <c r="KX18" s="53">
        <f t="shared" si="47"/>
        <v>0</v>
      </c>
      <c r="KY18" s="53">
        <f t="shared" si="47"/>
        <v>0</v>
      </c>
      <c r="KZ18" s="53">
        <f t="shared" si="47"/>
        <v>0</v>
      </c>
      <c r="LA18" s="53">
        <f t="shared" si="47"/>
        <v>0</v>
      </c>
      <c r="LB18" s="53">
        <f t="shared" si="47"/>
        <v>0</v>
      </c>
      <c r="LC18" s="53">
        <f t="shared" si="47"/>
        <v>0</v>
      </c>
      <c r="LD18" s="53">
        <f t="shared" si="47"/>
        <v>0</v>
      </c>
      <c r="LE18" s="53">
        <f t="shared" si="47"/>
        <v>0</v>
      </c>
      <c r="LF18" s="53">
        <f t="shared" si="47"/>
        <v>0</v>
      </c>
      <c r="LG18" s="53">
        <f t="shared" si="47"/>
        <v>0</v>
      </c>
      <c r="LH18" s="53">
        <f t="shared" si="47"/>
        <v>0</v>
      </c>
      <c r="LI18" s="53">
        <f t="shared" si="47"/>
        <v>0</v>
      </c>
      <c r="LJ18" s="53">
        <f t="shared" si="47"/>
        <v>0</v>
      </c>
      <c r="LK18" s="53">
        <f t="shared" si="47"/>
        <v>0</v>
      </c>
      <c r="LL18" s="53">
        <f t="shared" ref="LL18:MX18" si="48">IF(LL12-LL15-LL16+LL17&lt;1,0,LL12-LL15-LL16+LL17)</f>
        <v>0</v>
      </c>
      <c r="LM18" s="53">
        <f t="shared" si="48"/>
        <v>0</v>
      </c>
      <c r="LN18" s="53">
        <f t="shared" si="48"/>
        <v>0</v>
      </c>
      <c r="LO18" s="53">
        <f t="shared" si="48"/>
        <v>0</v>
      </c>
      <c r="LP18" s="53">
        <f t="shared" si="48"/>
        <v>0</v>
      </c>
      <c r="LQ18" s="53">
        <f t="shared" si="48"/>
        <v>0</v>
      </c>
      <c r="LR18" s="53">
        <f t="shared" si="48"/>
        <v>0</v>
      </c>
      <c r="LS18" s="53">
        <f t="shared" si="48"/>
        <v>0</v>
      </c>
      <c r="LT18" s="53">
        <f t="shared" si="48"/>
        <v>0</v>
      </c>
      <c r="LU18" s="53">
        <f t="shared" si="48"/>
        <v>0</v>
      </c>
      <c r="LV18" s="53">
        <f t="shared" si="48"/>
        <v>0</v>
      </c>
      <c r="LW18" s="53">
        <f t="shared" si="48"/>
        <v>0</v>
      </c>
      <c r="LX18" s="53">
        <f t="shared" si="48"/>
        <v>0</v>
      </c>
      <c r="LY18" s="53">
        <f t="shared" si="48"/>
        <v>0</v>
      </c>
      <c r="LZ18" s="53">
        <f t="shared" si="48"/>
        <v>0</v>
      </c>
      <c r="MA18" s="53">
        <f t="shared" si="48"/>
        <v>0</v>
      </c>
      <c r="MB18" s="53">
        <f t="shared" si="48"/>
        <v>0</v>
      </c>
      <c r="MC18" s="53">
        <f t="shared" si="48"/>
        <v>0</v>
      </c>
      <c r="MD18" s="53">
        <f t="shared" si="48"/>
        <v>0</v>
      </c>
      <c r="ME18" s="53">
        <f t="shared" si="48"/>
        <v>0</v>
      </c>
      <c r="MF18" s="53">
        <f t="shared" si="48"/>
        <v>0</v>
      </c>
      <c r="MG18" s="53">
        <f t="shared" si="48"/>
        <v>0</v>
      </c>
      <c r="MH18" s="53">
        <f t="shared" si="48"/>
        <v>0</v>
      </c>
      <c r="MI18" s="53">
        <f t="shared" si="48"/>
        <v>0</v>
      </c>
      <c r="MJ18" s="53">
        <f t="shared" si="48"/>
        <v>0</v>
      </c>
      <c r="MK18" s="53">
        <f t="shared" si="48"/>
        <v>0</v>
      </c>
      <c r="ML18" s="53">
        <f t="shared" si="48"/>
        <v>0</v>
      </c>
      <c r="MM18" s="53">
        <f t="shared" si="48"/>
        <v>0</v>
      </c>
      <c r="MN18" s="53">
        <f t="shared" si="48"/>
        <v>0</v>
      </c>
      <c r="MO18" s="53">
        <f t="shared" si="48"/>
        <v>0</v>
      </c>
      <c r="MP18" s="53">
        <f t="shared" si="48"/>
        <v>0</v>
      </c>
      <c r="MQ18" s="53">
        <f t="shared" si="48"/>
        <v>0</v>
      </c>
      <c r="MR18" s="53">
        <f t="shared" si="48"/>
        <v>0</v>
      </c>
      <c r="MS18" s="53">
        <f t="shared" si="48"/>
        <v>0</v>
      </c>
      <c r="MT18" s="53">
        <f t="shared" si="48"/>
        <v>0</v>
      </c>
      <c r="MU18" s="53">
        <f t="shared" si="48"/>
        <v>0</v>
      </c>
      <c r="MV18" s="53">
        <f t="shared" si="48"/>
        <v>0</v>
      </c>
      <c r="MW18" s="53">
        <f t="shared" si="48"/>
        <v>0</v>
      </c>
      <c r="MX18" s="53">
        <f t="shared" si="48"/>
        <v>0</v>
      </c>
      <c r="MY18" s="56"/>
    </row>
    <row r="19" spans="2:645" s="63" customFormat="1" x14ac:dyDescent="0.25">
      <c r="B19" s="63" t="s">
        <v>49</v>
      </c>
      <c r="C19" s="63">
        <f>IFERROR(($C$12-C18)/$C$12,0)</f>
        <v>0</v>
      </c>
      <c r="D19" s="63">
        <f t="shared" ref="D19:BO19" si="49">IFERROR(($C$12-D18)/$C$12,0)</f>
        <v>0</v>
      </c>
      <c r="E19" s="63">
        <f t="shared" si="49"/>
        <v>0</v>
      </c>
      <c r="F19" s="63">
        <f t="shared" si="49"/>
        <v>0</v>
      </c>
      <c r="G19" s="63">
        <f t="shared" si="49"/>
        <v>0</v>
      </c>
      <c r="H19" s="63">
        <f t="shared" si="49"/>
        <v>0</v>
      </c>
      <c r="I19" s="63">
        <f t="shared" si="49"/>
        <v>0</v>
      </c>
      <c r="J19" s="63">
        <f t="shared" si="49"/>
        <v>0</v>
      </c>
      <c r="K19" s="63">
        <f t="shared" si="49"/>
        <v>0</v>
      </c>
      <c r="L19" s="63">
        <f t="shared" si="49"/>
        <v>0</v>
      </c>
      <c r="M19" s="63">
        <f t="shared" si="49"/>
        <v>0</v>
      </c>
      <c r="N19" s="63">
        <f t="shared" si="49"/>
        <v>0</v>
      </c>
      <c r="O19" s="63">
        <f t="shared" si="49"/>
        <v>0</v>
      </c>
      <c r="P19" s="63">
        <f t="shared" si="49"/>
        <v>0</v>
      </c>
      <c r="Q19" s="63">
        <f t="shared" si="49"/>
        <v>0</v>
      </c>
      <c r="R19" s="63">
        <f t="shared" si="49"/>
        <v>0</v>
      </c>
      <c r="S19" s="63">
        <f t="shared" si="49"/>
        <v>0</v>
      </c>
      <c r="T19" s="63">
        <f t="shared" si="49"/>
        <v>0</v>
      </c>
      <c r="U19" s="63">
        <f t="shared" si="49"/>
        <v>0</v>
      </c>
      <c r="V19" s="63">
        <f t="shared" si="49"/>
        <v>0</v>
      </c>
      <c r="W19" s="63">
        <f t="shared" si="49"/>
        <v>0</v>
      </c>
      <c r="X19" s="63">
        <f t="shared" si="49"/>
        <v>0</v>
      </c>
      <c r="Y19" s="63">
        <f t="shared" si="49"/>
        <v>0</v>
      </c>
      <c r="Z19" s="63">
        <f t="shared" si="49"/>
        <v>0</v>
      </c>
      <c r="AA19" s="63">
        <f t="shared" si="49"/>
        <v>0</v>
      </c>
      <c r="AB19" s="63">
        <f t="shared" si="49"/>
        <v>0</v>
      </c>
      <c r="AC19" s="63">
        <f t="shared" si="49"/>
        <v>0</v>
      </c>
      <c r="AD19" s="63">
        <f t="shared" si="49"/>
        <v>0</v>
      </c>
      <c r="AE19" s="63">
        <f t="shared" si="49"/>
        <v>0</v>
      </c>
      <c r="AF19" s="63">
        <f t="shared" si="49"/>
        <v>0</v>
      </c>
      <c r="AG19" s="63">
        <f t="shared" si="49"/>
        <v>0</v>
      </c>
      <c r="AH19" s="63">
        <f t="shared" si="49"/>
        <v>0</v>
      </c>
      <c r="AI19" s="63">
        <f t="shared" si="49"/>
        <v>0</v>
      </c>
      <c r="AJ19" s="63">
        <f t="shared" si="49"/>
        <v>0</v>
      </c>
      <c r="AK19" s="63">
        <f t="shared" si="49"/>
        <v>0</v>
      </c>
      <c r="AL19" s="63">
        <f t="shared" si="49"/>
        <v>0</v>
      </c>
      <c r="AM19" s="63">
        <f t="shared" si="49"/>
        <v>0</v>
      </c>
      <c r="AN19" s="63">
        <f t="shared" si="49"/>
        <v>0</v>
      </c>
      <c r="AO19" s="63">
        <f t="shared" si="49"/>
        <v>0</v>
      </c>
      <c r="AP19" s="63">
        <f t="shared" si="49"/>
        <v>0</v>
      </c>
      <c r="AQ19" s="63">
        <f t="shared" si="49"/>
        <v>0</v>
      </c>
      <c r="AR19" s="63">
        <f t="shared" si="49"/>
        <v>0</v>
      </c>
      <c r="AS19" s="63">
        <f t="shared" si="49"/>
        <v>0</v>
      </c>
      <c r="AT19" s="63">
        <f t="shared" si="49"/>
        <v>0</v>
      </c>
      <c r="AU19" s="63">
        <f t="shared" si="49"/>
        <v>0</v>
      </c>
      <c r="AV19" s="63">
        <f t="shared" si="49"/>
        <v>0</v>
      </c>
      <c r="AW19" s="63">
        <f t="shared" si="49"/>
        <v>0</v>
      </c>
      <c r="AX19" s="63">
        <f t="shared" si="49"/>
        <v>0</v>
      </c>
      <c r="AY19" s="63">
        <f t="shared" si="49"/>
        <v>0</v>
      </c>
      <c r="AZ19" s="63">
        <f t="shared" si="49"/>
        <v>0</v>
      </c>
      <c r="BA19" s="63">
        <f t="shared" si="49"/>
        <v>0</v>
      </c>
      <c r="BB19" s="63">
        <f t="shared" si="49"/>
        <v>0</v>
      </c>
      <c r="BC19" s="63">
        <f t="shared" si="49"/>
        <v>0</v>
      </c>
      <c r="BD19" s="63">
        <f t="shared" si="49"/>
        <v>0</v>
      </c>
      <c r="BE19" s="63">
        <f t="shared" si="49"/>
        <v>0</v>
      </c>
      <c r="BF19" s="63">
        <f t="shared" si="49"/>
        <v>0</v>
      </c>
      <c r="BG19" s="63">
        <f t="shared" si="49"/>
        <v>0</v>
      </c>
      <c r="BH19" s="63">
        <f t="shared" si="49"/>
        <v>0</v>
      </c>
      <c r="BI19" s="63">
        <f t="shared" si="49"/>
        <v>0</v>
      </c>
      <c r="BJ19" s="63">
        <f t="shared" si="49"/>
        <v>0</v>
      </c>
      <c r="BK19" s="63">
        <f t="shared" si="49"/>
        <v>0</v>
      </c>
      <c r="BL19" s="63">
        <f t="shared" si="49"/>
        <v>0</v>
      </c>
      <c r="BM19" s="63">
        <f t="shared" si="49"/>
        <v>0</v>
      </c>
      <c r="BN19" s="63">
        <f t="shared" si="49"/>
        <v>0</v>
      </c>
      <c r="BO19" s="63">
        <f t="shared" si="49"/>
        <v>0</v>
      </c>
      <c r="BP19" s="63">
        <f t="shared" ref="BP19:EA19" si="50">IFERROR(($C$12-BP18)/$C$12,0)</f>
        <v>0</v>
      </c>
      <c r="BQ19" s="63">
        <f t="shared" si="50"/>
        <v>0</v>
      </c>
      <c r="BR19" s="63">
        <f t="shared" si="50"/>
        <v>0</v>
      </c>
      <c r="BS19" s="63">
        <f t="shared" si="50"/>
        <v>0</v>
      </c>
      <c r="BT19" s="63">
        <f t="shared" si="50"/>
        <v>0</v>
      </c>
      <c r="BU19" s="63">
        <f t="shared" si="50"/>
        <v>0</v>
      </c>
      <c r="BV19" s="63">
        <f t="shared" si="50"/>
        <v>0</v>
      </c>
      <c r="BW19" s="63">
        <f t="shared" si="50"/>
        <v>0</v>
      </c>
      <c r="BX19" s="63">
        <f t="shared" si="50"/>
        <v>0</v>
      </c>
      <c r="BY19" s="63">
        <f t="shared" si="50"/>
        <v>0</v>
      </c>
      <c r="BZ19" s="63">
        <f t="shared" si="50"/>
        <v>0</v>
      </c>
      <c r="CA19" s="63">
        <f t="shared" si="50"/>
        <v>0</v>
      </c>
      <c r="CB19" s="63">
        <f t="shared" si="50"/>
        <v>0</v>
      </c>
      <c r="CC19" s="63">
        <f t="shared" si="50"/>
        <v>0</v>
      </c>
      <c r="CD19" s="63">
        <f t="shared" si="50"/>
        <v>0</v>
      </c>
      <c r="CE19" s="63">
        <f t="shared" si="50"/>
        <v>0</v>
      </c>
      <c r="CF19" s="63">
        <f t="shared" si="50"/>
        <v>0</v>
      </c>
      <c r="CG19" s="63">
        <f t="shared" si="50"/>
        <v>0</v>
      </c>
      <c r="CH19" s="63">
        <f t="shared" si="50"/>
        <v>0</v>
      </c>
      <c r="CI19" s="63">
        <f t="shared" si="50"/>
        <v>0</v>
      </c>
      <c r="CJ19" s="63">
        <f t="shared" si="50"/>
        <v>0</v>
      </c>
      <c r="CK19" s="63">
        <f t="shared" si="50"/>
        <v>0</v>
      </c>
      <c r="CL19" s="63">
        <f t="shared" si="50"/>
        <v>0</v>
      </c>
      <c r="CM19" s="63">
        <f t="shared" si="50"/>
        <v>0</v>
      </c>
      <c r="CN19" s="63">
        <f t="shared" si="50"/>
        <v>0</v>
      </c>
      <c r="CO19" s="63">
        <f t="shared" si="50"/>
        <v>0</v>
      </c>
      <c r="CP19" s="63">
        <f t="shared" si="50"/>
        <v>0</v>
      </c>
      <c r="CQ19" s="63">
        <f t="shared" si="50"/>
        <v>0</v>
      </c>
      <c r="CR19" s="63">
        <f t="shared" si="50"/>
        <v>0</v>
      </c>
      <c r="CS19" s="63">
        <f t="shared" si="50"/>
        <v>0</v>
      </c>
      <c r="CT19" s="63">
        <f t="shared" si="50"/>
        <v>0</v>
      </c>
      <c r="CU19" s="63">
        <f t="shared" si="50"/>
        <v>0</v>
      </c>
      <c r="CV19" s="63">
        <f t="shared" si="50"/>
        <v>0</v>
      </c>
      <c r="CW19" s="63">
        <f t="shared" si="50"/>
        <v>0</v>
      </c>
      <c r="CX19" s="63">
        <f t="shared" si="50"/>
        <v>0</v>
      </c>
      <c r="CY19" s="63">
        <f t="shared" si="50"/>
        <v>0</v>
      </c>
      <c r="CZ19" s="63">
        <f t="shared" si="50"/>
        <v>0</v>
      </c>
      <c r="DA19" s="63">
        <f t="shared" si="50"/>
        <v>0</v>
      </c>
      <c r="DB19" s="63">
        <f t="shared" si="50"/>
        <v>0</v>
      </c>
      <c r="DC19" s="63">
        <f t="shared" si="50"/>
        <v>0</v>
      </c>
      <c r="DD19" s="63">
        <f t="shared" si="50"/>
        <v>0</v>
      </c>
      <c r="DE19" s="63">
        <f t="shared" si="50"/>
        <v>0</v>
      </c>
      <c r="DF19" s="63">
        <f t="shared" si="50"/>
        <v>0</v>
      </c>
      <c r="DG19" s="63">
        <f t="shared" si="50"/>
        <v>0</v>
      </c>
      <c r="DH19" s="63">
        <f t="shared" si="50"/>
        <v>0</v>
      </c>
      <c r="DI19" s="63">
        <f t="shared" si="50"/>
        <v>0</v>
      </c>
      <c r="DJ19" s="63">
        <f t="shared" si="50"/>
        <v>0</v>
      </c>
      <c r="DK19" s="63">
        <f t="shared" si="50"/>
        <v>0</v>
      </c>
      <c r="DL19" s="63">
        <f t="shared" si="50"/>
        <v>0</v>
      </c>
      <c r="DM19" s="63">
        <f t="shared" si="50"/>
        <v>0</v>
      </c>
      <c r="DN19" s="63">
        <f t="shared" si="50"/>
        <v>0</v>
      </c>
      <c r="DO19" s="63">
        <f t="shared" si="50"/>
        <v>0</v>
      </c>
      <c r="DP19" s="63">
        <f t="shared" si="50"/>
        <v>0</v>
      </c>
      <c r="DQ19" s="63">
        <f t="shared" si="50"/>
        <v>0</v>
      </c>
      <c r="DR19" s="63">
        <f t="shared" si="50"/>
        <v>0</v>
      </c>
      <c r="DS19" s="63">
        <f t="shared" si="50"/>
        <v>0</v>
      </c>
      <c r="DT19" s="63">
        <f t="shared" si="50"/>
        <v>0</v>
      </c>
      <c r="DU19" s="63">
        <f t="shared" si="50"/>
        <v>0</v>
      </c>
      <c r="DV19" s="63">
        <f t="shared" si="50"/>
        <v>0</v>
      </c>
      <c r="DW19" s="63">
        <f t="shared" si="50"/>
        <v>0</v>
      </c>
      <c r="DX19" s="63">
        <f t="shared" si="50"/>
        <v>0</v>
      </c>
      <c r="DY19" s="63">
        <f t="shared" si="50"/>
        <v>0</v>
      </c>
      <c r="DZ19" s="63">
        <f t="shared" si="50"/>
        <v>0</v>
      </c>
      <c r="EA19" s="63">
        <f t="shared" si="50"/>
        <v>0</v>
      </c>
      <c r="EB19" s="63">
        <f t="shared" ref="EB19:GM19" si="51">IFERROR(($C$12-EB18)/$C$12,0)</f>
        <v>0</v>
      </c>
      <c r="EC19" s="63">
        <f t="shared" si="51"/>
        <v>0</v>
      </c>
      <c r="ED19" s="63">
        <f t="shared" si="51"/>
        <v>0</v>
      </c>
      <c r="EE19" s="63">
        <f t="shared" si="51"/>
        <v>0</v>
      </c>
      <c r="EF19" s="63">
        <f t="shared" si="51"/>
        <v>0</v>
      </c>
      <c r="EG19" s="63">
        <f t="shared" si="51"/>
        <v>0</v>
      </c>
      <c r="EH19" s="63">
        <f t="shared" si="51"/>
        <v>0</v>
      </c>
      <c r="EI19" s="63">
        <f t="shared" si="51"/>
        <v>0</v>
      </c>
      <c r="EJ19" s="63">
        <f t="shared" si="51"/>
        <v>0</v>
      </c>
      <c r="EK19" s="63">
        <f t="shared" si="51"/>
        <v>0</v>
      </c>
      <c r="EL19" s="63">
        <f t="shared" si="51"/>
        <v>0</v>
      </c>
      <c r="EM19" s="63">
        <f t="shared" si="51"/>
        <v>0</v>
      </c>
      <c r="EN19" s="63">
        <f t="shared" si="51"/>
        <v>0</v>
      </c>
      <c r="EO19" s="63">
        <f t="shared" si="51"/>
        <v>0</v>
      </c>
      <c r="EP19" s="63">
        <f t="shared" si="51"/>
        <v>0</v>
      </c>
      <c r="EQ19" s="63">
        <f t="shared" si="51"/>
        <v>0</v>
      </c>
      <c r="ER19" s="63">
        <f t="shared" si="51"/>
        <v>0</v>
      </c>
      <c r="ES19" s="63">
        <f t="shared" si="51"/>
        <v>0</v>
      </c>
      <c r="ET19" s="63">
        <f t="shared" si="51"/>
        <v>0</v>
      </c>
      <c r="EU19" s="63">
        <f t="shared" si="51"/>
        <v>0</v>
      </c>
      <c r="EV19" s="63">
        <f t="shared" si="51"/>
        <v>0</v>
      </c>
      <c r="EW19" s="63">
        <f t="shared" si="51"/>
        <v>0</v>
      </c>
      <c r="EX19" s="63">
        <f t="shared" si="51"/>
        <v>0</v>
      </c>
      <c r="EY19" s="63">
        <f t="shared" si="51"/>
        <v>0</v>
      </c>
      <c r="EZ19" s="63">
        <f t="shared" si="51"/>
        <v>0</v>
      </c>
      <c r="FA19" s="63">
        <f t="shared" si="51"/>
        <v>0</v>
      </c>
      <c r="FB19" s="63">
        <f t="shared" si="51"/>
        <v>0</v>
      </c>
      <c r="FC19" s="63">
        <f t="shared" si="51"/>
        <v>0</v>
      </c>
      <c r="FD19" s="63">
        <f t="shared" si="51"/>
        <v>0</v>
      </c>
      <c r="FE19" s="63">
        <f t="shared" si="51"/>
        <v>0</v>
      </c>
      <c r="FF19" s="63">
        <f t="shared" si="51"/>
        <v>0</v>
      </c>
      <c r="FG19" s="63">
        <f t="shared" si="51"/>
        <v>0</v>
      </c>
      <c r="FH19" s="63">
        <f t="shared" si="51"/>
        <v>0</v>
      </c>
      <c r="FI19" s="63">
        <f t="shared" si="51"/>
        <v>0</v>
      </c>
      <c r="FJ19" s="63">
        <f t="shared" si="51"/>
        <v>0</v>
      </c>
      <c r="FK19" s="63">
        <f t="shared" si="51"/>
        <v>0</v>
      </c>
      <c r="FL19" s="63">
        <f t="shared" si="51"/>
        <v>0</v>
      </c>
      <c r="FM19" s="63">
        <f t="shared" si="51"/>
        <v>0</v>
      </c>
      <c r="FN19" s="63">
        <f t="shared" si="51"/>
        <v>0</v>
      </c>
      <c r="FO19" s="63">
        <f t="shared" si="51"/>
        <v>0</v>
      </c>
      <c r="FP19" s="63">
        <f t="shared" si="51"/>
        <v>0</v>
      </c>
      <c r="FQ19" s="63">
        <f t="shared" si="51"/>
        <v>0</v>
      </c>
      <c r="FR19" s="63">
        <f t="shared" si="51"/>
        <v>0</v>
      </c>
      <c r="FS19" s="63">
        <f t="shared" si="51"/>
        <v>0</v>
      </c>
      <c r="FT19" s="63">
        <f t="shared" si="51"/>
        <v>0</v>
      </c>
      <c r="FU19" s="63">
        <f t="shared" si="51"/>
        <v>0</v>
      </c>
      <c r="FV19" s="63">
        <f t="shared" si="51"/>
        <v>0</v>
      </c>
      <c r="FW19" s="63">
        <f t="shared" si="51"/>
        <v>0</v>
      </c>
      <c r="FX19" s="63">
        <f t="shared" si="51"/>
        <v>0</v>
      </c>
      <c r="FY19" s="63">
        <f t="shared" si="51"/>
        <v>0</v>
      </c>
      <c r="FZ19" s="63">
        <f t="shared" si="51"/>
        <v>0</v>
      </c>
      <c r="GA19" s="63">
        <f t="shared" si="51"/>
        <v>0</v>
      </c>
      <c r="GB19" s="63">
        <f t="shared" si="51"/>
        <v>0</v>
      </c>
      <c r="GC19" s="63">
        <f t="shared" si="51"/>
        <v>0</v>
      </c>
      <c r="GD19" s="63">
        <f t="shared" si="51"/>
        <v>0</v>
      </c>
      <c r="GE19" s="63">
        <f t="shared" si="51"/>
        <v>0</v>
      </c>
      <c r="GF19" s="63">
        <f t="shared" si="51"/>
        <v>0</v>
      </c>
      <c r="GG19" s="63">
        <f t="shared" si="51"/>
        <v>0</v>
      </c>
      <c r="GH19" s="63">
        <f t="shared" si="51"/>
        <v>0</v>
      </c>
      <c r="GI19" s="63">
        <f t="shared" si="51"/>
        <v>0</v>
      </c>
      <c r="GJ19" s="63">
        <f t="shared" si="51"/>
        <v>0</v>
      </c>
      <c r="GK19" s="63">
        <f t="shared" si="51"/>
        <v>0</v>
      </c>
      <c r="GL19" s="63">
        <f t="shared" si="51"/>
        <v>0</v>
      </c>
      <c r="GM19" s="63">
        <f t="shared" si="51"/>
        <v>0</v>
      </c>
      <c r="GN19" s="63">
        <f t="shared" ref="GN19:IY19" si="52">IFERROR(($C$12-GN18)/$C$12,0)</f>
        <v>0</v>
      </c>
      <c r="GO19" s="63">
        <f t="shared" si="52"/>
        <v>0</v>
      </c>
      <c r="GP19" s="63">
        <f t="shared" si="52"/>
        <v>0</v>
      </c>
      <c r="GQ19" s="63">
        <f t="shared" si="52"/>
        <v>0</v>
      </c>
      <c r="GR19" s="63">
        <f t="shared" si="52"/>
        <v>0</v>
      </c>
      <c r="GS19" s="63">
        <f t="shared" si="52"/>
        <v>0</v>
      </c>
      <c r="GT19" s="63">
        <f t="shared" si="52"/>
        <v>0</v>
      </c>
      <c r="GU19" s="63">
        <f t="shared" si="52"/>
        <v>0</v>
      </c>
      <c r="GV19" s="63">
        <f t="shared" si="52"/>
        <v>0</v>
      </c>
      <c r="GW19" s="63">
        <f t="shared" si="52"/>
        <v>0</v>
      </c>
      <c r="GX19" s="63">
        <f t="shared" si="52"/>
        <v>0</v>
      </c>
      <c r="GY19" s="63">
        <f t="shared" si="52"/>
        <v>0</v>
      </c>
      <c r="GZ19" s="63">
        <f t="shared" si="52"/>
        <v>0</v>
      </c>
      <c r="HA19" s="63">
        <f t="shared" si="52"/>
        <v>0</v>
      </c>
      <c r="HB19" s="63">
        <f t="shared" si="52"/>
        <v>0</v>
      </c>
      <c r="HC19" s="63">
        <f t="shared" si="52"/>
        <v>0</v>
      </c>
      <c r="HD19" s="63">
        <f t="shared" si="52"/>
        <v>0</v>
      </c>
      <c r="HE19" s="63">
        <f t="shared" si="52"/>
        <v>0</v>
      </c>
      <c r="HF19" s="63">
        <f t="shared" si="52"/>
        <v>0</v>
      </c>
      <c r="HG19" s="63">
        <f t="shared" si="52"/>
        <v>0</v>
      </c>
      <c r="HH19" s="63">
        <f t="shared" si="52"/>
        <v>0</v>
      </c>
      <c r="HI19" s="63">
        <f t="shared" si="52"/>
        <v>0</v>
      </c>
      <c r="HJ19" s="63">
        <f t="shared" si="52"/>
        <v>0</v>
      </c>
      <c r="HK19" s="63">
        <f t="shared" si="52"/>
        <v>0</v>
      </c>
      <c r="HL19" s="63">
        <f t="shared" si="52"/>
        <v>0</v>
      </c>
      <c r="HM19" s="63">
        <f t="shared" si="52"/>
        <v>0</v>
      </c>
      <c r="HN19" s="63">
        <f t="shared" si="52"/>
        <v>0</v>
      </c>
      <c r="HO19" s="63">
        <f t="shared" si="52"/>
        <v>0</v>
      </c>
      <c r="HP19" s="63">
        <f t="shared" si="52"/>
        <v>0</v>
      </c>
      <c r="HQ19" s="63">
        <f t="shared" si="52"/>
        <v>0</v>
      </c>
      <c r="HR19" s="63">
        <f t="shared" si="52"/>
        <v>0</v>
      </c>
      <c r="HS19" s="63">
        <f t="shared" si="52"/>
        <v>0</v>
      </c>
      <c r="HT19" s="63">
        <f t="shared" si="52"/>
        <v>0</v>
      </c>
      <c r="HU19" s="63">
        <f t="shared" si="52"/>
        <v>0</v>
      </c>
      <c r="HV19" s="63">
        <f t="shared" si="52"/>
        <v>0</v>
      </c>
      <c r="HW19" s="63">
        <f t="shared" si="52"/>
        <v>0</v>
      </c>
      <c r="HX19" s="63">
        <f t="shared" si="52"/>
        <v>0</v>
      </c>
      <c r="HY19" s="63">
        <f t="shared" si="52"/>
        <v>0</v>
      </c>
      <c r="HZ19" s="63">
        <f t="shared" si="52"/>
        <v>0</v>
      </c>
      <c r="IA19" s="63">
        <f t="shared" si="52"/>
        <v>0</v>
      </c>
      <c r="IB19" s="63">
        <f t="shared" si="52"/>
        <v>0</v>
      </c>
      <c r="IC19" s="63">
        <f t="shared" si="52"/>
        <v>0</v>
      </c>
      <c r="ID19" s="63">
        <f t="shared" si="52"/>
        <v>0</v>
      </c>
      <c r="IE19" s="63">
        <f t="shared" si="52"/>
        <v>0</v>
      </c>
      <c r="IF19" s="63">
        <f t="shared" si="52"/>
        <v>0</v>
      </c>
      <c r="IG19" s="63">
        <f t="shared" si="52"/>
        <v>0</v>
      </c>
      <c r="IH19" s="63">
        <f t="shared" si="52"/>
        <v>0</v>
      </c>
      <c r="II19" s="63">
        <f t="shared" si="52"/>
        <v>0</v>
      </c>
      <c r="IJ19" s="63">
        <f t="shared" si="52"/>
        <v>0</v>
      </c>
      <c r="IK19" s="63">
        <f t="shared" si="52"/>
        <v>0</v>
      </c>
      <c r="IL19" s="63">
        <f t="shared" si="52"/>
        <v>0</v>
      </c>
      <c r="IM19" s="63">
        <f t="shared" si="52"/>
        <v>0</v>
      </c>
      <c r="IN19" s="63">
        <f t="shared" si="52"/>
        <v>0</v>
      </c>
      <c r="IO19" s="63">
        <f t="shared" si="52"/>
        <v>0</v>
      </c>
      <c r="IP19" s="63">
        <f t="shared" si="52"/>
        <v>0</v>
      </c>
      <c r="IQ19" s="63">
        <f t="shared" si="52"/>
        <v>0</v>
      </c>
      <c r="IR19" s="63">
        <f t="shared" si="52"/>
        <v>0</v>
      </c>
      <c r="IS19" s="63">
        <f t="shared" si="52"/>
        <v>0</v>
      </c>
      <c r="IT19" s="63">
        <f t="shared" si="52"/>
        <v>0</v>
      </c>
      <c r="IU19" s="63">
        <f t="shared" si="52"/>
        <v>0</v>
      </c>
      <c r="IV19" s="63">
        <f t="shared" si="52"/>
        <v>0</v>
      </c>
      <c r="IW19" s="63">
        <f t="shared" si="52"/>
        <v>0</v>
      </c>
      <c r="IX19" s="63">
        <f t="shared" si="52"/>
        <v>0</v>
      </c>
      <c r="IY19" s="63">
        <f t="shared" si="52"/>
        <v>0</v>
      </c>
      <c r="IZ19" s="63">
        <f t="shared" ref="IZ19:LK19" si="53">IFERROR(($C$12-IZ18)/$C$12,0)</f>
        <v>0</v>
      </c>
      <c r="JA19" s="63">
        <f t="shared" si="53"/>
        <v>0</v>
      </c>
      <c r="JB19" s="63">
        <f t="shared" si="53"/>
        <v>0</v>
      </c>
      <c r="JC19" s="63">
        <f t="shared" si="53"/>
        <v>0</v>
      </c>
      <c r="JD19" s="63">
        <f t="shared" si="53"/>
        <v>0</v>
      </c>
      <c r="JE19" s="63">
        <f t="shared" si="53"/>
        <v>0</v>
      </c>
      <c r="JF19" s="63">
        <f t="shared" si="53"/>
        <v>0</v>
      </c>
      <c r="JG19" s="63">
        <f t="shared" si="53"/>
        <v>0</v>
      </c>
      <c r="JH19" s="63">
        <f t="shared" si="53"/>
        <v>0</v>
      </c>
      <c r="JI19" s="63">
        <f t="shared" si="53"/>
        <v>0</v>
      </c>
      <c r="JJ19" s="63">
        <f t="shared" si="53"/>
        <v>0</v>
      </c>
      <c r="JK19" s="63">
        <f t="shared" si="53"/>
        <v>0</v>
      </c>
      <c r="JL19" s="63">
        <f t="shared" si="53"/>
        <v>0</v>
      </c>
      <c r="JM19" s="63">
        <f t="shared" si="53"/>
        <v>0</v>
      </c>
      <c r="JN19" s="63">
        <f t="shared" si="53"/>
        <v>0</v>
      </c>
      <c r="JO19" s="63">
        <f t="shared" si="53"/>
        <v>0</v>
      </c>
      <c r="JP19" s="63">
        <f t="shared" si="53"/>
        <v>0</v>
      </c>
      <c r="JQ19" s="63">
        <f t="shared" si="53"/>
        <v>0</v>
      </c>
      <c r="JR19" s="63">
        <f t="shared" si="53"/>
        <v>0</v>
      </c>
      <c r="JS19" s="63">
        <f t="shared" si="53"/>
        <v>0</v>
      </c>
      <c r="JT19" s="63">
        <f t="shared" si="53"/>
        <v>0</v>
      </c>
      <c r="JU19" s="63">
        <f t="shared" si="53"/>
        <v>0</v>
      </c>
      <c r="JV19" s="63">
        <f t="shared" si="53"/>
        <v>0</v>
      </c>
      <c r="JW19" s="63">
        <f t="shared" si="53"/>
        <v>0</v>
      </c>
      <c r="JX19" s="63">
        <f t="shared" si="53"/>
        <v>0</v>
      </c>
      <c r="JY19" s="63">
        <f t="shared" si="53"/>
        <v>0</v>
      </c>
      <c r="JZ19" s="63">
        <f t="shared" si="53"/>
        <v>0</v>
      </c>
      <c r="KA19" s="63">
        <f t="shared" si="53"/>
        <v>0</v>
      </c>
      <c r="KB19" s="63">
        <f t="shared" si="53"/>
        <v>0</v>
      </c>
      <c r="KC19" s="63">
        <f t="shared" si="53"/>
        <v>0</v>
      </c>
      <c r="KD19" s="63">
        <f t="shared" si="53"/>
        <v>0</v>
      </c>
      <c r="KE19" s="63">
        <f t="shared" si="53"/>
        <v>0</v>
      </c>
      <c r="KF19" s="63">
        <f t="shared" si="53"/>
        <v>0</v>
      </c>
      <c r="KG19" s="63">
        <f t="shared" si="53"/>
        <v>0</v>
      </c>
      <c r="KH19" s="63">
        <f t="shared" si="53"/>
        <v>0</v>
      </c>
      <c r="KI19" s="63">
        <f t="shared" si="53"/>
        <v>0</v>
      </c>
      <c r="KJ19" s="63">
        <f t="shared" si="53"/>
        <v>0</v>
      </c>
      <c r="KK19" s="63">
        <f t="shared" si="53"/>
        <v>0</v>
      </c>
      <c r="KL19" s="63">
        <f t="shared" si="53"/>
        <v>0</v>
      </c>
      <c r="KM19" s="63">
        <f t="shared" si="53"/>
        <v>0</v>
      </c>
      <c r="KN19" s="63">
        <f t="shared" si="53"/>
        <v>0</v>
      </c>
      <c r="KO19" s="63">
        <f t="shared" si="53"/>
        <v>0</v>
      </c>
      <c r="KP19" s="63">
        <f t="shared" si="53"/>
        <v>0</v>
      </c>
      <c r="KQ19" s="63">
        <f t="shared" si="53"/>
        <v>0</v>
      </c>
      <c r="KR19" s="63">
        <f t="shared" si="53"/>
        <v>0</v>
      </c>
      <c r="KS19" s="63">
        <f t="shared" si="53"/>
        <v>0</v>
      </c>
      <c r="KT19" s="63">
        <f t="shared" si="53"/>
        <v>0</v>
      </c>
      <c r="KU19" s="63">
        <f t="shared" si="53"/>
        <v>0</v>
      </c>
      <c r="KV19" s="63">
        <f t="shared" si="53"/>
        <v>0</v>
      </c>
      <c r="KW19" s="63">
        <f t="shared" si="53"/>
        <v>0</v>
      </c>
      <c r="KX19" s="63">
        <f t="shared" si="53"/>
        <v>0</v>
      </c>
      <c r="KY19" s="63">
        <f t="shared" si="53"/>
        <v>0</v>
      </c>
      <c r="KZ19" s="63">
        <f t="shared" si="53"/>
        <v>0</v>
      </c>
      <c r="LA19" s="63">
        <f t="shared" si="53"/>
        <v>0</v>
      </c>
      <c r="LB19" s="63">
        <f t="shared" si="53"/>
        <v>0</v>
      </c>
      <c r="LC19" s="63">
        <f t="shared" si="53"/>
        <v>0</v>
      </c>
      <c r="LD19" s="63">
        <f t="shared" si="53"/>
        <v>0</v>
      </c>
      <c r="LE19" s="63">
        <f t="shared" si="53"/>
        <v>0</v>
      </c>
      <c r="LF19" s="63">
        <f t="shared" si="53"/>
        <v>0</v>
      </c>
      <c r="LG19" s="63">
        <f t="shared" si="53"/>
        <v>0</v>
      </c>
      <c r="LH19" s="63">
        <f t="shared" si="53"/>
        <v>0</v>
      </c>
      <c r="LI19" s="63">
        <f t="shared" si="53"/>
        <v>0</v>
      </c>
      <c r="LJ19" s="63">
        <f t="shared" si="53"/>
        <v>0</v>
      </c>
      <c r="LK19" s="63">
        <f t="shared" si="53"/>
        <v>0</v>
      </c>
      <c r="LL19" s="63">
        <f t="shared" ref="LL19:MX19" si="54">IFERROR(($C$12-LL18)/$C$12,0)</f>
        <v>0</v>
      </c>
      <c r="LM19" s="63">
        <f t="shared" si="54"/>
        <v>0</v>
      </c>
      <c r="LN19" s="63">
        <f t="shared" si="54"/>
        <v>0</v>
      </c>
      <c r="LO19" s="63">
        <f t="shared" si="54"/>
        <v>0</v>
      </c>
      <c r="LP19" s="63">
        <f t="shared" si="54"/>
        <v>0</v>
      </c>
      <c r="LQ19" s="63">
        <f t="shared" si="54"/>
        <v>0</v>
      </c>
      <c r="LR19" s="63">
        <f t="shared" si="54"/>
        <v>0</v>
      </c>
      <c r="LS19" s="63">
        <f t="shared" si="54"/>
        <v>0</v>
      </c>
      <c r="LT19" s="63">
        <f t="shared" si="54"/>
        <v>0</v>
      </c>
      <c r="LU19" s="63">
        <f t="shared" si="54"/>
        <v>0</v>
      </c>
      <c r="LV19" s="63">
        <f t="shared" si="54"/>
        <v>0</v>
      </c>
      <c r="LW19" s="63">
        <f t="shared" si="54"/>
        <v>0</v>
      </c>
      <c r="LX19" s="63">
        <f t="shared" si="54"/>
        <v>0</v>
      </c>
      <c r="LY19" s="63">
        <f t="shared" si="54"/>
        <v>0</v>
      </c>
      <c r="LZ19" s="63">
        <f t="shared" si="54"/>
        <v>0</v>
      </c>
      <c r="MA19" s="63">
        <f t="shared" si="54"/>
        <v>0</v>
      </c>
      <c r="MB19" s="63">
        <f t="shared" si="54"/>
        <v>0</v>
      </c>
      <c r="MC19" s="63">
        <f t="shared" si="54"/>
        <v>0</v>
      </c>
      <c r="MD19" s="63">
        <f t="shared" si="54"/>
        <v>0</v>
      </c>
      <c r="ME19" s="63">
        <f t="shared" si="54"/>
        <v>0</v>
      </c>
      <c r="MF19" s="63">
        <f t="shared" si="54"/>
        <v>0</v>
      </c>
      <c r="MG19" s="63">
        <f t="shared" si="54"/>
        <v>0</v>
      </c>
      <c r="MH19" s="63">
        <f t="shared" si="54"/>
        <v>0</v>
      </c>
      <c r="MI19" s="63">
        <f t="shared" si="54"/>
        <v>0</v>
      </c>
      <c r="MJ19" s="63">
        <f t="shared" si="54"/>
        <v>0</v>
      </c>
      <c r="MK19" s="63">
        <f t="shared" si="54"/>
        <v>0</v>
      </c>
      <c r="ML19" s="63">
        <f t="shared" si="54"/>
        <v>0</v>
      </c>
      <c r="MM19" s="63">
        <f t="shared" si="54"/>
        <v>0</v>
      </c>
      <c r="MN19" s="63">
        <f t="shared" si="54"/>
        <v>0</v>
      </c>
      <c r="MO19" s="63">
        <f t="shared" si="54"/>
        <v>0</v>
      </c>
      <c r="MP19" s="63">
        <f t="shared" si="54"/>
        <v>0</v>
      </c>
      <c r="MQ19" s="63">
        <f t="shared" si="54"/>
        <v>0</v>
      </c>
      <c r="MR19" s="63">
        <f t="shared" si="54"/>
        <v>0</v>
      </c>
      <c r="MS19" s="63">
        <f t="shared" si="54"/>
        <v>0</v>
      </c>
      <c r="MT19" s="63">
        <f t="shared" si="54"/>
        <v>0</v>
      </c>
      <c r="MU19" s="63">
        <f t="shared" si="54"/>
        <v>0</v>
      </c>
      <c r="MV19" s="63">
        <f t="shared" si="54"/>
        <v>0</v>
      </c>
      <c r="MW19" s="63">
        <f t="shared" si="54"/>
        <v>0</v>
      </c>
      <c r="MX19" s="63">
        <f t="shared" si="54"/>
        <v>0</v>
      </c>
      <c r="MY19" s="79"/>
    </row>
    <row r="20" spans="2:645" s="53" customFormat="1" x14ac:dyDescent="0.25">
      <c r="MY20" s="56"/>
    </row>
    <row r="21" spans="2:645" s="53" customFormat="1" ht="15.75" thickBot="1" x14ac:dyDescent="0.3">
      <c r="MY21" s="56"/>
    </row>
    <row r="22" spans="2:645" s="53" customFormat="1" ht="15.75" thickBot="1" x14ac:dyDescent="0.3">
      <c r="B22" s="59" t="s">
        <v>41</v>
      </c>
      <c r="C22" s="50"/>
      <c r="D22" s="50"/>
      <c r="E22" s="50"/>
      <c r="F22" s="50"/>
      <c r="G22" s="50"/>
      <c r="H22" s="50"/>
      <c r="I22" s="50"/>
      <c r="J22" s="50"/>
      <c r="K22" s="50"/>
      <c r="L22" s="50"/>
      <c r="M22" s="50"/>
      <c r="N22" s="50"/>
      <c r="O22" s="50"/>
      <c r="P22" s="50"/>
      <c r="Q22" s="50"/>
      <c r="R22" s="50"/>
      <c r="S22" s="50"/>
      <c r="T22" s="50"/>
      <c r="U22" s="50"/>
      <c r="V22" s="50"/>
      <c r="W22" s="50"/>
      <c r="X22" s="50"/>
      <c r="Y22" s="50"/>
      <c r="Z22" s="50"/>
      <c r="AA22" s="50"/>
      <c r="AB22" s="50"/>
      <c r="AC22" s="50"/>
      <c r="AD22" s="50"/>
      <c r="AE22" s="50"/>
      <c r="AF22" s="50"/>
      <c r="AG22" s="50"/>
      <c r="AH22" s="50"/>
      <c r="AI22" s="50"/>
      <c r="AJ22" s="50"/>
      <c r="AK22" s="50"/>
      <c r="AL22" s="50"/>
      <c r="AM22" s="50"/>
      <c r="AN22" s="50"/>
      <c r="AO22" s="50"/>
      <c r="AP22" s="50"/>
      <c r="AQ22" s="50"/>
      <c r="AR22" s="50"/>
      <c r="AS22" s="50"/>
      <c r="AT22" s="50"/>
      <c r="AU22" s="50"/>
      <c r="AV22" s="50"/>
      <c r="AW22" s="50"/>
      <c r="AX22" s="50"/>
      <c r="AY22" s="50"/>
      <c r="AZ22" s="50"/>
      <c r="BA22" s="50"/>
      <c r="BB22" s="50"/>
      <c r="BC22" s="50"/>
      <c r="BD22" s="50"/>
      <c r="BE22" s="50"/>
      <c r="BF22" s="50"/>
      <c r="BG22" s="50"/>
      <c r="BH22" s="50"/>
      <c r="BI22" s="50"/>
      <c r="BJ22" s="50"/>
      <c r="BK22" s="50"/>
      <c r="BL22" s="50"/>
      <c r="BM22" s="50"/>
      <c r="BN22" s="50"/>
      <c r="BO22" s="50"/>
      <c r="BP22" s="50"/>
      <c r="BQ22" s="50"/>
      <c r="BR22" s="50"/>
      <c r="BS22" s="50"/>
      <c r="BT22" s="50"/>
      <c r="BU22" s="50"/>
      <c r="BV22" s="50"/>
      <c r="BW22" s="50"/>
      <c r="BX22" s="50"/>
      <c r="BY22" s="50"/>
      <c r="BZ22" s="50"/>
      <c r="CA22" s="50"/>
      <c r="CB22" s="50"/>
      <c r="CC22" s="50"/>
      <c r="CD22" s="50"/>
      <c r="CE22" s="50"/>
      <c r="CF22" s="50"/>
      <c r="CG22" s="50"/>
      <c r="CH22" s="50"/>
      <c r="CI22" s="50"/>
      <c r="CJ22" s="50"/>
      <c r="CK22" s="50"/>
      <c r="CL22" s="50"/>
      <c r="CM22" s="50"/>
      <c r="CN22" s="50"/>
      <c r="CO22" s="50"/>
      <c r="CP22" s="50"/>
      <c r="CQ22" s="50"/>
      <c r="CR22" s="50"/>
      <c r="CS22" s="50"/>
      <c r="CT22" s="50"/>
      <c r="CU22" s="50"/>
      <c r="CV22" s="50"/>
      <c r="CW22" s="50"/>
      <c r="CX22" s="50"/>
      <c r="CY22" s="50"/>
      <c r="CZ22" s="50"/>
      <c r="DA22" s="50"/>
      <c r="DB22" s="50"/>
      <c r="DC22" s="50"/>
      <c r="DD22" s="50"/>
      <c r="DE22" s="50"/>
      <c r="DF22" s="50"/>
      <c r="DG22" s="50"/>
      <c r="DH22" s="50"/>
      <c r="DI22" s="50"/>
      <c r="DJ22" s="50"/>
      <c r="DK22" s="50"/>
      <c r="DL22" s="50"/>
      <c r="DM22" s="50"/>
      <c r="DN22" s="50"/>
      <c r="DO22" s="50"/>
      <c r="DP22" s="50"/>
      <c r="DQ22" s="50"/>
      <c r="DR22" s="50"/>
      <c r="DS22" s="50"/>
      <c r="DT22" s="50"/>
      <c r="DU22" s="50"/>
      <c r="DV22" s="50"/>
      <c r="DW22" s="50"/>
      <c r="DX22" s="50"/>
      <c r="DY22" s="50"/>
      <c r="DZ22" s="50"/>
      <c r="EA22" s="50"/>
      <c r="EB22" s="50"/>
      <c r="EC22" s="50"/>
      <c r="ED22" s="50"/>
      <c r="EE22" s="50"/>
      <c r="EF22" s="50"/>
      <c r="EG22" s="50"/>
      <c r="EH22" s="50"/>
      <c r="EI22" s="50"/>
      <c r="EJ22" s="50"/>
      <c r="EK22" s="50"/>
      <c r="EL22" s="50"/>
      <c r="EM22" s="50"/>
      <c r="EN22" s="50"/>
      <c r="EO22" s="50"/>
      <c r="EP22" s="50"/>
      <c r="EQ22" s="50"/>
      <c r="ER22" s="50"/>
      <c r="ES22" s="50"/>
      <c r="ET22" s="50"/>
      <c r="EU22" s="50"/>
      <c r="EV22" s="50"/>
      <c r="EW22" s="50"/>
      <c r="EX22" s="50"/>
      <c r="EY22" s="50"/>
      <c r="EZ22" s="50"/>
      <c r="FA22" s="50"/>
      <c r="FB22" s="50"/>
      <c r="FC22" s="50"/>
      <c r="FD22" s="50"/>
      <c r="FE22" s="50"/>
      <c r="FF22" s="50"/>
      <c r="FG22" s="50"/>
      <c r="FH22" s="50"/>
      <c r="FI22" s="50"/>
      <c r="FJ22" s="50"/>
      <c r="FK22" s="50"/>
      <c r="FL22" s="50"/>
      <c r="FM22" s="50"/>
      <c r="FN22" s="50"/>
      <c r="FO22" s="50"/>
      <c r="FP22" s="50"/>
      <c r="FQ22" s="50"/>
      <c r="FR22" s="50"/>
      <c r="FS22" s="50"/>
      <c r="FT22" s="50"/>
      <c r="FU22" s="50"/>
      <c r="FV22" s="50"/>
      <c r="FW22" s="50"/>
      <c r="FX22" s="50"/>
      <c r="FY22" s="50"/>
      <c r="FZ22" s="50"/>
      <c r="GA22" s="50"/>
      <c r="GB22" s="50"/>
      <c r="GC22" s="50"/>
      <c r="GD22" s="50"/>
      <c r="GE22" s="50"/>
      <c r="GF22" s="50"/>
      <c r="GG22" s="50"/>
      <c r="GH22" s="50"/>
      <c r="GI22" s="50"/>
      <c r="GJ22" s="50"/>
      <c r="GK22" s="50"/>
      <c r="GL22" s="50"/>
      <c r="GM22" s="50"/>
      <c r="GN22" s="50"/>
      <c r="GO22" s="50"/>
      <c r="GP22" s="50"/>
      <c r="GQ22" s="50"/>
      <c r="GR22" s="50"/>
      <c r="GS22" s="50"/>
      <c r="GT22" s="50"/>
      <c r="GU22" s="50"/>
      <c r="GV22" s="50"/>
      <c r="GW22" s="50"/>
      <c r="GX22" s="50"/>
      <c r="GY22" s="50"/>
      <c r="GZ22" s="50"/>
      <c r="HA22" s="50"/>
      <c r="HB22" s="50"/>
      <c r="HC22" s="50"/>
      <c r="HD22" s="50"/>
      <c r="HE22" s="50"/>
      <c r="HF22" s="50"/>
      <c r="HG22" s="50"/>
      <c r="HH22" s="50"/>
      <c r="HI22" s="50"/>
      <c r="HJ22" s="50"/>
      <c r="HK22" s="50"/>
      <c r="HL22" s="50"/>
      <c r="HM22" s="50"/>
      <c r="HN22" s="50"/>
      <c r="HO22" s="50"/>
      <c r="HP22" s="50"/>
      <c r="HQ22" s="50"/>
      <c r="HR22" s="50"/>
      <c r="HS22" s="50"/>
      <c r="HT22" s="50"/>
      <c r="HU22" s="50"/>
      <c r="HV22" s="50"/>
      <c r="HW22" s="50"/>
      <c r="HX22" s="50"/>
      <c r="HY22" s="50"/>
      <c r="HZ22" s="50"/>
      <c r="IA22" s="50"/>
      <c r="IB22" s="50"/>
      <c r="IC22" s="50"/>
      <c r="ID22" s="50"/>
      <c r="IE22" s="50"/>
      <c r="IF22" s="50"/>
      <c r="IG22" s="50"/>
      <c r="IH22" s="50"/>
      <c r="II22" s="50"/>
      <c r="IJ22" s="50"/>
      <c r="IK22" s="50"/>
      <c r="IL22" s="50"/>
      <c r="IM22" s="50"/>
      <c r="IN22" s="50"/>
      <c r="IO22" s="50"/>
      <c r="IP22" s="50"/>
      <c r="IQ22" s="50"/>
      <c r="IR22" s="50"/>
      <c r="IS22" s="50"/>
      <c r="IT22" s="50"/>
      <c r="IU22" s="50"/>
      <c r="IV22" s="50"/>
      <c r="IW22" s="50"/>
      <c r="IX22" s="50"/>
      <c r="IY22" s="50"/>
      <c r="IZ22" s="50"/>
      <c r="JA22" s="50"/>
      <c r="JB22" s="50"/>
      <c r="JC22" s="50"/>
      <c r="JD22" s="50"/>
      <c r="JE22" s="50"/>
      <c r="JF22" s="50"/>
      <c r="JG22" s="50"/>
      <c r="JH22" s="50"/>
      <c r="JI22" s="50"/>
      <c r="JJ22" s="50"/>
      <c r="JK22" s="50"/>
      <c r="JL22" s="50"/>
      <c r="JM22" s="50"/>
      <c r="JN22" s="50"/>
      <c r="JO22" s="50"/>
      <c r="JP22" s="50"/>
      <c r="JQ22" s="50"/>
      <c r="JR22" s="50"/>
      <c r="JS22" s="50"/>
      <c r="JT22" s="50"/>
      <c r="JU22" s="50"/>
      <c r="JV22" s="50"/>
      <c r="JW22" s="50"/>
      <c r="JX22" s="50"/>
      <c r="JY22" s="50"/>
      <c r="JZ22" s="50"/>
      <c r="KA22" s="50"/>
      <c r="KB22" s="50"/>
      <c r="KC22" s="50"/>
      <c r="KD22" s="50"/>
      <c r="KE22" s="50"/>
      <c r="KF22" s="50"/>
      <c r="KG22" s="50"/>
      <c r="KH22" s="50"/>
      <c r="KI22" s="50"/>
      <c r="KJ22" s="50"/>
      <c r="KK22" s="50"/>
      <c r="KL22" s="50"/>
      <c r="KM22" s="50"/>
      <c r="KN22" s="50"/>
      <c r="KO22" s="50"/>
      <c r="KP22" s="50"/>
      <c r="KQ22" s="50"/>
      <c r="KR22" s="50"/>
      <c r="KS22" s="50"/>
      <c r="KT22" s="50"/>
      <c r="KU22" s="50"/>
      <c r="KV22" s="50"/>
      <c r="KW22" s="50"/>
      <c r="KX22" s="50"/>
      <c r="KY22" s="50"/>
      <c r="KZ22" s="50"/>
      <c r="LA22" s="50"/>
      <c r="LB22" s="50"/>
      <c r="LC22" s="50"/>
      <c r="LD22" s="50"/>
      <c r="LE22" s="50"/>
      <c r="LF22" s="50"/>
      <c r="LG22" s="50"/>
      <c r="LH22" s="50"/>
      <c r="LI22" s="50"/>
      <c r="LJ22" s="50"/>
      <c r="LK22" s="50"/>
      <c r="LL22" s="50"/>
      <c r="LM22" s="50"/>
      <c r="LN22" s="50"/>
      <c r="LO22" s="50"/>
      <c r="LP22" s="50"/>
      <c r="LQ22" s="50"/>
      <c r="LR22" s="50"/>
      <c r="LS22" s="50"/>
      <c r="LT22" s="50"/>
      <c r="LU22" s="50"/>
      <c r="LV22" s="50"/>
      <c r="LW22" s="50"/>
      <c r="LX22" s="50"/>
      <c r="LY22" s="50"/>
      <c r="LZ22" s="50"/>
      <c r="MA22" s="50"/>
      <c r="MB22" s="50"/>
      <c r="MC22" s="50"/>
      <c r="MD22" s="50"/>
      <c r="ME22" s="50"/>
      <c r="MF22" s="50"/>
      <c r="MG22" s="50"/>
      <c r="MH22" s="50"/>
      <c r="MI22" s="50"/>
      <c r="MJ22" s="50"/>
      <c r="MK22" s="50"/>
      <c r="ML22" s="50"/>
      <c r="MM22" s="50"/>
      <c r="MN22" s="50"/>
      <c r="MO22" s="50"/>
      <c r="MP22" s="50"/>
      <c r="MQ22" s="50"/>
      <c r="MR22" s="50"/>
      <c r="MS22" s="50"/>
      <c r="MT22" s="50"/>
      <c r="MU22" s="50"/>
      <c r="MV22" s="50"/>
      <c r="MW22" s="50"/>
      <c r="MX22" s="50"/>
      <c r="MY22" s="76"/>
      <c r="MZ22" s="50"/>
      <c r="NA22" s="50"/>
      <c r="NB22" s="50"/>
      <c r="NC22" s="50"/>
      <c r="ND22" s="50"/>
      <c r="NE22" s="50"/>
      <c r="NF22" s="50"/>
    </row>
    <row r="23" spans="2:645" s="53" customFormat="1" x14ac:dyDescent="0.25">
      <c r="B23" s="53" t="s">
        <v>44</v>
      </c>
      <c r="C23" s="53">
        <f>C12</f>
        <v>0</v>
      </c>
      <c r="D23" s="53">
        <f>C28</f>
        <v>0</v>
      </c>
      <c r="E23" s="53">
        <f t="shared" ref="E23:BP23" si="55">D28</f>
        <v>0</v>
      </c>
      <c r="F23" s="53">
        <f t="shared" si="55"/>
        <v>0</v>
      </c>
      <c r="G23" s="53">
        <f t="shared" si="55"/>
        <v>0</v>
      </c>
      <c r="H23" s="53">
        <f t="shared" si="55"/>
        <v>0</v>
      </c>
      <c r="I23" s="53">
        <f t="shared" si="55"/>
        <v>0</v>
      </c>
      <c r="J23" s="53">
        <f t="shared" si="55"/>
        <v>0</v>
      </c>
      <c r="K23" s="53">
        <f t="shared" si="55"/>
        <v>0</v>
      </c>
      <c r="L23" s="53">
        <f t="shared" si="55"/>
        <v>0</v>
      </c>
      <c r="M23" s="53">
        <f t="shared" si="55"/>
        <v>0</v>
      </c>
      <c r="N23" s="53">
        <f t="shared" si="55"/>
        <v>0</v>
      </c>
      <c r="O23" s="53">
        <f t="shared" si="55"/>
        <v>0</v>
      </c>
      <c r="P23" s="53">
        <f t="shared" si="55"/>
        <v>0</v>
      </c>
      <c r="Q23" s="53">
        <f t="shared" si="55"/>
        <v>0</v>
      </c>
      <c r="R23" s="53">
        <f t="shared" si="55"/>
        <v>0</v>
      </c>
      <c r="S23" s="53">
        <f t="shared" si="55"/>
        <v>0</v>
      </c>
      <c r="T23" s="53">
        <f t="shared" si="55"/>
        <v>0</v>
      </c>
      <c r="U23" s="53">
        <f t="shared" si="55"/>
        <v>0</v>
      </c>
      <c r="V23" s="53">
        <f t="shared" si="55"/>
        <v>0</v>
      </c>
      <c r="W23" s="53">
        <f t="shared" si="55"/>
        <v>0</v>
      </c>
      <c r="X23" s="53">
        <f t="shared" si="55"/>
        <v>0</v>
      </c>
      <c r="Y23" s="53">
        <f t="shared" si="55"/>
        <v>0</v>
      </c>
      <c r="Z23" s="53">
        <f t="shared" si="55"/>
        <v>0</v>
      </c>
      <c r="AA23" s="53">
        <f t="shared" si="55"/>
        <v>0</v>
      </c>
      <c r="AB23" s="53">
        <f t="shared" si="55"/>
        <v>0</v>
      </c>
      <c r="AC23" s="53">
        <f t="shared" si="55"/>
        <v>0</v>
      </c>
      <c r="AD23" s="53">
        <f t="shared" si="55"/>
        <v>0</v>
      </c>
      <c r="AE23" s="53">
        <f t="shared" si="55"/>
        <v>0</v>
      </c>
      <c r="AF23" s="53">
        <f t="shared" si="55"/>
        <v>0</v>
      </c>
      <c r="AG23" s="53">
        <f t="shared" si="55"/>
        <v>0</v>
      </c>
      <c r="AH23" s="53">
        <f t="shared" si="55"/>
        <v>0</v>
      </c>
      <c r="AI23" s="53">
        <f t="shared" si="55"/>
        <v>0</v>
      </c>
      <c r="AJ23" s="53">
        <f t="shared" si="55"/>
        <v>0</v>
      </c>
      <c r="AK23" s="53">
        <f t="shared" si="55"/>
        <v>0</v>
      </c>
      <c r="AL23" s="53">
        <f t="shared" si="55"/>
        <v>0</v>
      </c>
      <c r="AM23" s="53">
        <f t="shared" si="55"/>
        <v>0</v>
      </c>
      <c r="AN23" s="53">
        <f t="shared" si="55"/>
        <v>0</v>
      </c>
      <c r="AO23" s="53">
        <f t="shared" si="55"/>
        <v>0</v>
      </c>
      <c r="AP23" s="53">
        <f t="shared" si="55"/>
        <v>0</v>
      </c>
      <c r="AQ23" s="53">
        <f t="shared" si="55"/>
        <v>0</v>
      </c>
      <c r="AR23" s="53">
        <f t="shared" si="55"/>
        <v>0</v>
      </c>
      <c r="AS23" s="53">
        <f t="shared" si="55"/>
        <v>0</v>
      </c>
      <c r="AT23" s="53">
        <f t="shared" si="55"/>
        <v>0</v>
      </c>
      <c r="AU23" s="53">
        <f t="shared" si="55"/>
        <v>0</v>
      </c>
      <c r="AV23" s="53">
        <f t="shared" si="55"/>
        <v>0</v>
      </c>
      <c r="AW23" s="53">
        <f t="shared" si="55"/>
        <v>0</v>
      </c>
      <c r="AX23" s="53">
        <f t="shared" si="55"/>
        <v>0</v>
      </c>
      <c r="AY23" s="53">
        <f t="shared" si="55"/>
        <v>0</v>
      </c>
      <c r="AZ23" s="53">
        <f t="shared" si="55"/>
        <v>0</v>
      </c>
      <c r="BA23" s="53">
        <f t="shared" si="55"/>
        <v>0</v>
      </c>
      <c r="BB23" s="53">
        <f t="shared" si="55"/>
        <v>0</v>
      </c>
      <c r="BC23" s="53">
        <f t="shared" si="55"/>
        <v>0</v>
      </c>
      <c r="BD23" s="53">
        <f t="shared" si="55"/>
        <v>0</v>
      </c>
      <c r="BE23" s="53">
        <f t="shared" si="55"/>
        <v>0</v>
      </c>
      <c r="BF23" s="53">
        <f t="shared" si="55"/>
        <v>0</v>
      </c>
      <c r="BG23" s="53">
        <f t="shared" si="55"/>
        <v>0</v>
      </c>
      <c r="BH23" s="53">
        <f t="shared" si="55"/>
        <v>0</v>
      </c>
      <c r="BI23" s="53">
        <f t="shared" si="55"/>
        <v>0</v>
      </c>
      <c r="BJ23" s="53">
        <f t="shared" si="55"/>
        <v>0</v>
      </c>
      <c r="BK23" s="53">
        <f t="shared" si="55"/>
        <v>0</v>
      </c>
      <c r="BL23" s="53">
        <f t="shared" si="55"/>
        <v>0</v>
      </c>
      <c r="BM23" s="53">
        <f t="shared" si="55"/>
        <v>0</v>
      </c>
      <c r="BN23" s="53">
        <f t="shared" si="55"/>
        <v>0</v>
      </c>
      <c r="BO23" s="53">
        <f t="shared" si="55"/>
        <v>0</v>
      </c>
      <c r="BP23" s="53">
        <f t="shared" si="55"/>
        <v>0</v>
      </c>
      <c r="BQ23" s="53">
        <f t="shared" ref="BQ23:EB23" si="56">BP28</f>
        <v>0</v>
      </c>
      <c r="BR23" s="53">
        <f t="shared" si="56"/>
        <v>0</v>
      </c>
      <c r="BS23" s="53">
        <f t="shared" si="56"/>
        <v>0</v>
      </c>
      <c r="BT23" s="53">
        <f t="shared" si="56"/>
        <v>0</v>
      </c>
      <c r="BU23" s="53">
        <f t="shared" si="56"/>
        <v>0</v>
      </c>
      <c r="BV23" s="53">
        <f t="shared" si="56"/>
        <v>0</v>
      </c>
      <c r="BW23" s="53">
        <f t="shared" si="56"/>
        <v>0</v>
      </c>
      <c r="BX23" s="53">
        <f t="shared" si="56"/>
        <v>0</v>
      </c>
      <c r="BY23" s="53">
        <f t="shared" si="56"/>
        <v>0</v>
      </c>
      <c r="BZ23" s="53">
        <f t="shared" si="56"/>
        <v>0</v>
      </c>
      <c r="CA23" s="53">
        <f t="shared" si="56"/>
        <v>0</v>
      </c>
      <c r="CB23" s="53">
        <f t="shared" si="56"/>
        <v>0</v>
      </c>
      <c r="CC23" s="53">
        <f t="shared" si="56"/>
        <v>0</v>
      </c>
      <c r="CD23" s="53">
        <f t="shared" si="56"/>
        <v>0</v>
      </c>
      <c r="CE23" s="53">
        <f t="shared" si="56"/>
        <v>0</v>
      </c>
      <c r="CF23" s="53">
        <f t="shared" si="56"/>
        <v>0</v>
      </c>
      <c r="CG23" s="53">
        <f t="shared" si="56"/>
        <v>0</v>
      </c>
      <c r="CH23" s="53">
        <f t="shared" si="56"/>
        <v>0</v>
      </c>
      <c r="CI23" s="53">
        <f t="shared" si="56"/>
        <v>0</v>
      </c>
      <c r="CJ23" s="53">
        <f t="shared" si="56"/>
        <v>0</v>
      </c>
      <c r="CK23" s="53">
        <f t="shared" si="56"/>
        <v>0</v>
      </c>
      <c r="CL23" s="53">
        <f t="shared" si="56"/>
        <v>0</v>
      </c>
      <c r="CM23" s="53">
        <f t="shared" si="56"/>
        <v>0</v>
      </c>
      <c r="CN23" s="53">
        <f t="shared" si="56"/>
        <v>0</v>
      </c>
      <c r="CO23" s="53">
        <f t="shared" si="56"/>
        <v>0</v>
      </c>
      <c r="CP23" s="53">
        <f t="shared" si="56"/>
        <v>0</v>
      </c>
      <c r="CQ23" s="53">
        <f t="shared" si="56"/>
        <v>0</v>
      </c>
      <c r="CR23" s="53">
        <f t="shared" si="56"/>
        <v>0</v>
      </c>
      <c r="CS23" s="53">
        <f t="shared" si="56"/>
        <v>0</v>
      </c>
      <c r="CT23" s="53">
        <f t="shared" si="56"/>
        <v>0</v>
      </c>
      <c r="CU23" s="53">
        <f t="shared" si="56"/>
        <v>0</v>
      </c>
      <c r="CV23" s="53">
        <f t="shared" si="56"/>
        <v>0</v>
      </c>
      <c r="CW23" s="53">
        <f t="shared" si="56"/>
        <v>0</v>
      </c>
      <c r="CX23" s="53">
        <f t="shared" si="56"/>
        <v>0</v>
      </c>
      <c r="CY23" s="53">
        <f t="shared" si="56"/>
        <v>0</v>
      </c>
      <c r="CZ23" s="53">
        <f t="shared" si="56"/>
        <v>0</v>
      </c>
      <c r="DA23" s="53">
        <f t="shared" si="56"/>
        <v>0</v>
      </c>
      <c r="DB23" s="53">
        <f t="shared" si="56"/>
        <v>0</v>
      </c>
      <c r="DC23" s="53">
        <f t="shared" si="56"/>
        <v>0</v>
      </c>
      <c r="DD23" s="53">
        <f t="shared" si="56"/>
        <v>0</v>
      </c>
      <c r="DE23" s="53">
        <f t="shared" si="56"/>
        <v>0</v>
      </c>
      <c r="DF23" s="53">
        <f t="shared" si="56"/>
        <v>0</v>
      </c>
      <c r="DG23" s="53">
        <f t="shared" si="56"/>
        <v>0</v>
      </c>
      <c r="DH23" s="53">
        <f t="shared" si="56"/>
        <v>0</v>
      </c>
      <c r="DI23" s="53">
        <f t="shared" si="56"/>
        <v>0</v>
      </c>
      <c r="DJ23" s="53">
        <f t="shared" si="56"/>
        <v>0</v>
      </c>
      <c r="DK23" s="53">
        <f t="shared" si="56"/>
        <v>0</v>
      </c>
      <c r="DL23" s="53">
        <f t="shared" si="56"/>
        <v>0</v>
      </c>
      <c r="DM23" s="53">
        <f t="shared" si="56"/>
        <v>0</v>
      </c>
      <c r="DN23" s="53">
        <f t="shared" si="56"/>
        <v>0</v>
      </c>
      <c r="DO23" s="53">
        <f t="shared" si="56"/>
        <v>0</v>
      </c>
      <c r="DP23" s="53">
        <f t="shared" si="56"/>
        <v>0</v>
      </c>
      <c r="DQ23" s="53">
        <f t="shared" si="56"/>
        <v>0</v>
      </c>
      <c r="DR23" s="53">
        <f t="shared" si="56"/>
        <v>0</v>
      </c>
      <c r="DS23" s="53">
        <f t="shared" si="56"/>
        <v>0</v>
      </c>
      <c r="DT23" s="53">
        <f t="shared" si="56"/>
        <v>0</v>
      </c>
      <c r="DU23" s="53">
        <f t="shared" si="56"/>
        <v>0</v>
      </c>
      <c r="DV23" s="53">
        <f t="shared" si="56"/>
        <v>0</v>
      </c>
      <c r="DW23" s="53">
        <f t="shared" si="56"/>
        <v>0</v>
      </c>
      <c r="DX23" s="53">
        <f t="shared" si="56"/>
        <v>0</v>
      </c>
      <c r="DY23" s="53">
        <f t="shared" si="56"/>
        <v>0</v>
      </c>
      <c r="DZ23" s="53">
        <f t="shared" si="56"/>
        <v>0</v>
      </c>
      <c r="EA23" s="53">
        <f t="shared" si="56"/>
        <v>0</v>
      </c>
      <c r="EB23" s="53">
        <f t="shared" si="56"/>
        <v>0</v>
      </c>
      <c r="EC23" s="53">
        <f t="shared" ref="EC23:GN23" si="57">EB28</f>
        <v>0</v>
      </c>
      <c r="ED23" s="53">
        <f t="shared" si="57"/>
        <v>0</v>
      </c>
      <c r="EE23" s="53">
        <f t="shared" si="57"/>
        <v>0</v>
      </c>
      <c r="EF23" s="53">
        <f t="shared" si="57"/>
        <v>0</v>
      </c>
      <c r="EG23" s="53">
        <f t="shared" si="57"/>
        <v>0</v>
      </c>
      <c r="EH23" s="53">
        <f t="shared" si="57"/>
        <v>0</v>
      </c>
      <c r="EI23" s="53">
        <f t="shared" si="57"/>
        <v>0</v>
      </c>
      <c r="EJ23" s="53">
        <f t="shared" si="57"/>
        <v>0</v>
      </c>
      <c r="EK23" s="53">
        <f t="shared" si="57"/>
        <v>0</v>
      </c>
      <c r="EL23" s="53">
        <f t="shared" si="57"/>
        <v>0</v>
      </c>
      <c r="EM23" s="53">
        <f t="shared" si="57"/>
        <v>0</v>
      </c>
      <c r="EN23" s="53">
        <f t="shared" si="57"/>
        <v>0</v>
      </c>
      <c r="EO23" s="53">
        <f t="shared" si="57"/>
        <v>0</v>
      </c>
      <c r="EP23" s="53">
        <f t="shared" si="57"/>
        <v>0</v>
      </c>
      <c r="EQ23" s="53">
        <f t="shared" si="57"/>
        <v>0</v>
      </c>
      <c r="ER23" s="53">
        <f t="shared" si="57"/>
        <v>0</v>
      </c>
      <c r="ES23" s="53">
        <f t="shared" si="57"/>
        <v>0</v>
      </c>
      <c r="ET23" s="53">
        <f t="shared" si="57"/>
        <v>0</v>
      </c>
      <c r="EU23" s="53">
        <f t="shared" si="57"/>
        <v>0</v>
      </c>
      <c r="EV23" s="53">
        <f t="shared" si="57"/>
        <v>0</v>
      </c>
      <c r="EW23" s="53">
        <f t="shared" si="57"/>
        <v>0</v>
      </c>
      <c r="EX23" s="53">
        <f t="shared" si="57"/>
        <v>0</v>
      </c>
      <c r="EY23" s="53">
        <f t="shared" si="57"/>
        <v>0</v>
      </c>
      <c r="EZ23" s="53">
        <f t="shared" si="57"/>
        <v>0</v>
      </c>
      <c r="FA23" s="53">
        <f t="shared" si="57"/>
        <v>0</v>
      </c>
      <c r="FB23" s="53">
        <f t="shared" si="57"/>
        <v>0</v>
      </c>
      <c r="FC23" s="53">
        <f t="shared" si="57"/>
        <v>0</v>
      </c>
      <c r="FD23" s="53">
        <f t="shared" si="57"/>
        <v>0</v>
      </c>
      <c r="FE23" s="53">
        <f t="shared" si="57"/>
        <v>0</v>
      </c>
      <c r="FF23" s="53">
        <f t="shared" si="57"/>
        <v>0</v>
      </c>
      <c r="FG23" s="53">
        <f t="shared" si="57"/>
        <v>0</v>
      </c>
      <c r="FH23" s="53">
        <f t="shared" si="57"/>
        <v>0</v>
      </c>
      <c r="FI23" s="53">
        <f t="shared" si="57"/>
        <v>0</v>
      </c>
      <c r="FJ23" s="53">
        <f t="shared" si="57"/>
        <v>0</v>
      </c>
      <c r="FK23" s="53">
        <f t="shared" si="57"/>
        <v>0</v>
      </c>
      <c r="FL23" s="53">
        <f t="shared" si="57"/>
        <v>0</v>
      </c>
      <c r="FM23" s="53">
        <f t="shared" si="57"/>
        <v>0</v>
      </c>
      <c r="FN23" s="53">
        <f t="shared" si="57"/>
        <v>0</v>
      </c>
      <c r="FO23" s="53">
        <f t="shared" si="57"/>
        <v>0</v>
      </c>
      <c r="FP23" s="53">
        <f t="shared" si="57"/>
        <v>0</v>
      </c>
      <c r="FQ23" s="53">
        <f t="shared" si="57"/>
        <v>0</v>
      </c>
      <c r="FR23" s="53">
        <f t="shared" si="57"/>
        <v>0</v>
      </c>
      <c r="FS23" s="53">
        <f t="shared" si="57"/>
        <v>0</v>
      </c>
      <c r="FT23" s="53">
        <f t="shared" si="57"/>
        <v>0</v>
      </c>
      <c r="FU23" s="53">
        <f t="shared" si="57"/>
        <v>0</v>
      </c>
      <c r="FV23" s="53">
        <f t="shared" si="57"/>
        <v>0</v>
      </c>
      <c r="FW23" s="53">
        <f t="shared" si="57"/>
        <v>0</v>
      </c>
      <c r="FX23" s="53">
        <f t="shared" si="57"/>
        <v>0</v>
      </c>
      <c r="FY23" s="53">
        <f t="shared" si="57"/>
        <v>0</v>
      </c>
      <c r="FZ23" s="53">
        <f t="shared" si="57"/>
        <v>0</v>
      </c>
      <c r="GA23" s="53">
        <f t="shared" si="57"/>
        <v>0</v>
      </c>
      <c r="GB23" s="53">
        <f t="shared" si="57"/>
        <v>0</v>
      </c>
      <c r="GC23" s="53">
        <f t="shared" si="57"/>
        <v>0</v>
      </c>
      <c r="GD23" s="53">
        <f t="shared" si="57"/>
        <v>0</v>
      </c>
      <c r="GE23" s="53">
        <f t="shared" si="57"/>
        <v>0</v>
      </c>
      <c r="GF23" s="53">
        <f t="shared" si="57"/>
        <v>0</v>
      </c>
      <c r="GG23" s="53">
        <f t="shared" si="57"/>
        <v>0</v>
      </c>
      <c r="GH23" s="53">
        <f t="shared" si="57"/>
        <v>0</v>
      </c>
      <c r="GI23" s="53">
        <f t="shared" si="57"/>
        <v>0</v>
      </c>
      <c r="GJ23" s="53">
        <f t="shared" si="57"/>
        <v>0</v>
      </c>
      <c r="GK23" s="53">
        <f t="shared" si="57"/>
        <v>0</v>
      </c>
      <c r="GL23" s="53">
        <f t="shared" si="57"/>
        <v>0</v>
      </c>
      <c r="GM23" s="53">
        <f t="shared" si="57"/>
        <v>0</v>
      </c>
      <c r="GN23" s="53">
        <f t="shared" si="57"/>
        <v>0</v>
      </c>
      <c r="GO23" s="53">
        <f t="shared" ref="GO23:IZ23" si="58">GN28</f>
        <v>0</v>
      </c>
      <c r="GP23" s="53">
        <f t="shared" si="58"/>
        <v>0</v>
      </c>
      <c r="GQ23" s="53">
        <f t="shared" si="58"/>
        <v>0</v>
      </c>
      <c r="GR23" s="53">
        <f t="shared" si="58"/>
        <v>0</v>
      </c>
      <c r="GS23" s="53">
        <f t="shared" si="58"/>
        <v>0</v>
      </c>
      <c r="GT23" s="53">
        <f t="shared" si="58"/>
        <v>0</v>
      </c>
      <c r="GU23" s="53">
        <f t="shared" si="58"/>
        <v>0</v>
      </c>
      <c r="GV23" s="53">
        <f t="shared" si="58"/>
        <v>0</v>
      </c>
      <c r="GW23" s="53">
        <f t="shared" si="58"/>
        <v>0</v>
      </c>
      <c r="GX23" s="53">
        <f t="shared" si="58"/>
        <v>0</v>
      </c>
      <c r="GY23" s="53">
        <f t="shared" si="58"/>
        <v>0</v>
      </c>
      <c r="GZ23" s="53">
        <f t="shared" si="58"/>
        <v>0</v>
      </c>
      <c r="HA23" s="53">
        <f t="shared" si="58"/>
        <v>0</v>
      </c>
      <c r="HB23" s="53">
        <f t="shared" si="58"/>
        <v>0</v>
      </c>
      <c r="HC23" s="53">
        <f t="shared" si="58"/>
        <v>0</v>
      </c>
      <c r="HD23" s="53">
        <f t="shared" si="58"/>
        <v>0</v>
      </c>
      <c r="HE23" s="53">
        <f t="shared" si="58"/>
        <v>0</v>
      </c>
      <c r="HF23" s="53">
        <f t="shared" si="58"/>
        <v>0</v>
      </c>
      <c r="HG23" s="53">
        <f t="shared" si="58"/>
        <v>0</v>
      </c>
      <c r="HH23" s="53">
        <f t="shared" si="58"/>
        <v>0</v>
      </c>
      <c r="HI23" s="53">
        <f t="shared" si="58"/>
        <v>0</v>
      </c>
      <c r="HJ23" s="53">
        <f t="shared" si="58"/>
        <v>0</v>
      </c>
      <c r="HK23" s="53">
        <f t="shared" si="58"/>
        <v>0</v>
      </c>
      <c r="HL23" s="53">
        <f t="shared" si="58"/>
        <v>0</v>
      </c>
      <c r="HM23" s="53">
        <f t="shared" si="58"/>
        <v>0</v>
      </c>
      <c r="HN23" s="53">
        <f t="shared" si="58"/>
        <v>0</v>
      </c>
      <c r="HO23" s="53">
        <f t="shared" si="58"/>
        <v>0</v>
      </c>
      <c r="HP23" s="53">
        <f t="shared" si="58"/>
        <v>0</v>
      </c>
      <c r="HQ23" s="53">
        <f t="shared" si="58"/>
        <v>0</v>
      </c>
      <c r="HR23" s="53">
        <f t="shared" si="58"/>
        <v>0</v>
      </c>
      <c r="HS23" s="53">
        <f t="shared" si="58"/>
        <v>0</v>
      </c>
      <c r="HT23" s="53">
        <f t="shared" si="58"/>
        <v>0</v>
      </c>
      <c r="HU23" s="53">
        <f t="shared" si="58"/>
        <v>0</v>
      </c>
      <c r="HV23" s="53">
        <f t="shared" si="58"/>
        <v>0</v>
      </c>
      <c r="HW23" s="53">
        <f t="shared" si="58"/>
        <v>0</v>
      </c>
      <c r="HX23" s="53">
        <f t="shared" si="58"/>
        <v>0</v>
      </c>
      <c r="HY23" s="53">
        <f t="shared" si="58"/>
        <v>0</v>
      </c>
      <c r="HZ23" s="53">
        <f t="shared" si="58"/>
        <v>0</v>
      </c>
      <c r="IA23" s="53">
        <f t="shared" si="58"/>
        <v>0</v>
      </c>
      <c r="IB23" s="53">
        <f t="shared" si="58"/>
        <v>0</v>
      </c>
      <c r="IC23" s="53">
        <f t="shared" si="58"/>
        <v>0</v>
      </c>
      <c r="ID23" s="53">
        <f t="shared" si="58"/>
        <v>0</v>
      </c>
      <c r="IE23" s="53">
        <f t="shared" si="58"/>
        <v>0</v>
      </c>
      <c r="IF23" s="53">
        <f t="shared" si="58"/>
        <v>0</v>
      </c>
      <c r="IG23" s="53">
        <f t="shared" si="58"/>
        <v>0</v>
      </c>
      <c r="IH23" s="53">
        <f t="shared" si="58"/>
        <v>0</v>
      </c>
      <c r="II23" s="53">
        <f t="shared" si="58"/>
        <v>0</v>
      </c>
      <c r="IJ23" s="53">
        <f t="shared" si="58"/>
        <v>0</v>
      </c>
      <c r="IK23" s="53">
        <f t="shared" si="58"/>
        <v>0</v>
      </c>
      <c r="IL23" s="53">
        <f t="shared" si="58"/>
        <v>0</v>
      </c>
      <c r="IM23" s="53">
        <f t="shared" si="58"/>
        <v>0</v>
      </c>
      <c r="IN23" s="53">
        <f t="shared" si="58"/>
        <v>0</v>
      </c>
      <c r="IO23" s="53">
        <f t="shared" si="58"/>
        <v>0</v>
      </c>
      <c r="IP23" s="53">
        <f t="shared" si="58"/>
        <v>0</v>
      </c>
      <c r="IQ23" s="53">
        <f t="shared" si="58"/>
        <v>0</v>
      </c>
      <c r="IR23" s="53">
        <f t="shared" si="58"/>
        <v>0</v>
      </c>
      <c r="IS23" s="53">
        <f t="shared" si="58"/>
        <v>0</v>
      </c>
      <c r="IT23" s="53">
        <f t="shared" si="58"/>
        <v>0</v>
      </c>
      <c r="IU23" s="53">
        <f t="shared" si="58"/>
        <v>0</v>
      </c>
      <c r="IV23" s="53">
        <f t="shared" si="58"/>
        <v>0</v>
      </c>
      <c r="IW23" s="53">
        <f t="shared" si="58"/>
        <v>0</v>
      </c>
      <c r="IX23" s="53">
        <f t="shared" si="58"/>
        <v>0</v>
      </c>
      <c r="IY23" s="53">
        <f t="shared" si="58"/>
        <v>0</v>
      </c>
      <c r="IZ23" s="53">
        <f t="shared" si="58"/>
        <v>0</v>
      </c>
      <c r="JA23" s="53">
        <f t="shared" ref="JA23:LL23" si="59">IZ28</f>
        <v>0</v>
      </c>
      <c r="JB23" s="53">
        <f t="shared" si="59"/>
        <v>0</v>
      </c>
      <c r="JC23" s="53">
        <f t="shared" si="59"/>
        <v>0</v>
      </c>
      <c r="JD23" s="53">
        <f t="shared" si="59"/>
        <v>0</v>
      </c>
      <c r="JE23" s="53">
        <f t="shared" si="59"/>
        <v>0</v>
      </c>
      <c r="JF23" s="53">
        <f t="shared" si="59"/>
        <v>0</v>
      </c>
      <c r="JG23" s="53">
        <f t="shared" si="59"/>
        <v>0</v>
      </c>
      <c r="JH23" s="53">
        <f t="shared" si="59"/>
        <v>0</v>
      </c>
      <c r="JI23" s="53">
        <f t="shared" si="59"/>
        <v>0</v>
      </c>
      <c r="JJ23" s="53">
        <f t="shared" si="59"/>
        <v>0</v>
      </c>
      <c r="JK23" s="53">
        <f t="shared" si="59"/>
        <v>0</v>
      </c>
      <c r="JL23" s="53">
        <f t="shared" si="59"/>
        <v>0</v>
      </c>
      <c r="JM23" s="53">
        <f t="shared" si="59"/>
        <v>0</v>
      </c>
      <c r="JN23" s="53">
        <f t="shared" si="59"/>
        <v>0</v>
      </c>
      <c r="JO23" s="53">
        <f t="shared" si="59"/>
        <v>0</v>
      </c>
      <c r="JP23" s="53">
        <f t="shared" si="59"/>
        <v>0</v>
      </c>
      <c r="JQ23" s="53">
        <f t="shared" si="59"/>
        <v>0</v>
      </c>
      <c r="JR23" s="53">
        <f t="shared" si="59"/>
        <v>0</v>
      </c>
      <c r="JS23" s="53">
        <f t="shared" si="59"/>
        <v>0</v>
      </c>
      <c r="JT23" s="53">
        <f t="shared" si="59"/>
        <v>0</v>
      </c>
      <c r="JU23" s="53">
        <f t="shared" si="59"/>
        <v>0</v>
      </c>
      <c r="JV23" s="53">
        <f t="shared" si="59"/>
        <v>0</v>
      </c>
      <c r="JW23" s="53">
        <f t="shared" si="59"/>
        <v>0</v>
      </c>
      <c r="JX23" s="53">
        <f t="shared" si="59"/>
        <v>0</v>
      </c>
      <c r="JY23" s="53">
        <f t="shared" si="59"/>
        <v>0</v>
      </c>
      <c r="JZ23" s="53">
        <f t="shared" si="59"/>
        <v>0</v>
      </c>
      <c r="KA23" s="53">
        <f t="shared" si="59"/>
        <v>0</v>
      </c>
      <c r="KB23" s="53">
        <f t="shared" si="59"/>
        <v>0</v>
      </c>
      <c r="KC23" s="53">
        <f t="shared" si="59"/>
        <v>0</v>
      </c>
      <c r="KD23" s="53">
        <f t="shared" si="59"/>
        <v>0</v>
      </c>
      <c r="KE23" s="53">
        <f t="shared" si="59"/>
        <v>0</v>
      </c>
      <c r="KF23" s="53">
        <f t="shared" si="59"/>
        <v>0</v>
      </c>
      <c r="KG23" s="53">
        <f t="shared" si="59"/>
        <v>0</v>
      </c>
      <c r="KH23" s="53">
        <f t="shared" si="59"/>
        <v>0</v>
      </c>
      <c r="KI23" s="53">
        <f t="shared" si="59"/>
        <v>0</v>
      </c>
      <c r="KJ23" s="53">
        <f t="shared" si="59"/>
        <v>0</v>
      </c>
      <c r="KK23" s="53">
        <f t="shared" si="59"/>
        <v>0</v>
      </c>
      <c r="KL23" s="53">
        <f t="shared" si="59"/>
        <v>0</v>
      </c>
      <c r="KM23" s="53">
        <f t="shared" si="59"/>
        <v>0</v>
      </c>
      <c r="KN23" s="53">
        <f t="shared" si="59"/>
        <v>0</v>
      </c>
      <c r="KO23" s="53">
        <f t="shared" si="59"/>
        <v>0</v>
      </c>
      <c r="KP23" s="53">
        <f t="shared" si="59"/>
        <v>0</v>
      </c>
      <c r="KQ23" s="53">
        <f t="shared" si="59"/>
        <v>0</v>
      </c>
      <c r="KR23" s="53">
        <f t="shared" si="59"/>
        <v>0</v>
      </c>
      <c r="KS23" s="53">
        <f t="shared" si="59"/>
        <v>0</v>
      </c>
      <c r="KT23" s="53">
        <f t="shared" si="59"/>
        <v>0</v>
      </c>
      <c r="KU23" s="53">
        <f t="shared" si="59"/>
        <v>0</v>
      </c>
      <c r="KV23" s="53">
        <f t="shared" si="59"/>
        <v>0</v>
      </c>
      <c r="KW23" s="53">
        <f t="shared" si="59"/>
        <v>0</v>
      </c>
      <c r="KX23" s="53">
        <f t="shared" si="59"/>
        <v>0</v>
      </c>
      <c r="KY23" s="53">
        <f t="shared" si="59"/>
        <v>0</v>
      </c>
      <c r="KZ23" s="53">
        <f t="shared" si="59"/>
        <v>0</v>
      </c>
      <c r="LA23" s="53">
        <f t="shared" si="59"/>
        <v>0</v>
      </c>
      <c r="LB23" s="53">
        <f t="shared" si="59"/>
        <v>0</v>
      </c>
      <c r="LC23" s="53">
        <f t="shared" si="59"/>
        <v>0</v>
      </c>
      <c r="LD23" s="53">
        <f t="shared" si="59"/>
        <v>0</v>
      </c>
      <c r="LE23" s="53">
        <f t="shared" si="59"/>
        <v>0</v>
      </c>
      <c r="LF23" s="53">
        <f t="shared" si="59"/>
        <v>0</v>
      </c>
      <c r="LG23" s="53">
        <f t="shared" si="59"/>
        <v>0</v>
      </c>
      <c r="LH23" s="53">
        <f t="shared" si="59"/>
        <v>0</v>
      </c>
      <c r="LI23" s="53">
        <f t="shared" si="59"/>
        <v>0</v>
      </c>
      <c r="LJ23" s="53">
        <f t="shared" si="59"/>
        <v>0</v>
      </c>
      <c r="LK23" s="53">
        <f t="shared" si="59"/>
        <v>0</v>
      </c>
      <c r="LL23" s="53">
        <f t="shared" si="59"/>
        <v>0</v>
      </c>
      <c r="LM23" s="53">
        <f t="shared" ref="LM23:MX23" si="60">LL28</f>
        <v>0</v>
      </c>
      <c r="LN23" s="53">
        <f t="shared" si="60"/>
        <v>0</v>
      </c>
      <c r="LO23" s="53">
        <f t="shared" si="60"/>
        <v>0</v>
      </c>
      <c r="LP23" s="53">
        <f t="shared" si="60"/>
        <v>0</v>
      </c>
      <c r="LQ23" s="53">
        <f t="shared" si="60"/>
        <v>0</v>
      </c>
      <c r="LR23" s="53">
        <f t="shared" si="60"/>
        <v>0</v>
      </c>
      <c r="LS23" s="53">
        <f t="shared" si="60"/>
        <v>0</v>
      </c>
      <c r="LT23" s="53">
        <f t="shared" si="60"/>
        <v>0</v>
      </c>
      <c r="LU23" s="53">
        <f t="shared" si="60"/>
        <v>0</v>
      </c>
      <c r="LV23" s="53">
        <f t="shared" si="60"/>
        <v>0</v>
      </c>
      <c r="LW23" s="53">
        <f t="shared" si="60"/>
        <v>0</v>
      </c>
      <c r="LX23" s="53">
        <f t="shared" si="60"/>
        <v>0</v>
      </c>
      <c r="LY23" s="53">
        <f t="shared" si="60"/>
        <v>0</v>
      </c>
      <c r="LZ23" s="53">
        <f t="shared" si="60"/>
        <v>0</v>
      </c>
      <c r="MA23" s="53">
        <f t="shared" si="60"/>
        <v>0</v>
      </c>
      <c r="MB23" s="53">
        <f t="shared" si="60"/>
        <v>0</v>
      </c>
      <c r="MC23" s="53">
        <f t="shared" si="60"/>
        <v>0</v>
      </c>
      <c r="MD23" s="53">
        <f t="shared" si="60"/>
        <v>0</v>
      </c>
      <c r="ME23" s="53">
        <f t="shared" si="60"/>
        <v>0</v>
      </c>
      <c r="MF23" s="53">
        <f t="shared" si="60"/>
        <v>0</v>
      </c>
      <c r="MG23" s="53">
        <f t="shared" si="60"/>
        <v>0</v>
      </c>
      <c r="MH23" s="53">
        <f t="shared" si="60"/>
        <v>0</v>
      </c>
      <c r="MI23" s="53">
        <f t="shared" si="60"/>
        <v>0</v>
      </c>
      <c r="MJ23" s="53">
        <f t="shared" si="60"/>
        <v>0</v>
      </c>
      <c r="MK23" s="53">
        <f t="shared" si="60"/>
        <v>0</v>
      </c>
      <c r="ML23" s="53">
        <f t="shared" si="60"/>
        <v>0</v>
      </c>
      <c r="MM23" s="53">
        <f t="shared" si="60"/>
        <v>0</v>
      </c>
      <c r="MN23" s="53">
        <f t="shared" si="60"/>
        <v>0</v>
      </c>
      <c r="MO23" s="53">
        <f t="shared" si="60"/>
        <v>0</v>
      </c>
      <c r="MP23" s="53">
        <f t="shared" si="60"/>
        <v>0</v>
      </c>
      <c r="MQ23" s="53">
        <f t="shared" si="60"/>
        <v>0</v>
      </c>
      <c r="MR23" s="53">
        <f t="shared" si="60"/>
        <v>0</v>
      </c>
      <c r="MS23" s="53">
        <f t="shared" si="60"/>
        <v>0</v>
      </c>
      <c r="MT23" s="53">
        <f t="shared" si="60"/>
        <v>0</v>
      </c>
      <c r="MU23" s="53">
        <f t="shared" si="60"/>
        <v>0</v>
      </c>
      <c r="MV23" s="53">
        <f t="shared" si="60"/>
        <v>0</v>
      </c>
      <c r="MW23" s="53">
        <f t="shared" si="60"/>
        <v>0</v>
      </c>
      <c r="MX23" s="53">
        <f t="shared" si="60"/>
        <v>0</v>
      </c>
      <c r="MY23" s="56"/>
    </row>
    <row r="24" spans="2:645" s="53" customFormat="1" x14ac:dyDescent="0.25">
      <c r="B24" s="54" t="s">
        <v>37</v>
      </c>
      <c r="C24" s="61">
        <f>C13</f>
        <v>0</v>
      </c>
      <c r="D24" s="61">
        <f t="shared" ref="D24:BO24" si="61">D13</f>
        <v>0</v>
      </c>
      <c r="E24" s="61">
        <f t="shared" si="61"/>
        <v>0</v>
      </c>
      <c r="F24" s="61">
        <f t="shared" si="61"/>
        <v>0</v>
      </c>
      <c r="G24" s="61">
        <f t="shared" si="61"/>
        <v>0</v>
      </c>
      <c r="H24" s="61">
        <f t="shared" si="61"/>
        <v>0</v>
      </c>
      <c r="I24" s="61">
        <f t="shared" si="61"/>
        <v>0</v>
      </c>
      <c r="J24" s="61">
        <f t="shared" si="61"/>
        <v>0</v>
      </c>
      <c r="K24" s="61">
        <f t="shared" si="61"/>
        <v>0</v>
      </c>
      <c r="L24" s="61">
        <f t="shared" si="61"/>
        <v>0</v>
      </c>
      <c r="M24" s="61">
        <f t="shared" si="61"/>
        <v>0</v>
      </c>
      <c r="N24" s="61">
        <f t="shared" si="61"/>
        <v>0</v>
      </c>
      <c r="O24" s="61">
        <f t="shared" si="61"/>
        <v>0</v>
      </c>
      <c r="P24" s="61">
        <f t="shared" si="61"/>
        <v>0</v>
      </c>
      <c r="Q24" s="61">
        <f t="shared" si="61"/>
        <v>0</v>
      </c>
      <c r="R24" s="61">
        <f t="shared" si="61"/>
        <v>0</v>
      </c>
      <c r="S24" s="61">
        <f t="shared" si="61"/>
        <v>0</v>
      </c>
      <c r="T24" s="61">
        <f t="shared" si="61"/>
        <v>0</v>
      </c>
      <c r="U24" s="61">
        <f t="shared" si="61"/>
        <v>0</v>
      </c>
      <c r="V24" s="61">
        <f t="shared" si="61"/>
        <v>0</v>
      </c>
      <c r="W24" s="61">
        <f t="shared" si="61"/>
        <v>0</v>
      </c>
      <c r="X24" s="61">
        <f t="shared" si="61"/>
        <v>0</v>
      </c>
      <c r="Y24" s="61">
        <f t="shared" si="61"/>
        <v>0</v>
      </c>
      <c r="Z24" s="61">
        <f t="shared" si="61"/>
        <v>0</v>
      </c>
      <c r="AA24" s="61">
        <f t="shared" si="61"/>
        <v>0</v>
      </c>
      <c r="AB24" s="61">
        <f t="shared" si="61"/>
        <v>0</v>
      </c>
      <c r="AC24" s="61">
        <f t="shared" si="61"/>
        <v>0</v>
      </c>
      <c r="AD24" s="61">
        <f t="shared" si="61"/>
        <v>0</v>
      </c>
      <c r="AE24" s="61">
        <f t="shared" si="61"/>
        <v>0</v>
      </c>
      <c r="AF24" s="61">
        <f t="shared" si="61"/>
        <v>0</v>
      </c>
      <c r="AG24" s="61">
        <f t="shared" si="61"/>
        <v>0</v>
      </c>
      <c r="AH24" s="61">
        <f t="shared" si="61"/>
        <v>0</v>
      </c>
      <c r="AI24" s="61">
        <f t="shared" si="61"/>
        <v>0</v>
      </c>
      <c r="AJ24" s="61">
        <f t="shared" si="61"/>
        <v>0</v>
      </c>
      <c r="AK24" s="61">
        <f t="shared" si="61"/>
        <v>0</v>
      </c>
      <c r="AL24" s="61">
        <f t="shared" si="61"/>
        <v>0</v>
      </c>
      <c r="AM24" s="61">
        <f t="shared" si="61"/>
        <v>0</v>
      </c>
      <c r="AN24" s="61">
        <f t="shared" si="61"/>
        <v>0</v>
      </c>
      <c r="AO24" s="61">
        <f t="shared" si="61"/>
        <v>0</v>
      </c>
      <c r="AP24" s="61">
        <f t="shared" si="61"/>
        <v>0</v>
      </c>
      <c r="AQ24" s="61">
        <f t="shared" si="61"/>
        <v>0</v>
      </c>
      <c r="AR24" s="61">
        <f t="shared" si="61"/>
        <v>0</v>
      </c>
      <c r="AS24" s="61">
        <f t="shared" si="61"/>
        <v>0</v>
      </c>
      <c r="AT24" s="61">
        <f t="shared" si="61"/>
        <v>0</v>
      </c>
      <c r="AU24" s="61">
        <f t="shared" si="61"/>
        <v>0</v>
      </c>
      <c r="AV24" s="61">
        <f t="shared" si="61"/>
        <v>0</v>
      </c>
      <c r="AW24" s="61">
        <f t="shared" si="61"/>
        <v>0</v>
      </c>
      <c r="AX24" s="61">
        <f t="shared" si="61"/>
        <v>0</v>
      </c>
      <c r="AY24" s="61">
        <f t="shared" si="61"/>
        <v>0</v>
      </c>
      <c r="AZ24" s="61">
        <f t="shared" si="61"/>
        <v>0</v>
      </c>
      <c r="BA24" s="61">
        <f t="shared" si="61"/>
        <v>0</v>
      </c>
      <c r="BB24" s="61">
        <f t="shared" si="61"/>
        <v>0</v>
      </c>
      <c r="BC24" s="61">
        <f t="shared" si="61"/>
        <v>0</v>
      </c>
      <c r="BD24" s="61">
        <f t="shared" si="61"/>
        <v>0</v>
      </c>
      <c r="BE24" s="61">
        <f t="shared" si="61"/>
        <v>0</v>
      </c>
      <c r="BF24" s="61">
        <f t="shared" si="61"/>
        <v>0</v>
      </c>
      <c r="BG24" s="61">
        <f t="shared" si="61"/>
        <v>0</v>
      </c>
      <c r="BH24" s="61">
        <f t="shared" si="61"/>
        <v>0</v>
      </c>
      <c r="BI24" s="61">
        <f t="shared" si="61"/>
        <v>0</v>
      </c>
      <c r="BJ24" s="61">
        <f t="shared" si="61"/>
        <v>0</v>
      </c>
      <c r="BK24" s="61">
        <f t="shared" si="61"/>
        <v>0</v>
      </c>
      <c r="BL24" s="61">
        <f t="shared" si="61"/>
        <v>0</v>
      </c>
      <c r="BM24" s="61">
        <f t="shared" si="61"/>
        <v>0</v>
      </c>
      <c r="BN24" s="61">
        <f t="shared" si="61"/>
        <v>0</v>
      </c>
      <c r="BO24" s="61">
        <f t="shared" si="61"/>
        <v>0</v>
      </c>
      <c r="BP24" s="61">
        <f t="shared" ref="BP24:EA24" si="62">BP13</f>
        <v>0</v>
      </c>
      <c r="BQ24" s="61">
        <f t="shared" si="62"/>
        <v>0</v>
      </c>
      <c r="BR24" s="61">
        <f t="shared" si="62"/>
        <v>0</v>
      </c>
      <c r="BS24" s="61">
        <f t="shared" si="62"/>
        <v>0</v>
      </c>
      <c r="BT24" s="61">
        <f t="shared" si="62"/>
        <v>0</v>
      </c>
      <c r="BU24" s="61">
        <f t="shared" si="62"/>
        <v>0</v>
      </c>
      <c r="BV24" s="61">
        <f t="shared" si="62"/>
        <v>0</v>
      </c>
      <c r="BW24" s="61">
        <f t="shared" si="62"/>
        <v>0</v>
      </c>
      <c r="BX24" s="61">
        <f t="shared" si="62"/>
        <v>0</v>
      </c>
      <c r="BY24" s="61">
        <f t="shared" si="62"/>
        <v>0</v>
      </c>
      <c r="BZ24" s="61">
        <f t="shared" si="62"/>
        <v>0</v>
      </c>
      <c r="CA24" s="61">
        <f t="shared" si="62"/>
        <v>0</v>
      </c>
      <c r="CB24" s="61">
        <f t="shared" si="62"/>
        <v>0</v>
      </c>
      <c r="CC24" s="61">
        <f t="shared" si="62"/>
        <v>0</v>
      </c>
      <c r="CD24" s="61">
        <f t="shared" si="62"/>
        <v>0</v>
      </c>
      <c r="CE24" s="61">
        <f t="shared" si="62"/>
        <v>0</v>
      </c>
      <c r="CF24" s="61">
        <f t="shared" si="62"/>
        <v>0</v>
      </c>
      <c r="CG24" s="61">
        <f t="shared" si="62"/>
        <v>0</v>
      </c>
      <c r="CH24" s="61">
        <f t="shared" si="62"/>
        <v>0</v>
      </c>
      <c r="CI24" s="61">
        <f t="shared" si="62"/>
        <v>0</v>
      </c>
      <c r="CJ24" s="61">
        <f t="shared" si="62"/>
        <v>0</v>
      </c>
      <c r="CK24" s="61">
        <f t="shared" si="62"/>
        <v>0</v>
      </c>
      <c r="CL24" s="61">
        <f t="shared" si="62"/>
        <v>0</v>
      </c>
      <c r="CM24" s="61">
        <f t="shared" si="62"/>
        <v>0</v>
      </c>
      <c r="CN24" s="61">
        <f t="shared" si="62"/>
        <v>0</v>
      </c>
      <c r="CO24" s="61">
        <f t="shared" si="62"/>
        <v>0</v>
      </c>
      <c r="CP24" s="61">
        <f t="shared" si="62"/>
        <v>0</v>
      </c>
      <c r="CQ24" s="61">
        <f t="shared" si="62"/>
        <v>0</v>
      </c>
      <c r="CR24" s="61">
        <f t="shared" si="62"/>
        <v>0</v>
      </c>
      <c r="CS24" s="61">
        <f t="shared" si="62"/>
        <v>0</v>
      </c>
      <c r="CT24" s="61">
        <f t="shared" si="62"/>
        <v>0</v>
      </c>
      <c r="CU24" s="61">
        <f t="shared" si="62"/>
        <v>0</v>
      </c>
      <c r="CV24" s="61">
        <f t="shared" si="62"/>
        <v>0</v>
      </c>
      <c r="CW24" s="61">
        <f t="shared" si="62"/>
        <v>0</v>
      </c>
      <c r="CX24" s="61">
        <f t="shared" si="62"/>
        <v>0</v>
      </c>
      <c r="CY24" s="61">
        <f t="shared" si="62"/>
        <v>0</v>
      </c>
      <c r="CZ24" s="61">
        <f t="shared" si="62"/>
        <v>0</v>
      </c>
      <c r="DA24" s="61">
        <f t="shared" si="62"/>
        <v>0</v>
      </c>
      <c r="DB24" s="61">
        <f t="shared" si="62"/>
        <v>0</v>
      </c>
      <c r="DC24" s="61">
        <f t="shared" si="62"/>
        <v>0</v>
      </c>
      <c r="DD24" s="61">
        <f t="shared" si="62"/>
        <v>0</v>
      </c>
      <c r="DE24" s="61">
        <f t="shared" si="62"/>
        <v>0</v>
      </c>
      <c r="DF24" s="61">
        <f t="shared" si="62"/>
        <v>0</v>
      </c>
      <c r="DG24" s="61">
        <f t="shared" si="62"/>
        <v>0</v>
      </c>
      <c r="DH24" s="61">
        <f t="shared" si="62"/>
        <v>0</v>
      </c>
      <c r="DI24" s="61">
        <f t="shared" si="62"/>
        <v>0</v>
      </c>
      <c r="DJ24" s="61">
        <f t="shared" si="62"/>
        <v>0</v>
      </c>
      <c r="DK24" s="61">
        <f t="shared" si="62"/>
        <v>0</v>
      </c>
      <c r="DL24" s="61">
        <f t="shared" si="62"/>
        <v>0</v>
      </c>
      <c r="DM24" s="61">
        <f t="shared" si="62"/>
        <v>0</v>
      </c>
      <c r="DN24" s="61">
        <f t="shared" si="62"/>
        <v>0</v>
      </c>
      <c r="DO24" s="61">
        <f t="shared" si="62"/>
        <v>0</v>
      </c>
      <c r="DP24" s="61">
        <f t="shared" si="62"/>
        <v>0</v>
      </c>
      <c r="DQ24" s="61">
        <f t="shared" si="62"/>
        <v>0</v>
      </c>
      <c r="DR24" s="61">
        <f t="shared" si="62"/>
        <v>0</v>
      </c>
      <c r="DS24" s="61">
        <f t="shared" si="62"/>
        <v>0</v>
      </c>
      <c r="DT24" s="61">
        <f t="shared" si="62"/>
        <v>0</v>
      </c>
      <c r="DU24" s="61">
        <f t="shared" si="62"/>
        <v>0</v>
      </c>
      <c r="DV24" s="61">
        <f t="shared" si="62"/>
        <v>0</v>
      </c>
      <c r="DW24" s="61">
        <f t="shared" si="62"/>
        <v>0</v>
      </c>
      <c r="DX24" s="61">
        <f t="shared" si="62"/>
        <v>0</v>
      </c>
      <c r="DY24" s="61">
        <f t="shared" si="62"/>
        <v>0</v>
      </c>
      <c r="DZ24" s="61">
        <f t="shared" si="62"/>
        <v>0</v>
      </c>
      <c r="EA24" s="61">
        <f t="shared" si="62"/>
        <v>0</v>
      </c>
      <c r="EB24" s="61">
        <f t="shared" ref="EB24:GM24" si="63">EB13</f>
        <v>0</v>
      </c>
      <c r="EC24" s="61">
        <f t="shared" si="63"/>
        <v>0</v>
      </c>
      <c r="ED24" s="61">
        <f t="shared" si="63"/>
        <v>0</v>
      </c>
      <c r="EE24" s="61">
        <f t="shared" si="63"/>
        <v>0</v>
      </c>
      <c r="EF24" s="61">
        <f t="shared" si="63"/>
        <v>0</v>
      </c>
      <c r="EG24" s="61">
        <f t="shared" si="63"/>
        <v>0</v>
      </c>
      <c r="EH24" s="61">
        <f t="shared" si="63"/>
        <v>0</v>
      </c>
      <c r="EI24" s="61">
        <f t="shared" si="63"/>
        <v>0</v>
      </c>
      <c r="EJ24" s="61">
        <f t="shared" si="63"/>
        <v>0</v>
      </c>
      <c r="EK24" s="61">
        <f t="shared" si="63"/>
        <v>0</v>
      </c>
      <c r="EL24" s="61">
        <f t="shared" si="63"/>
        <v>0</v>
      </c>
      <c r="EM24" s="61">
        <f t="shared" si="63"/>
        <v>0</v>
      </c>
      <c r="EN24" s="61">
        <f t="shared" si="63"/>
        <v>0</v>
      </c>
      <c r="EO24" s="61">
        <f t="shared" si="63"/>
        <v>0</v>
      </c>
      <c r="EP24" s="61">
        <f t="shared" si="63"/>
        <v>0</v>
      </c>
      <c r="EQ24" s="61">
        <f t="shared" si="63"/>
        <v>0</v>
      </c>
      <c r="ER24" s="61">
        <f t="shared" si="63"/>
        <v>0</v>
      </c>
      <c r="ES24" s="61">
        <f t="shared" si="63"/>
        <v>0</v>
      </c>
      <c r="ET24" s="61">
        <f t="shared" si="63"/>
        <v>0</v>
      </c>
      <c r="EU24" s="61">
        <f t="shared" si="63"/>
        <v>0</v>
      </c>
      <c r="EV24" s="61">
        <f t="shared" si="63"/>
        <v>0</v>
      </c>
      <c r="EW24" s="61">
        <f t="shared" si="63"/>
        <v>0</v>
      </c>
      <c r="EX24" s="61">
        <f t="shared" si="63"/>
        <v>0</v>
      </c>
      <c r="EY24" s="61">
        <f t="shared" si="63"/>
        <v>0</v>
      </c>
      <c r="EZ24" s="61">
        <f t="shared" si="63"/>
        <v>0</v>
      </c>
      <c r="FA24" s="61">
        <f t="shared" si="63"/>
        <v>0</v>
      </c>
      <c r="FB24" s="61">
        <f t="shared" si="63"/>
        <v>0</v>
      </c>
      <c r="FC24" s="61">
        <f t="shared" si="63"/>
        <v>0</v>
      </c>
      <c r="FD24" s="61">
        <f t="shared" si="63"/>
        <v>0</v>
      </c>
      <c r="FE24" s="61">
        <f t="shared" si="63"/>
        <v>0</v>
      </c>
      <c r="FF24" s="61">
        <f t="shared" si="63"/>
        <v>0</v>
      </c>
      <c r="FG24" s="61">
        <f t="shared" si="63"/>
        <v>0</v>
      </c>
      <c r="FH24" s="61">
        <f t="shared" si="63"/>
        <v>0</v>
      </c>
      <c r="FI24" s="61">
        <f t="shared" si="63"/>
        <v>0</v>
      </c>
      <c r="FJ24" s="61">
        <f t="shared" si="63"/>
        <v>0</v>
      </c>
      <c r="FK24" s="61">
        <f t="shared" si="63"/>
        <v>0</v>
      </c>
      <c r="FL24" s="61">
        <f t="shared" si="63"/>
        <v>0</v>
      </c>
      <c r="FM24" s="61">
        <f t="shared" si="63"/>
        <v>0</v>
      </c>
      <c r="FN24" s="61">
        <f t="shared" si="63"/>
        <v>0</v>
      </c>
      <c r="FO24" s="61">
        <f t="shared" si="63"/>
        <v>0</v>
      </c>
      <c r="FP24" s="61">
        <f t="shared" si="63"/>
        <v>0</v>
      </c>
      <c r="FQ24" s="61">
        <f t="shared" si="63"/>
        <v>0</v>
      </c>
      <c r="FR24" s="61">
        <f t="shared" si="63"/>
        <v>0</v>
      </c>
      <c r="FS24" s="61">
        <f t="shared" si="63"/>
        <v>0</v>
      </c>
      <c r="FT24" s="61">
        <f t="shared" si="63"/>
        <v>0</v>
      </c>
      <c r="FU24" s="61">
        <f t="shared" si="63"/>
        <v>0</v>
      </c>
      <c r="FV24" s="61">
        <f t="shared" si="63"/>
        <v>0</v>
      </c>
      <c r="FW24" s="61">
        <f t="shared" si="63"/>
        <v>0</v>
      </c>
      <c r="FX24" s="61">
        <f t="shared" si="63"/>
        <v>0</v>
      </c>
      <c r="FY24" s="61">
        <f t="shared" si="63"/>
        <v>0</v>
      </c>
      <c r="FZ24" s="61">
        <f t="shared" si="63"/>
        <v>0</v>
      </c>
      <c r="GA24" s="61">
        <f t="shared" si="63"/>
        <v>0</v>
      </c>
      <c r="GB24" s="61">
        <f t="shared" si="63"/>
        <v>0</v>
      </c>
      <c r="GC24" s="61">
        <f t="shared" si="63"/>
        <v>0</v>
      </c>
      <c r="GD24" s="61">
        <f t="shared" si="63"/>
        <v>0</v>
      </c>
      <c r="GE24" s="61">
        <f t="shared" si="63"/>
        <v>0</v>
      </c>
      <c r="GF24" s="61">
        <f t="shared" si="63"/>
        <v>0</v>
      </c>
      <c r="GG24" s="61">
        <f t="shared" si="63"/>
        <v>0</v>
      </c>
      <c r="GH24" s="61">
        <f t="shared" si="63"/>
        <v>0</v>
      </c>
      <c r="GI24" s="61">
        <f t="shared" si="63"/>
        <v>0</v>
      </c>
      <c r="GJ24" s="61">
        <f t="shared" si="63"/>
        <v>0</v>
      </c>
      <c r="GK24" s="61">
        <f t="shared" si="63"/>
        <v>0</v>
      </c>
      <c r="GL24" s="61">
        <f t="shared" si="63"/>
        <v>0</v>
      </c>
      <c r="GM24" s="61">
        <f t="shared" si="63"/>
        <v>0</v>
      </c>
      <c r="GN24" s="61">
        <f t="shared" ref="GN24:IY24" si="64">GN13</f>
        <v>0</v>
      </c>
      <c r="GO24" s="61">
        <f t="shared" si="64"/>
        <v>0</v>
      </c>
      <c r="GP24" s="61">
        <f t="shared" si="64"/>
        <v>0</v>
      </c>
      <c r="GQ24" s="61">
        <f t="shared" si="64"/>
        <v>0</v>
      </c>
      <c r="GR24" s="61">
        <f t="shared" si="64"/>
        <v>0</v>
      </c>
      <c r="GS24" s="61">
        <f t="shared" si="64"/>
        <v>0</v>
      </c>
      <c r="GT24" s="61">
        <f t="shared" si="64"/>
        <v>0</v>
      </c>
      <c r="GU24" s="61">
        <f t="shared" si="64"/>
        <v>0</v>
      </c>
      <c r="GV24" s="61">
        <f t="shared" si="64"/>
        <v>0</v>
      </c>
      <c r="GW24" s="61">
        <f t="shared" si="64"/>
        <v>0</v>
      </c>
      <c r="GX24" s="61">
        <f t="shared" si="64"/>
        <v>0</v>
      </c>
      <c r="GY24" s="61">
        <f t="shared" si="64"/>
        <v>0</v>
      </c>
      <c r="GZ24" s="61">
        <f t="shared" si="64"/>
        <v>0</v>
      </c>
      <c r="HA24" s="61">
        <f t="shared" si="64"/>
        <v>0</v>
      </c>
      <c r="HB24" s="61">
        <f t="shared" si="64"/>
        <v>0</v>
      </c>
      <c r="HC24" s="61">
        <f t="shared" si="64"/>
        <v>0</v>
      </c>
      <c r="HD24" s="61">
        <f t="shared" si="64"/>
        <v>0</v>
      </c>
      <c r="HE24" s="61">
        <f t="shared" si="64"/>
        <v>0</v>
      </c>
      <c r="HF24" s="61">
        <f t="shared" si="64"/>
        <v>0</v>
      </c>
      <c r="HG24" s="61">
        <f t="shared" si="64"/>
        <v>0</v>
      </c>
      <c r="HH24" s="61">
        <f t="shared" si="64"/>
        <v>0</v>
      </c>
      <c r="HI24" s="61">
        <f t="shared" si="64"/>
        <v>0</v>
      </c>
      <c r="HJ24" s="61">
        <f t="shared" si="64"/>
        <v>0</v>
      </c>
      <c r="HK24" s="61">
        <f t="shared" si="64"/>
        <v>0</v>
      </c>
      <c r="HL24" s="61">
        <f t="shared" si="64"/>
        <v>0</v>
      </c>
      <c r="HM24" s="61">
        <f t="shared" si="64"/>
        <v>0</v>
      </c>
      <c r="HN24" s="61">
        <f t="shared" si="64"/>
        <v>0</v>
      </c>
      <c r="HO24" s="61">
        <f t="shared" si="64"/>
        <v>0</v>
      </c>
      <c r="HP24" s="61">
        <f t="shared" si="64"/>
        <v>0</v>
      </c>
      <c r="HQ24" s="61">
        <f t="shared" si="64"/>
        <v>0</v>
      </c>
      <c r="HR24" s="61">
        <f t="shared" si="64"/>
        <v>0</v>
      </c>
      <c r="HS24" s="61">
        <f t="shared" si="64"/>
        <v>0</v>
      </c>
      <c r="HT24" s="61">
        <f t="shared" si="64"/>
        <v>0</v>
      </c>
      <c r="HU24" s="61">
        <f t="shared" si="64"/>
        <v>0</v>
      </c>
      <c r="HV24" s="61">
        <f t="shared" si="64"/>
        <v>0</v>
      </c>
      <c r="HW24" s="61">
        <f t="shared" si="64"/>
        <v>0</v>
      </c>
      <c r="HX24" s="61">
        <f t="shared" si="64"/>
        <v>0</v>
      </c>
      <c r="HY24" s="61">
        <f t="shared" si="64"/>
        <v>0</v>
      </c>
      <c r="HZ24" s="61">
        <f t="shared" si="64"/>
        <v>0</v>
      </c>
      <c r="IA24" s="61">
        <f t="shared" si="64"/>
        <v>0</v>
      </c>
      <c r="IB24" s="61">
        <f t="shared" si="64"/>
        <v>0</v>
      </c>
      <c r="IC24" s="61">
        <f t="shared" si="64"/>
        <v>0</v>
      </c>
      <c r="ID24" s="61">
        <f t="shared" si="64"/>
        <v>0</v>
      </c>
      <c r="IE24" s="61">
        <f t="shared" si="64"/>
        <v>0</v>
      </c>
      <c r="IF24" s="61">
        <f t="shared" si="64"/>
        <v>0</v>
      </c>
      <c r="IG24" s="61">
        <f t="shared" si="64"/>
        <v>0</v>
      </c>
      <c r="IH24" s="61">
        <f t="shared" si="64"/>
        <v>0</v>
      </c>
      <c r="II24" s="61">
        <f t="shared" si="64"/>
        <v>0</v>
      </c>
      <c r="IJ24" s="61">
        <f t="shared" si="64"/>
        <v>0</v>
      </c>
      <c r="IK24" s="61">
        <f t="shared" si="64"/>
        <v>0</v>
      </c>
      <c r="IL24" s="61">
        <f t="shared" si="64"/>
        <v>0</v>
      </c>
      <c r="IM24" s="61">
        <f t="shared" si="64"/>
        <v>0</v>
      </c>
      <c r="IN24" s="61">
        <f t="shared" si="64"/>
        <v>0</v>
      </c>
      <c r="IO24" s="61">
        <f t="shared" si="64"/>
        <v>0</v>
      </c>
      <c r="IP24" s="61">
        <f t="shared" si="64"/>
        <v>0</v>
      </c>
      <c r="IQ24" s="61">
        <f t="shared" si="64"/>
        <v>0</v>
      </c>
      <c r="IR24" s="61">
        <f t="shared" si="64"/>
        <v>0</v>
      </c>
      <c r="IS24" s="61">
        <f t="shared" si="64"/>
        <v>0</v>
      </c>
      <c r="IT24" s="61">
        <f t="shared" si="64"/>
        <v>0</v>
      </c>
      <c r="IU24" s="61">
        <f t="shared" si="64"/>
        <v>0</v>
      </c>
      <c r="IV24" s="61">
        <f t="shared" si="64"/>
        <v>0</v>
      </c>
      <c r="IW24" s="61">
        <f t="shared" si="64"/>
        <v>0</v>
      </c>
      <c r="IX24" s="61">
        <f t="shared" si="64"/>
        <v>0</v>
      </c>
      <c r="IY24" s="61">
        <f t="shared" si="64"/>
        <v>0</v>
      </c>
      <c r="IZ24" s="61">
        <f t="shared" ref="IZ24:LK24" si="65">IZ13</f>
        <v>0</v>
      </c>
      <c r="JA24" s="61">
        <f t="shared" si="65"/>
        <v>0</v>
      </c>
      <c r="JB24" s="61">
        <f t="shared" si="65"/>
        <v>0</v>
      </c>
      <c r="JC24" s="61">
        <f t="shared" si="65"/>
        <v>0</v>
      </c>
      <c r="JD24" s="61">
        <f t="shared" si="65"/>
        <v>0</v>
      </c>
      <c r="JE24" s="61">
        <f t="shared" si="65"/>
        <v>0</v>
      </c>
      <c r="JF24" s="61">
        <f t="shared" si="65"/>
        <v>0</v>
      </c>
      <c r="JG24" s="61">
        <f t="shared" si="65"/>
        <v>0</v>
      </c>
      <c r="JH24" s="61">
        <f t="shared" si="65"/>
        <v>0</v>
      </c>
      <c r="JI24" s="61">
        <f t="shared" si="65"/>
        <v>0</v>
      </c>
      <c r="JJ24" s="61">
        <f t="shared" si="65"/>
        <v>0</v>
      </c>
      <c r="JK24" s="61">
        <f t="shared" si="65"/>
        <v>0</v>
      </c>
      <c r="JL24" s="61">
        <f t="shared" si="65"/>
        <v>0</v>
      </c>
      <c r="JM24" s="61">
        <f t="shared" si="65"/>
        <v>0</v>
      </c>
      <c r="JN24" s="61">
        <f t="shared" si="65"/>
        <v>0</v>
      </c>
      <c r="JO24" s="61">
        <f t="shared" si="65"/>
        <v>0</v>
      </c>
      <c r="JP24" s="61">
        <f t="shared" si="65"/>
        <v>0</v>
      </c>
      <c r="JQ24" s="61">
        <f t="shared" si="65"/>
        <v>0</v>
      </c>
      <c r="JR24" s="61">
        <f t="shared" si="65"/>
        <v>0</v>
      </c>
      <c r="JS24" s="61">
        <f t="shared" si="65"/>
        <v>0</v>
      </c>
      <c r="JT24" s="61">
        <f t="shared" si="65"/>
        <v>0</v>
      </c>
      <c r="JU24" s="61">
        <f t="shared" si="65"/>
        <v>0</v>
      </c>
      <c r="JV24" s="61">
        <f t="shared" si="65"/>
        <v>0</v>
      </c>
      <c r="JW24" s="61">
        <f t="shared" si="65"/>
        <v>0</v>
      </c>
      <c r="JX24" s="61">
        <f t="shared" si="65"/>
        <v>0</v>
      </c>
      <c r="JY24" s="61">
        <f t="shared" si="65"/>
        <v>0</v>
      </c>
      <c r="JZ24" s="61">
        <f t="shared" si="65"/>
        <v>0</v>
      </c>
      <c r="KA24" s="61">
        <f t="shared" si="65"/>
        <v>0</v>
      </c>
      <c r="KB24" s="61">
        <f t="shared" si="65"/>
        <v>0</v>
      </c>
      <c r="KC24" s="61">
        <f t="shared" si="65"/>
        <v>0</v>
      </c>
      <c r="KD24" s="61">
        <f t="shared" si="65"/>
        <v>0</v>
      </c>
      <c r="KE24" s="61">
        <f t="shared" si="65"/>
        <v>0</v>
      </c>
      <c r="KF24" s="61">
        <f t="shared" si="65"/>
        <v>0</v>
      </c>
      <c r="KG24" s="61">
        <f t="shared" si="65"/>
        <v>0</v>
      </c>
      <c r="KH24" s="61">
        <f t="shared" si="65"/>
        <v>0</v>
      </c>
      <c r="KI24" s="61">
        <f t="shared" si="65"/>
        <v>0</v>
      </c>
      <c r="KJ24" s="61">
        <f t="shared" si="65"/>
        <v>0</v>
      </c>
      <c r="KK24" s="61">
        <f t="shared" si="65"/>
        <v>0</v>
      </c>
      <c r="KL24" s="61">
        <f t="shared" si="65"/>
        <v>0</v>
      </c>
      <c r="KM24" s="61">
        <f t="shared" si="65"/>
        <v>0</v>
      </c>
      <c r="KN24" s="61">
        <f t="shared" si="65"/>
        <v>0</v>
      </c>
      <c r="KO24" s="61">
        <f t="shared" si="65"/>
        <v>0</v>
      </c>
      <c r="KP24" s="61">
        <f t="shared" si="65"/>
        <v>0</v>
      </c>
      <c r="KQ24" s="61">
        <f t="shared" si="65"/>
        <v>0</v>
      </c>
      <c r="KR24" s="61">
        <f t="shared" si="65"/>
        <v>0</v>
      </c>
      <c r="KS24" s="61">
        <f t="shared" si="65"/>
        <v>0</v>
      </c>
      <c r="KT24" s="61">
        <f t="shared" si="65"/>
        <v>0</v>
      </c>
      <c r="KU24" s="61">
        <f t="shared" si="65"/>
        <v>0</v>
      </c>
      <c r="KV24" s="61">
        <f t="shared" si="65"/>
        <v>0</v>
      </c>
      <c r="KW24" s="61">
        <f t="shared" si="65"/>
        <v>0</v>
      </c>
      <c r="KX24" s="61">
        <f t="shared" si="65"/>
        <v>0</v>
      </c>
      <c r="KY24" s="61">
        <f t="shared" si="65"/>
        <v>0</v>
      </c>
      <c r="KZ24" s="61">
        <f t="shared" si="65"/>
        <v>0</v>
      </c>
      <c r="LA24" s="61">
        <f t="shared" si="65"/>
        <v>0</v>
      </c>
      <c r="LB24" s="61">
        <f t="shared" si="65"/>
        <v>0</v>
      </c>
      <c r="LC24" s="61">
        <f t="shared" si="65"/>
        <v>0</v>
      </c>
      <c r="LD24" s="61">
        <f t="shared" si="65"/>
        <v>0</v>
      </c>
      <c r="LE24" s="61">
        <f t="shared" si="65"/>
        <v>0</v>
      </c>
      <c r="LF24" s="61">
        <f t="shared" si="65"/>
        <v>0</v>
      </c>
      <c r="LG24" s="61">
        <f t="shared" si="65"/>
        <v>0</v>
      </c>
      <c r="LH24" s="61">
        <f t="shared" si="65"/>
        <v>0</v>
      </c>
      <c r="LI24" s="61">
        <f t="shared" si="65"/>
        <v>0</v>
      </c>
      <c r="LJ24" s="61">
        <f t="shared" si="65"/>
        <v>0</v>
      </c>
      <c r="LK24" s="61">
        <f t="shared" si="65"/>
        <v>0</v>
      </c>
      <c r="LL24" s="61">
        <f t="shared" ref="LL24:MX24" si="66">LL13</f>
        <v>0</v>
      </c>
      <c r="LM24" s="61">
        <f t="shared" si="66"/>
        <v>0</v>
      </c>
      <c r="LN24" s="61">
        <f t="shared" si="66"/>
        <v>0</v>
      </c>
      <c r="LO24" s="61">
        <f t="shared" si="66"/>
        <v>0</v>
      </c>
      <c r="LP24" s="61">
        <f t="shared" si="66"/>
        <v>0</v>
      </c>
      <c r="LQ24" s="61">
        <f t="shared" si="66"/>
        <v>0</v>
      </c>
      <c r="LR24" s="61">
        <f t="shared" si="66"/>
        <v>0</v>
      </c>
      <c r="LS24" s="61">
        <f t="shared" si="66"/>
        <v>0</v>
      </c>
      <c r="LT24" s="61">
        <f t="shared" si="66"/>
        <v>0</v>
      </c>
      <c r="LU24" s="61">
        <f t="shared" si="66"/>
        <v>0</v>
      </c>
      <c r="LV24" s="61">
        <f t="shared" si="66"/>
        <v>0</v>
      </c>
      <c r="LW24" s="61">
        <f t="shared" si="66"/>
        <v>0</v>
      </c>
      <c r="LX24" s="61">
        <f t="shared" si="66"/>
        <v>0</v>
      </c>
      <c r="LY24" s="61">
        <f t="shared" si="66"/>
        <v>0</v>
      </c>
      <c r="LZ24" s="61">
        <f t="shared" si="66"/>
        <v>0</v>
      </c>
      <c r="MA24" s="61">
        <f t="shared" si="66"/>
        <v>0</v>
      </c>
      <c r="MB24" s="61">
        <f t="shared" si="66"/>
        <v>0</v>
      </c>
      <c r="MC24" s="61">
        <f t="shared" si="66"/>
        <v>0</v>
      </c>
      <c r="MD24" s="61">
        <f t="shared" si="66"/>
        <v>0</v>
      </c>
      <c r="ME24" s="61">
        <f t="shared" si="66"/>
        <v>0</v>
      </c>
      <c r="MF24" s="61">
        <f t="shared" si="66"/>
        <v>0</v>
      </c>
      <c r="MG24" s="61">
        <f t="shared" si="66"/>
        <v>0</v>
      </c>
      <c r="MH24" s="61">
        <f t="shared" si="66"/>
        <v>0</v>
      </c>
      <c r="MI24" s="61">
        <f t="shared" si="66"/>
        <v>0</v>
      </c>
      <c r="MJ24" s="61">
        <f t="shared" si="66"/>
        <v>0</v>
      </c>
      <c r="MK24" s="61">
        <f t="shared" si="66"/>
        <v>0</v>
      </c>
      <c r="ML24" s="61">
        <f t="shared" si="66"/>
        <v>0</v>
      </c>
      <c r="MM24" s="61">
        <f t="shared" si="66"/>
        <v>0</v>
      </c>
      <c r="MN24" s="61">
        <f t="shared" si="66"/>
        <v>0</v>
      </c>
      <c r="MO24" s="61">
        <f t="shared" si="66"/>
        <v>0</v>
      </c>
      <c r="MP24" s="61">
        <f t="shared" si="66"/>
        <v>0</v>
      </c>
      <c r="MQ24" s="61">
        <f t="shared" si="66"/>
        <v>0</v>
      </c>
      <c r="MR24" s="61">
        <f t="shared" si="66"/>
        <v>0</v>
      </c>
      <c r="MS24" s="61">
        <f t="shared" si="66"/>
        <v>0</v>
      </c>
      <c r="MT24" s="61">
        <f t="shared" si="66"/>
        <v>0</v>
      </c>
      <c r="MU24" s="61">
        <f t="shared" si="66"/>
        <v>0</v>
      </c>
      <c r="MV24" s="61">
        <f t="shared" si="66"/>
        <v>0</v>
      </c>
      <c r="MW24" s="61">
        <f t="shared" si="66"/>
        <v>0</v>
      </c>
      <c r="MX24" s="61">
        <f t="shared" si="66"/>
        <v>0</v>
      </c>
      <c r="MY24" s="77"/>
      <c r="MZ24" s="61"/>
      <c r="NA24" s="61"/>
      <c r="NB24" s="61"/>
      <c r="NC24" s="61"/>
      <c r="ND24" s="61"/>
      <c r="NE24" s="61"/>
      <c r="NF24" s="61"/>
    </row>
    <row r="25" spans="2:645" s="53" customFormat="1" x14ac:dyDescent="0.25">
      <c r="B25" s="55" t="s">
        <v>39</v>
      </c>
      <c r="C25" s="84">
        <f>C14</f>
        <v>0</v>
      </c>
      <c r="MY25" s="56"/>
    </row>
    <row r="26" spans="2:645" s="53" customFormat="1" x14ac:dyDescent="0.25">
      <c r="B26" s="53" t="s">
        <v>38</v>
      </c>
      <c r="C26" s="53">
        <f>C33</f>
        <v>0</v>
      </c>
      <c r="D26" s="53">
        <f t="shared" ref="D26:BO26" si="67">D33</f>
        <v>0</v>
      </c>
      <c r="E26" s="53">
        <f t="shared" si="67"/>
        <v>0</v>
      </c>
      <c r="F26" s="53">
        <f t="shared" si="67"/>
        <v>0</v>
      </c>
      <c r="G26" s="53">
        <f t="shared" si="67"/>
        <v>0</v>
      </c>
      <c r="H26" s="53">
        <f t="shared" si="67"/>
        <v>0</v>
      </c>
      <c r="I26" s="53">
        <f t="shared" si="67"/>
        <v>0</v>
      </c>
      <c r="J26" s="53">
        <f t="shared" si="67"/>
        <v>0</v>
      </c>
      <c r="K26" s="53">
        <f t="shared" si="67"/>
        <v>0</v>
      </c>
      <c r="L26" s="53">
        <f t="shared" si="67"/>
        <v>0</v>
      </c>
      <c r="M26" s="53">
        <f t="shared" si="67"/>
        <v>0</v>
      </c>
      <c r="N26" s="53">
        <f t="shared" si="67"/>
        <v>0</v>
      </c>
      <c r="O26" s="53">
        <f t="shared" si="67"/>
        <v>0</v>
      </c>
      <c r="P26" s="53">
        <f t="shared" si="67"/>
        <v>0</v>
      </c>
      <c r="Q26" s="53">
        <f t="shared" si="67"/>
        <v>0</v>
      </c>
      <c r="R26" s="53">
        <f t="shared" si="67"/>
        <v>0</v>
      </c>
      <c r="S26" s="53">
        <f t="shared" si="67"/>
        <v>0</v>
      </c>
      <c r="T26" s="53">
        <f t="shared" si="67"/>
        <v>0</v>
      </c>
      <c r="U26" s="53">
        <f t="shared" si="67"/>
        <v>0</v>
      </c>
      <c r="V26" s="53">
        <f t="shared" si="67"/>
        <v>0</v>
      </c>
      <c r="W26" s="53">
        <f t="shared" si="67"/>
        <v>0</v>
      </c>
      <c r="X26" s="53">
        <f t="shared" si="67"/>
        <v>0</v>
      </c>
      <c r="Y26" s="53">
        <f t="shared" si="67"/>
        <v>0</v>
      </c>
      <c r="Z26" s="53">
        <f t="shared" si="67"/>
        <v>0</v>
      </c>
      <c r="AA26" s="53">
        <f t="shared" si="67"/>
        <v>0</v>
      </c>
      <c r="AB26" s="53">
        <f t="shared" si="67"/>
        <v>0</v>
      </c>
      <c r="AC26" s="53">
        <f t="shared" si="67"/>
        <v>0</v>
      </c>
      <c r="AD26" s="53">
        <f t="shared" si="67"/>
        <v>0</v>
      </c>
      <c r="AE26" s="53">
        <f t="shared" si="67"/>
        <v>0</v>
      </c>
      <c r="AF26" s="53">
        <f t="shared" si="67"/>
        <v>0</v>
      </c>
      <c r="AG26" s="53">
        <f t="shared" si="67"/>
        <v>0</v>
      </c>
      <c r="AH26" s="53">
        <f t="shared" si="67"/>
        <v>0</v>
      </c>
      <c r="AI26" s="53">
        <f t="shared" si="67"/>
        <v>0</v>
      </c>
      <c r="AJ26" s="53">
        <f t="shared" si="67"/>
        <v>0</v>
      </c>
      <c r="AK26" s="53">
        <f t="shared" si="67"/>
        <v>0</v>
      </c>
      <c r="AL26" s="53">
        <f t="shared" si="67"/>
        <v>0</v>
      </c>
      <c r="AM26" s="53">
        <f t="shared" si="67"/>
        <v>0</v>
      </c>
      <c r="AN26" s="53">
        <f t="shared" si="67"/>
        <v>0</v>
      </c>
      <c r="AO26" s="53">
        <f t="shared" si="67"/>
        <v>0</v>
      </c>
      <c r="AP26" s="53">
        <f t="shared" si="67"/>
        <v>0</v>
      </c>
      <c r="AQ26" s="53">
        <f t="shared" si="67"/>
        <v>0</v>
      </c>
      <c r="AR26" s="53">
        <f t="shared" si="67"/>
        <v>0</v>
      </c>
      <c r="AS26" s="53">
        <f t="shared" si="67"/>
        <v>0</v>
      </c>
      <c r="AT26" s="53">
        <f t="shared" si="67"/>
        <v>0</v>
      </c>
      <c r="AU26" s="53">
        <f t="shared" si="67"/>
        <v>0</v>
      </c>
      <c r="AV26" s="53">
        <f t="shared" si="67"/>
        <v>0</v>
      </c>
      <c r="AW26" s="53">
        <f t="shared" si="67"/>
        <v>0</v>
      </c>
      <c r="AX26" s="53">
        <f t="shared" si="67"/>
        <v>0</v>
      </c>
      <c r="AY26" s="53">
        <f t="shared" si="67"/>
        <v>0</v>
      </c>
      <c r="AZ26" s="53">
        <f t="shared" si="67"/>
        <v>0</v>
      </c>
      <c r="BA26" s="53">
        <f t="shared" si="67"/>
        <v>0</v>
      </c>
      <c r="BB26" s="53">
        <f t="shared" si="67"/>
        <v>0</v>
      </c>
      <c r="BC26" s="53">
        <f t="shared" si="67"/>
        <v>0</v>
      </c>
      <c r="BD26" s="53">
        <f t="shared" si="67"/>
        <v>0</v>
      </c>
      <c r="BE26" s="53">
        <f t="shared" si="67"/>
        <v>0</v>
      </c>
      <c r="BF26" s="53">
        <f t="shared" si="67"/>
        <v>0</v>
      </c>
      <c r="BG26" s="53">
        <f t="shared" si="67"/>
        <v>0</v>
      </c>
      <c r="BH26" s="53">
        <f t="shared" si="67"/>
        <v>0</v>
      </c>
      <c r="BI26" s="53">
        <f t="shared" si="67"/>
        <v>0</v>
      </c>
      <c r="BJ26" s="53">
        <f t="shared" si="67"/>
        <v>0</v>
      </c>
      <c r="BK26" s="53">
        <f t="shared" si="67"/>
        <v>0</v>
      </c>
      <c r="BL26" s="53">
        <f t="shared" si="67"/>
        <v>0</v>
      </c>
      <c r="BM26" s="53">
        <f t="shared" si="67"/>
        <v>0</v>
      </c>
      <c r="BN26" s="53">
        <f t="shared" si="67"/>
        <v>0</v>
      </c>
      <c r="BO26" s="53">
        <f t="shared" si="67"/>
        <v>0</v>
      </c>
      <c r="BP26" s="53">
        <f t="shared" ref="BP26:EA26" si="68">BP33</f>
        <v>0</v>
      </c>
      <c r="BQ26" s="53">
        <f t="shared" si="68"/>
        <v>0</v>
      </c>
      <c r="BR26" s="53">
        <f t="shared" si="68"/>
        <v>0</v>
      </c>
      <c r="BS26" s="53">
        <f t="shared" si="68"/>
        <v>0</v>
      </c>
      <c r="BT26" s="53">
        <f t="shared" si="68"/>
        <v>0</v>
      </c>
      <c r="BU26" s="53">
        <f t="shared" si="68"/>
        <v>0</v>
      </c>
      <c r="BV26" s="53">
        <f t="shared" si="68"/>
        <v>0</v>
      </c>
      <c r="BW26" s="53">
        <f t="shared" si="68"/>
        <v>0</v>
      </c>
      <c r="BX26" s="53">
        <f t="shared" si="68"/>
        <v>0</v>
      </c>
      <c r="BY26" s="53">
        <f t="shared" si="68"/>
        <v>0</v>
      </c>
      <c r="BZ26" s="53">
        <f t="shared" si="68"/>
        <v>0</v>
      </c>
      <c r="CA26" s="53">
        <f t="shared" si="68"/>
        <v>0</v>
      </c>
      <c r="CB26" s="53">
        <f t="shared" si="68"/>
        <v>0</v>
      </c>
      <c r="CC26" s="53">
        <f t="shared" si="68"/>
        <v>0</v>
      </c>
      <c r="CD26" s="53">
        <f t="shared" si="68"/>
        <v>0</v>
      </c>
      <c r="CE26" s="53">
        <f t="shared" si="68"/>
        <v>0</v>
      </c>
      <c r="CF26" s="53">
        <f t="shared" si="68"/>
        <v>0</v>
      </c>
      <c r="CG26" s="53">
        <f t="shared" si="68"/>
        <v>0</v>
      </c>
      <c r="CH26" s="53">
        <f t="shared" si="68"/>
        <v>0</v>
      </c>
      <c r="CI26" s="53">
        <f t="shared" si="68"/>
        <v>0</v>
      </c>
      <c r="CJ26" s="53">
        <f t="shared" si="68"/>
        <v>0</v>
      </c>
      <c r="CK26" s="53">
        <f t="shared" si="68"/>
        <v>0</v>
      </c>
      <c r="CL26" s="53">
        <f t="shared" si="68"/>
        <v>0</v>
      </c>
      <c r="CM26" s="53">
        <f t="shared" si="68"/>
        <v>0</v>
      </c>
      <c r="CN26" s="53">
        <f t="shared" si="68"/>
        <v>0</v>
      </c>
      <c r="CO26" s="53">
        <f t="shared" si="68"/>
        <v>0</v>
      </c>
      <c r="CP26" s="53">
        <f t="shared" si="68"/>
        <v>0</v>
      </c>
      <c r="CQ26" s="53">
        <f t="shared" si="68"/>
        <v>0</v>
      </c>
      <c r="CR26" s="53">
        <f t="shared" si="68"/>
        <v>0</v>
      </c>
      <c r="CS26" s="53">
        <f t="shared" si="68"/>
        <v>0</v>
      </c>
      <c r="CT26" s="53">
        <f t="shared" si="68"/>
        <v>0</v>
      </c>
      <c r="CU26" s="53">
        <f t="shared" si="68"/>
        <v>0</v>
      </c>
      <c r="CV26" s="53">
        <f t="shared" si="68"/>
        <v>0</v>
      </c>
      <c r="CW26" s="53">
        <f t="shared" si="68"/>
        <v>0</v>
      </c>
      <c r="CX26" s="53">
        <f t="shared" si="68"/>
        <v>0</v>
      </c>
      <c r="CY26" s="53">
        <f t="shared" si="68"/>
        <v>0</v>
      </c>
      <c r="CZ26" s="53">
        <f t="shared" si="68"/>
        <v>0</v>
      </c>
      <c r="DA26" s="53">
        <f t="shared" si="68"/>
        <v>0</v>
      </c>
      <c r="DB26" s="53">
        <f t="shared" si="68"/>
        <v>0</v>
      </c>
      <c r="DC26" s="53">
        <f t="shared" si="68"/>
        <v>0</v>
      </c>
      <c r="DD26" s="53">
        <f t="shared" si="68"/>
        <v>0</v>
      </c>
      <c r="DE26" s="53">
        <f t="shared" si="68"/>
        <v>0</v>
      </c>
      <c r="DF26" s="53">
        <f t="shared" si="68"/>
        <v>0</v>
      </c>
      <c r="DG26" s="53">
        <f t="shared" si="68"/>
        <v>0</v>
      </c>
      <c r="DH26" s="53">
        <f t="shared" si="68"/>
        <v>0</v>
      </c>
      <c r="DI26" s="53">
        <f t="shared" si="68"/>
        <v>0</v>
      </c>
      <c r="DJ26" s="53">
        <f t="shared" si="68"/>
        <v>0</v>
      </c>
      <c r="DK26" s="53">
        <f t="shared" si="68"/>
        <v>0</v>
      </c>
      <c r="DL26" s="53">
        <f t="shared" si="68"/>
        <v>0</v>
      </c>
      <c r="DM26" s="53">
        <f t="shared" si="68"/>
        <v>0</v>
      </c>
      <c r="DN26" s="53">
        <f t="shared" si="68"/>
        <v>0</v>
      </c>
      <c r="DO26" s="53">
        <f t="shared" si="68"/>
        <v>0</v>
      </c>
      <c r="DP26" s="53">
        <f t="shared" si="68"/>
        <v>0</v>
      </c>
      <c r="DQ26" s="53">
        <f t="shared" si="68"/>
        <v>0</v>
      </c>
      <c r="DR26" s="53">
        <f t="shared" si="68"/>
        <v>0</v>
      </c>
      <c r="DS26" s="53">
        <f t="shared" si="68"/>
        <v>0</v>
      </c>
      <c r="DT26" s="53">
        <f t="shared" si="68"/>
        <v>0</v>
      </c>
      <c r="DU26" s="53">
        <f t="shared" si="68"/>
        <v>0</v>
      </c>
      <c r="DV26" s="53">
        <f t="shared" si="68"/>
        <v>0</v>
      </c>
      <c r="DW26" s="53">
        <f t="shared" si="68"/>
        <v>0</v>
      </c>
      <c r="DX26" s="53">
        <f t="shared" si="68"/>
        <v>0</v>
      </c>
      <c r="DY26" s="53">
        <f t="shared" si="68"/>
        <v>0</v>
      </c>
      <c r="DZ26" s="53">
        <f t="shared" si="68"/>
        <v>0</v>
      </c>
      <c r="EA26" s="53">
        <f t="shared" si="68"/>
        <v>0</v>
      </c>
      <c r="EB26" s="53">
        <f t="shared" ref="EB26:GM26" si="69">EB33</f>
        <v>0</v>
      </c>
      <c r="EC26" s="53">
        <f t="shared" si="69"/>
        <v>0</v>
      </c>
      <c r="ED26" s="53">
        <f t="shared" si="69"/>
        <v>0</v>
      </c>
      <c r="EE26" s="53">
        <f t="shared" si="69"/>
        <v>0</v>
      </c>
      <c r="EF26" s="53">
        <f t="shared" si="69"/>
        <v>0</v>
      </c>
      <c r="EG26" s="53">
        <f t="shared" si="69"/>
        <v>0</v>
      </c>
      <c r="EH26" s="53">
        <f t="shared" si="69"/>
        <v>0</v>
      </c>
      <c r="EI26" s="53">
        <f t="shared" si="69"/>
        <v>0</v>
      </c>
      <c r="EJ26" s="53">
        <f t="shared" si="69"/>
        <v>0</v>
      </c>
      <c r="EK26" s="53">
        <f t="shared" si="69"/>
        <v>0</v>
      </c>
      <c r="EL26" s="53">
        <f t="shared" si="69"/>
        <v>0</v>
      </c>
      <c r="EM26" s="53">
        <f t="shared" si="69"/>
        <v>0</v>
      </c>
      <c r="EN26" s="53">
        <f t="shared" si="69"/>
        <v>0</v>
      </c>
      <c r="EO26" s="53">
        <f t="shared" si="69"/>
        <v>0</v>
      </c>
      <c r="EP26" s="53">
        <f t="shared" si="69"/>
        <v>0</v>
      </c>
      <c r="EQ26" s="53">
        <f t="shared" si="69"/>
        <v>0</v>
      </c>
      <c r="ER26" s="53">
        <f t="shared" si="69"/>
        <v>0</v>
      </c>
      <c r="ES26" s="53">
        <f t="shared" si="69"/>
        <v>0</v>
      </c>
      <c r="ET26" s="53">
        <f t="shared" si="69"/>
        <v>0</v>
      </c>
      <c r="EU26" s="53">
        <f t="shared" si="69"/>
        <v>0</v>
      </c>
      <c r="EV26" s="53">
        <f t="shared" si="69"/>
        <v>0</v>
      </c>
      <c r="EW26" s="53">
        <f t="shared" si="69"/>
        <v>0</v>
      </c>
      <c r="EX26" s="53">
        <f t="shared" si="69"/>
        <v>0</v>
      </c>
      <c r="EY26" s="53">
        <f t="shared" si="69"/>
        <v>0</v>
      </c>
      <c r="EZ26" s="53">
        <f t="shared" si="69"/>
        <v>0</v>
      </c>
      <c r="FA26" s="53">
        <f t="shared" si="69"/>
        <v>0</v>
      </c>
      <c r="FB26" s="53">
        <f t="shared" si="69"/>
        <v>0</v>
      </c>
      <c r="FC26" s="53">
        <f t="shared" si="69"/>
        <v>0</v>
      </c>
      <c r="FD26" s="53">
        <f t="shared" si="69"/>
        <v>0</v>
      </c>
      <c r="FE26" s="53">
        <f t="shared" si="69"/>
        <v>0</v>
      </c>
      <c r="FF26" s="53">
        <f t="shared" si="69"/>
        <v>0</v>
      </c>
      <c r="FG26" s="53">
        <f t="shared" si="69"/>
        <v>0</v>
      </c>
      <c r="FH26" s="53">
        <f t="shared" si="69"/>
        <v>0</v>
      </c>
      <c r="FI26" s="53">
        <f t="shared" si="69"/>
        <v>0</v>
      </c>
      <c r="FJ26" s="53">
        <f t="shared" si="69"/>
        <v>0</v>
      </c>
      <c r="FK26" s="53">
        <f t="shared" si="69"/>
        <v>0</v>
      </c>
      <c r="FL26" s="53">
        <f t="shared" si="69"/>
        <v>0</v>
      </c>
      <c r="FM26" s="53">
        <f t="shared" si="69"/>
        <v>0</v>
      </c>
      <c r="FN26" s="53">
        <f t="shared" si="69"/>
        <v>0</v>
      </c>
      <c r="FO26" s="53">
        <f t="shared" si="69"/>
        <v>0</v>
      </c>
      <c r="FP26" s="53">
        <f t="shared" si="69"/>
        <v>0</v>
      </c>
      <c r="FQ26" s="53">
        <f t="shared" si="69"/>
        <v>0</v>
      </c>
      <c r="FR26" s="53">
        <f t="shared" si="69"/>
        <v>0</v>
      </c>
      <c r="FS26" s="53">
        <f t="shared" si="69"/>
        <v>0</v>
      </c>
      <c r="FT26" s="53">
        <f t="shared" si="69"/>
        <v>0</v>
      </c>
      <c r="FU26" s="53">
        <f t="shared" si="69"/>
        <v>0</v>
      </c>
      <c r="FV26" s="53">
        <f t="shared" si="69"/>
        <v>0</v>
      </c>
      <c r="FW26" s="53">
        <f t="shared" si="69"/>
        <v>0</v>
      </c>
      <c r="FX26" s="53">
        <f t="shared" si="69"/>
        <v>0</v>
      </c>
      <c r="FY26" s="53">
        <f t="shared" si="69"/>
        <v>0</v>
      </c>
      <c r="FZ26" s="53">
        <f t="shared" si="69"/>
        <v>0</v>
      </c>
      <c r="GA26" s="53">
        <f t="shared" si="69"/>
        <v>0</v>
      </c>
      <c r="GB26" s="53">
        <f t="shared" si="69"/>
        <v>0</v>
      </c>
      <c r="GC26" s="53">
        <f t="shared" si="69"/>
        <v>0</v>
      </c>
      <c r="GD26" s="53">
        <f t="shared" si="69"/>
        <v>0</v>
      </c>
      <c r="GE26" s="53">
        <f t="shared" si="69"/>
        <v>0</v>
      </c>
      <c r="GF26" s="53">
        <f t="shared" si="69"/>
        <v>0</v>
      </c>
      <c r="GG26" s="53">
        <f t="shared" si="69"/>
        <v>0</v>
      </c>
      <c r="GH26" s="53">
        <f t="shared" si="69"/>
        <v>0</v>
      </c>
      <c r="GI26" s="53">
        <f t="shared" si="69"/>
        <v>0</v>
      </c>
      <c r="GJ26" s="53">
        <f t="shared" si="69"/>
        <v>0</v>
      </c>
      <c r="GK26" s="53">
        <f t="shared" si="69"/>
        <v>0</v>
      </c>
      <c r="GL26" s="53">
        <f t="shared" si="69"/>
        <v>0</v>
      </c>
      <c r="GM26" s="53">
        <f t="shared" si="69"/>
        <v>0</v>
      </c>
      <c r="GN26" s="53">
        <f t="shared" ref="GN26:IY26" si="70">GN33</f>
        <v>0</v>
      </c>
      <c r="GO26" s="53">
        <f t="shared" si="70"/>
        <v>0</v>
      </c>
      <c r="GP26" s="53">
        <f t="shared" si="70"/>
        <v>0</v>
      </c>
      <c r="GQ26" s="53">
        <f t="shared" si="70"/>
        <v>0</v>
      </c>
      <c r="GR26" s="53">
        <f t="shared" si="70"/>
        <v>0</v>
      </c>
      <c r="GS26" s="53">
        <f t="shared" si="70"/>
        <v>0</v>
      </c>
      <c r="GT26" s="53">
        <f t="shared" si="70"/>
        <v>0</v>
      </c>
      <c r="GU26" s="53">
        <f t="shared" si="70"/>
        <v>0</v>
      </c>
      <c r="GV26" s="53">
        <f t="shared" si="70"/>
        <v>0</v>
      </c>
      <c r="GW26" s="53">
        <f t="shared" si="70"/>
        <v>0</v>
      </c>
      <c r="GX26" s="53">
        <f t="shared" si="70"/>
        <v>0</v>
      </c>
      <c r="GY26" s="53">
        <f t="shared" si="70"/>
        <v>0</v>
      </c>
      <c r="GZ26" s="53">
        <f t="shared" si="70"/>
        <v>0</v>
      </c>
      <c r="HA26" s="53">
        <f t="shared" si="70"/>
        <v>0</v>
      </c>
      <c r="HB26" s="53">
        <f t="shared" si="70"/>
        <v>0</v>
      </c>
      <c r="HC26" s="53">
        <f t="shared" si="70"/>
        <v>0</v>
      </c>
      <c r="HD26" s="53">
        <f t="shared" si="70"/>
        <v>0</v>
      </c>
      <c r="HE26" s="53">
        <f t="shared" si="70"/>
        <v>0</v>
      </c>
      <c r="HF26" s="53">
        <f t="shared" si="70"/>
        <v>0</v>
      </c>
      <c r="HG26" s="53">
        <f t="shared" si="70"/>
        <v>0</v>
      </c>
      <c r="HH26" s="53">
        <f t="shared" si="70"/>
        <v>0</v>
      </c>
      <c r="HI26" s="53">
        <f t="shared" si="70"/>
        <v>0</v>
      </c>
      <c r="HJ26" s="53">
        <f t="shared" si="70"/>
        <v>0</v>
      </c>
      <c r="HK26" s="53">
        <f t="shared" si="70"/>
        <v>0</v>
      </c>
      <c r="HL26" s="53">
        <f t="shared" si="70"/>
        <v>0</v>
      </c>
      <c r="HM26" s="53">
        <f t="shared" si="70"/>
        <v>0</v>
      </c>
      <c r="HN26" s="53">
        <f t="shared" si="70"/>
        <v>0</v>
      </c>
      <c r="HO26" s="53">
        <f t="shared" si="70"/>
        <v>0</v>
      </c>
      <c r="HP26" s="53">
        <f t="shared" si="70"/>
        <v>0</v>
      </c>
      <c r="HQ26" s="53">
        <f t="shared" si="70"/>
        <v>0</v>
      </c>
      <c r="HR26" s="53">
        <f t="shared" si="70"/>
        <v>0</v>
      </c>
      <c r="HS26" s="53">
        <f t="shared" si="70"/>
        <v>0</v>
      </c>
      <c r="HT26" s="53">
        <f t="shared" si="70"/>
        <v>0</v>
      </c>
      <c r="HU26" s="53">
        <f t="shared" si="70"/>
        <v>0</v>
      </c>
      <c r="HV26" s="53">
        <f t="shared" si="70"/>
        <v>0</v>
      </c>
      <c r="HW26" s="53">
        <f t="shared" si="70"/>
        <v>0</v>
      </c>
      <c r="HX26" s="53">
        <f t="shared" si="70"/>
        <v>0</v>
      </c>
      <c r="HY26" s="53">
        <f t="shared" si="70"/>
        <v>0</v>
      </c>
      <c r="HZ26" s="53">
        <f t="shared" si="70"/>
        <v>0</v>
      </c>
      <c r="IA26" s="53">
        <f t="shared" si="70"/>
        <v>0</v>
      </c>
      <c r="IB26" s="53">
        <f t="shared" si="70"/>
        <v>0</v>
      </c>
      <c r="IC26" s="53">
        <f t="shared" si="70"/>
        <v>0</v>
      </c>
      <c r="ID26" s="53">
        <f t="shared" si="70"/>
        <v>0</v>
      </c>
      <c r="IE26" s="53">
        <f t="shared" si="70"/>
        <v>0</v>
      </c>
      <c r="IF26" s="53">
        <f t="shared" si="70"/>
        <v>0</v>
      </c>
      <c r="IG26" s="53">
        <f t="shared" si="70"/>
        <v>0</v>
      </c>
      <c r="IH26" s="53">
        <f t="shared" si="70"/>
        <v>0</v>
      </c>
      <c r="II26" s="53">
        <f t="shared" si="70"/>
        <v>0</v>
      </c>
      <c r="IJ26" s="53">
        <f t="shared" si="70"/>
        <v>0</v>
      </c>
      <c r="IK26" s="53">
        <f t="shared" si="70"/>
        <v>0</v>
      </c>
      <c r="IL26" s="53">
        <f t="shared" si="70"/>
        <v>0</v>
      </c>
      <c r="IM26" s="53">
        <f t="shared" si="70"/>
        <v>0</v>
      </c>
      <c r="IN26" s="53">
        <f t="shared" si="70"/>
        <v>0</v>
      </c>
      <c r="IO26" s="53">
        <f t="shared" si="70"/>
        <v>0</v>
      </c>
      <c r="IP26" s="53">
        <f t="shared" si="70"/>
        <v>0</v>
      </c>
      <c r="IQ26" s="53">
        <f t="shared" si="70"/>
        <v>0</v>
      </c>
      <c r="IR26" s="53">
        <f t="shared" si="70"/>
        <v>0</v>
      </c>
      <c r="IS26" s="53">
        <f t="shared" si="70"/>
        <v>0</v>
      </c>
      <c r="IT26" s="53">
        <f t="shared" si="70"/>
        <v>0</v>
      </c>
      <c r="IU26" s="53">
        <f t="shared" si="70"/>
        <v>0</v>
      </c>
      <c r="IV26" s="53">
        <f t="shared" si="70"/>
        <v>0</v>
      </c>
      <c r="IW26" s="53">
        <f t="shared" si="70"/>
        <v>0</v>
      </c>
      <c r="IX26" s="53">
        <f t="shared" si="70"/>
        <v>0</v>
      </c>
      <c r="IY26" s="53">
        <f t="shared" si="70"/>
        <v>0</v>
      </c>
      <c r="IZ26" s="53">
        <f t="shared" ref="IZ26:LK26" si="71">IZ33</f>
        <v>0</v>
      </c>
      <c r="JA26" s="53">
        <f t="shared" si="71"/>
        <v>0</v>
      </c>
      <c r="JB26" s="53">
        <f t="shared" si="71"/>
        <v>0</v>
      </c>
      <c r="JC26" s="53">
        <f t="shared" si="71"/>
        <v>0</v>
      </c>
      <c r="JD26" s="53">
        <f t="shared" si="71"/>
        <v>0</v>
      </c>
      <c r="JE26" s="53">
        <f t="shared" si="71"/>
        <v>0</v>
      </c>
      <c r="JF26" s="53">
        <f t="shared" si="71"/>
        <v>0</v>
      </c>
      <c r="JG26" s="53">
        <f t="shared" si="71"/>
        <v>0</v>
      </c>
      <c r="JH26" s="53">
        <f t="shared" si="71"/>
        <v>0</v>
      </c>
      <c r="JI26" s="53">
        <f t="shared" si="71"/>
        <v>0</v>
      </c>
      <c r="JJ26" s="53">
        <f t="shared" si="71"/>
        <v>0</v>
      </c>
      <c r="JK26" s="53">
        <f t="shared" si="71"/>
        <v>0</v>
      </c>
      <c r="JL26" s="53">
        <f t="shared" si="71"/>
        <v>0</v>
      </c>
      <c r="JM26" s="53">
        <f t="shared" si="71"/>
        <v>0</v>
      </c>
      <c r="JN26" s="53">
        <f t="shared" si="71"/>
        <v>0</v>
      </c>
      <c r="JO26" s="53">
        <f t="shared" si="71"/>
        <v>0</v>
      </c>
      <c r="JP26" s="53">
        <f t="shared" si="71"/>
        <v>0</v>
      </c>
      <c r="JQ26" s="53">
        <f t="shared" si="71"/>
        <v>0</v>
      </c>
      <c r="JR26" s="53">
        <f t="shared" si="71"/>
        <v>0</v>
      </c>
      <c r="JS26" s="53">
        <f t="shared" si="71"/>
        <v>0</v>
      </c>
      <c r="JT26" s="53">
        <f t="shared" si="71"/>
        <v>0</v>
      </c>
      <c r="JU26" s="53">
        <f t="shared" si="71"/>
        <v>0</v>
      </c>
      <c r="JV26" s="53">
        <f t="shared" si="71"/>
        <v>0</v>
      </c>
      <c r="JW26" s="53">
        <f t="shared" si="71"/>
        <v>0</v>
      </c>
      <c r="JX26" s="53">
        <f t="shared" si="71"/>
        <v>0</v>
      </c>
      <c r="JY26" s="53">
        <f t="shared" si="71"/>
        <v>0</v>
      </c>
      <c r="JZ26" s="53">
        <f t="shared" si="71"/>
        <v>0</v>
      </c>
      <c r="KA26" s="53">
        <f t="shared" si="71"/>
        <v>0</v>
      </c>
      <c r="KB26" s="53">
        <f t="shared" si="71"/>
        <v>0</v>
      </c>
      <c r="KC26" s="53">
        <f t="shared" si="71"/>
        <v>0</v>
      </c>
      <c r="KD26" s="53">
        <f t="shared" si="71"/>
        <v>0</v>
      </c>
      <c r="KE26" s="53">
        <f t="shared" si="71"/>
        <v>0</v>
      </c>
      <c r="KF26" s="53">
        <f t="shared" si="71"/>
        <v>0</v>
      </c>
      <c r="KG26" s="53">
        <f t="shared" si="71"/>
        <v>0</v>
      </c>
      <c r="KH26" s="53">
        <f t="shared" si="71"/>
        <v>0</v>
      </c>
      <c r="KI26" s="53">
        <f t="shared" si="71"/>
        <v>0</v>
      </c>
      <c r="KJ26" s="53">
        <f t="shared" si="71"/>
        <v>0</v>
      </c>
      <c r="KK26" s="53">
        <f t="shared" si="71"/>
        <v>0</v>
      </c>
      <c r="KL26" s="53">
        <f t="shared" si="71"/>
        <v>0</v>
      </c>
      <c r="KM26" s="53">
        <f t="shared" si="71"/>
        <v>0</v>
      </c>
      <c r="KN26" s="53">
        <f t="shared" si="71"/>
        <v>0</v>
      </c>
      <c r="KO26" s="53">
        <f t="shared" si="71"/>
        <v>0</v>
      </c>
      <c r="KP26" s="53">
        <f t="shared" si="71"/>
        <v>0</v>
      </c>
      <c r="KQ26" s="53">
        <f t="shared" si="71"/>
        <v>0</v>
      </c>
      <c r="KR26" s="53">
        <f t="shared" si="71"/>
        <v>0</v>
      </c>
      <c r="KS26" s="53">
        <f t="shared" si="71"/>
        <v>0</v>
      </c>
      <c r="KT26" s="53">
        <f t="shared" si="71"/>
        <v>0</v>
      </c>
      <c r="KU26" s="53">
        <f t="shared" si="71"/>
        <v>0</v>
      </c>
      <c r="KV26" s="53">
        <f t="shared" si="71"/>
        <v>0</v>
      </c>
      <c r="KW26" s="53">
        <f t="shared" si="71"/>
        <v>0</v>
      </c>
      <c r="KX26" s="53">
        <f t="shared" si="71"/>
        <v>0</v>
      </c>
      <c r="KY26" s="53">
        <f t="shared" si="71"/>
        <v>0</v>
      </c>
      <c r="KZ26" s="53">
        <f t="shared" si="71"/>
        <v>0</v>
      </c>
      <c r="LA26" s="53">
        <f t="shared" si="71"/>
        <v>0</v>
      </c>
      <c r="LB26" s="53">
        <f t="shared" si="71"/>
        <v>0</v>
      </c>
      <c r="LC26" s="53">
        <f t="shared" si="71"/>
        <v>0</v>
      </c>
      <c r="LD26" s="53">
        <f t="shared" si="71"/>
        <v>0</v>
      </c>
      <c r="LE26" s="53">
        <f t="shared" si="71"/>
        <v>0</v>
      </c>
      <c r="LF26" s="53">
        <f t="shared" si="71"/>
        <v>0</v>
      </c>
      <c r="LG26" s="53">
        <f t="shared" si="71"/>
        <v>0</v>
      </c>
      <c r="LH26" s="53">
        <f t="shared" si="71"/>
        <v>0</v>
      </c>
      <c r="LI26" s="53">
        <f t="shared" si="71"/>
        <v>0</v>
      </c>
      <c r="LJ26" s="53">
        <f t="shared" si="71"/>
        <v>0</v>
      </c>
      <c r="LK26" s="53">
        <f t="shared" si="71"/>
        <v>0</v>
      </c>
      <c r="LL26" s="53">
        <f t="shared" ref="LL26:MX26" si="72">LL33</f>
        <v>0</v>
      </c>
      <c r="LM26" s="53">
        <f t="shared" si="72"/>
        <v>0</v>
      </c>
      <c r="LN26" s="53">
        <f t="shared" si="72"/>
        <v>0</v>
      </c>
      <c r="LO26" s="53">
        <f t="shared" si="72"/>
        <v>0</v>
      </c>
      <c r="LP26" s="53">
        <f t="shared" si="72"/>
        <v>0</v>
      </c>
      <c r="LQ26" s="53">
        <f t="shared" si="72"/>
        <v>0</v>
      </c>
      <c r="LR26" s="53">
        <f t="shared" si="72"/>
        <v>0</v>
      </c>
      <c r="LS26" s="53">
        <f t="shared" si="72"/>
        <v>0</v>
      </c>
      <c r="LT26" s="53">
        <f t="shared" si="72"/>
        <v>0</v>
      </c>
      <c r="LU26" s="53">
        <f t="shared" si="72"/>
        <v>0</v>
      </c>
      <c r="LV26" s="53">
        <f t="shared" si="72"/>
        <v>0</v>
      </c>
      <c r="LW26" s="53">
        <f t="shared" si="72"/>
        <v>0</v>
      </c>
      <c r="LX26" s="53">
        <f t="shared" si="72"/>
        <v>0</v>
      </c>
      <c r="LY26" s="53">
        <f t="shared" si="72"/>
        <v>0</v>
      </c>
      <c r="LZ26" s="53">
        <f t="shared" si="72"/>
        <v>0</v>
      </c>
      <c r="MA26" s="53">
        <f t="shared" si="72"/>
        <v>0</v>
      </c>
      <c r="MB26" s="53">
        <f t="shared" si="72"/>
        <v>0</v>
      </c>
      <c r="MC26" s="53">
        <f t="shared" si="72"/>
        <v>0</v>
      </c>
      <c r="MD26" s="53">
        <f t="shared" si="72"/>
        <v>0</v>
      </c>
      <c r="ME26" s="53">
        <f t="shared" si="72"/>
        <v>0</v>
      </c>
      <c r="MF26" s="53">
        <f t="shared" si="72"/>
        <v>0</v>
      </c>
      <c r="MG26" s="53">
        <f t="shared" si="72"/>
        <v>0</v>
      </c>
      <c r="MH26" s="53">
        <f t="shared" si="72"/>
        <v>0</v>
      </c>
      <c r="MI26" s="53">
        <f t="shared" si="72"/>
        <v>0</v>
      </c>
      <c r="MJ26" s="53">
        <f t="shared" si="72"/>
        <v>0</v>
      </c>
      <c r="MK26" s="53">
        <f t="shared" si="72"/>
        <v>0</v>
      </c>
      <c r="ML26" s="53">
        <f t="shared" si="72"/>
        <v>0</v>
      </c>
      <c r="MM26" s="53">
        <f t="shared" si="72"/>
        <v>0</v>
      </c>
      <c r="MN26" s="53">
        <f t="shared" si="72"/>
        <v>0</v>
      </c>
      <c r="MO26" s="53">
        <f t="shared" si="72"/>
        <v>0</v>
      </c>
      <c r="MP26" s="53">
        <f t="shared" si="72"/>
        <v>0</v>
      </c>
      <c r="MQ26" s="53">
        <f t="shared" si="72"/>
        <v>0</v>
      </c>
      <c r="MR26" s="53">
        <f t="shared" si="72"/>
        <v>0</v>
      </c>
      <c r="MS26" s="53">
        <f t="shared" si="72"/>
        <v>0</v>
      </c>
      <c r="MT26" s="53">
        <f t="shared" si="72"/>
        <v>0</v>
      </c>
      <c r="MU26" s="53">
        <f t="shared" si="72"/>
        <v>0</v>
      </c>
      <c r="MV26" s="53">
        <f t="shared" si="72"/>
        <v>0</v>
      </c>
      <c r="MW26" s="53">
        <f t="shared" si="72"/>
        <v>0</v>
      </c>
      <c r="MX26" s="53">
        <f t="shared" si="72"/>
        <v>0</v>
      </c>
      <c r="MY26" s="56"/>
    </row>
    <row r="27" spans="2:645" s="53" customFormat="1" x14ac:dyDescent="0.25">
      <c r="B27" s="53" t="s">
        <v>43</v>
      </c>
      <c r="C27" s="53">
        <f>C23*C24/12</f>
        <v>0</v>
      </c>
      <c r="D27" s="53">
        <f t="shared" ref="D27:BO27" si="73">D23*D24/12</f>
        <v>0</v>
      </c>
      <c r="E27" s="53">
        <f t="shared" si="73"/>
        <v>0</v>
      </c>
      <c r="F27" s="53">
        <f t="shared" si="73"/>
        <v>0</v>
      </c>
      <c r="G27" s="53">
        <f t="shared" si="73"/>
        <v>0</v>
      </c>
      <c r="H27" s="53">
        <f t="shared" si="73"/>
        <v>0</v>
      </c>
      <c r="I27" s="53">
        <f t="shared" si="73"/>
        <v>0</v>
      </c>
      <c r="J27" s="53">
        <f t="shared" si="73"/>
        <v>0</v>
      </c>
      <c r="K27" s="53">
        <f t="shared" si="73"/>
        <v>0</v>
      </c>
      <c r="L27" s="53">
        <f t="shared" si="73"/>
        <v>0</v>
      </c>
      <c r="M27" s="53">
        <f t="shared" si="73"/>
        <v>0</v>
      </c>
      <c r="N27" s="53">
        <f t="shared" si="73"/>
        <v>0</v>
      </c>
      <c r="O27" s="53">
        <f t="shared" si="73"/>
        <v>0</v>
      </c>
      <c r="P27" s="53">
        <f t="shared" si="73"/>
        <v>0</v>
      </c>
      <c r="Q27" s="53">
        <f t="shared" si="73"/>
        <v>0</v>
      </c>
      <c r="R27" s="53">
        <f t="shared" si="73"/>
        <v>0</v>
      </c>
      <c r="S27" s="53">
        <f t="shared" si="73"/>
        <v>0</v>
      </c>
      <c r="T27" s="53">
        <f t="shared" si="73"/>
        <v>0</v>
      </c>
      <c r="U27" s="53">
        <f t="shared" si="73"/>
        <v>0</v>
      </c>
      <c r="V27" s="53">
        <f t="shared" si="73"/>
        <v>0</v>
      </c>
      <c r="W27" s="53">
        <f t="shared" si="73"/>
        <v>0</v>
      </c>
      <c r="X27" s="53">
        <f t="shared" si="73"/>
        <v>0</v>
      </c>
      <c r="Y27" s="53">
        <f t="shared" si="73"/>
        <v>0</v>
      </c>
      <c r="Z27" s="53">
        <f t="shared" si="73"/>
        <v>0</v>
      </c>
      <c r="AA27" s="53">
        <f t="shared" si="73"/>
        <v>0</v>
      </c>
      <c r="AB27" s="53">
        <f t="shared" si="73"/>
        <v>0</v>
      </c>
      <c r="AC27" s="53">
        <f t="shared" si="73"/>
        <v>0</v>
      </c>
      <c r="AD27" s="53">
        <f t="shared" si="73"/>
        <v>0</v>
      </c>
      <c r="AE27" s="53">
        <f t="shared" si="73"/>
        <v>0</v>
      </c>
      <c r="AF27" s="53">
        <f t="shared" si="73"/>
        <v>0</v>
      </c>
      <c r="AG27" s="53">
        <f t="shared" si="73"/>
        <v>0</v>
      </c>
      <c r="AH27" s="53">
        <f t="shared" si="73"/>
        <v>0</v>
      </c>
      <c r="AI27" s="53">
        <f t="shared" si="73"/>
        <v>0</v>
      </c>
      <c r="AJ27" s="53">
        <f t="shared" si="73"/>
        <v>0</v>
      </c>
      <c r="AK27" s="53">
        <f t="shared" si="73"/>
        <v>0</v>
      </c>
      <c r="AL27" s="53">
        <f t="shared" si="73"/>
        <v>0</v>
      </c>
      <c r="AM27" s="53">
        <f t="shared" si="73"/>
        <v>0</v>
      </c>
      <c r="AN27" s="53">
        <f t="shared" si="73"/>
        <v>0</v>
      </c>
      <c r="AO27" s="53">
        <f t="shared" si="73"/>
        <v>0</v>
      </c>
      <c r="AP27" s="53">
        <f t="shared" si="73"/>
        <v>0</v>
      </c>
      <c r="AQ27" s="53">
        <f t="shared" si="73"/>
        <v>0</v>
      </c>
      <c r="AR27" s="53">
        <f t="shared" si="73"/>
        <v>0</v>
      </c>
      <c r="AS27" s="53">
        <f t="shared" si="73"/>
        <v>0</v>
      </c>
      <c r="AT27" s="53">
        <f t="shared" si="73"/>
        <v>0</v>
      </c>
      <c r="AU27" s="53">
        <f t="shared" si="73"/>
        <v>0</v>
      </c>
      <c r="AV27" s="53">
        <f t="shared" si="73"/>
        <v>0</v>
      </c>
      <c r="AW27" s="53">
        <f t="shared" si="73"/>
        <v>0</v>
      </c>
      <c r="AX27" s="53">
        <f t="shared" si="73"/>
        <v>0</v>
      </c>
      <c r="AY27" s="53">
        <f t="shared" si="73"/>
        <v>0</v>
      </c>
      <c r="AZ27" s="53">
        <f t="shared" si="73"/>
        <v>0</v>
      </c>
      <c r="BA27" s="53">
        <f t="shared" si="73"/>
        <v>0</v>
      </c>
      <c r="BB27" s="53">
        <f t="shared" si="73"/>
        <v>0</v>
      </c>
      <c r="BC27" s="53">
        <f t="shared" si="73"/>
        <v>0</v>
      </c>
      <c r="BD27" s="53">
        <f t="shared" si="73"/>
        <v>0</v>
      </c>
      <c r="BE27" s="53">
        <f t="shared" si="73"/>
        <v>0</v>
      </c>
      <c r="BF27" s="53">
        <f t="shared" si="73"/>
        <v>0</v>
      </c>
      <c r="BG27" s="53">
        <f t="shared" si="73"/>
        <v>0</v>
      </c>
      <c r="BH27" s="53">
        <f t="shared" si="73"/>
        <v>0</v>
      </c>
      <c r="BI27" s="53">
        <f t="shared" si="73"/>
        <v>0</v>
      </c>
      <c r="BJ27" s="53">
        <f t="shared" si="73"/>
        <v>0</v>
      </c>
      <c r="BK27" s="53">
        <f t="shared" si="73"/>
        <v>0</v>
      </c>
      <c r="BL27" s="53">
        <f t="shared" si="73"/>
        <v>0</v>
      </c>
      <c r="BM27" s="53">
        <f t="shared" si="73"/>
        <v>0</v>
      </c>
      <c r="BN27" s="53">
        <f t="shared" si="73"/>
        <v>0</v>
      </c>
      <c r="BO27" s="53">
        <f t="shared" si="73"/>
        <v>0</v>
      </c>
      <c r="BP27" s="53">
        <f t="shared" ref="BP27:EA27" si="74">BP23*BP24/12</f>
        <v>0</v>
      </c>
      <c r="BQ27" s="53">
        <f t="shared" si="74"/>
        <v>0</v>
      </c>
      <c r="BR27" s="53">
        <f t="shared" si="74"/>
        <v>0</v>
      </c>
      <c r="BS27" s="53">
        <f t="shared" si="74"/>
        <v>0</v>
      </c>
      <c r="BT27" s="53">
        <f t="shared" si="74"/>
        <v>0</v>
      </c>
      <c r="BU27" s="53">
        <f t="shared" si="74"/>
        <v>0</v>
      </c>
      <c r="BV27" s="53">
        <f t="shared" si="74"/>
        <v>0</v>
      </c>
      <c r="BW27" s="53">
        <f t="shared" si="74"/>
        <v>0</v>
      </c>
      <c r="BX27" s="53">
        <f t="shared" si="74"/>
        <v>0</v>
      </c>
      <c r="BY27" s="53">
        <f t="shared" si="74"/>
        <v>0</v>
      </c>
      <c r="BZ27" s="53">
        <f t="shared" si="74"/>
        <v>0</v>
      </c>
      <c r="CA27" s="53">
        <f t="shared" si="74"/>
        <v>0</v>
      </c>
      <c r="CB27" s="53">
        <f t="shared" si="74"/>
        <v>0</v>
      </c>
      <c r="CC27" s="53">
        <f t="shared" si="74"/>
        <v>0</v>
      </c>
      <c r="CD27" s="53">
        <f t="shared" si="74"/>
        <v>0</v>
      </c>
      <c r="CE27" s="53">
        <f t="shared" si="74"/>
        <v>0</v>
      </c>
      <c r="CF27" s="53">
        <f t="shared" si="74"/>
        <v>0</v>
      </c>
      <c r="CG27" s="53">
        <f t="shared" si="74"/>
        <v>0</v>
      </c>
      <c r="CH27" s="53">
        <f t="shared" si="74"/>
        <v>0</v>
      </c>
      <c r="CI27" s="53">
        <f t="shared" si="74"/>
        <v>0</v>
      </c>
      <c r="CJ27" s="53">
        <f t="shared" si="74"/>
        <v>0</v>
      </c>
      <c r="CK27" s="53">
        <f t="shared" si="74"/>
        <v>0</v>
      </c>
      <c r="CL27" s="53">
        <f t="shared" si="74"/>
        <v>0</v>
      </c>
      <c r="CM27" s="53">
        <f t="shared" si="74"/>
        <v>0</v>
      </c>
      <c r="CN27" s="53">
        <f t="shared" si="74"/>
        <v>0</v>
      </c>
      <c r="CO27" s="53">
        <f t="shared" si="74"/>
        <v>0</v>
      </c>
      <c r="CP27" s="53">
        <f t="shared" si="74"/>
        <v>0</v>
      </c>
      <c r="CQ27" s="53">
        <f t="shared" si="74"/>
        <v>0</v>
      </c>
      <c r="CR27" s="53">
        <f t="shared" si="74"/>
        <v>0</v>
      </c>
      <c r="CS27" s="53">
        <f t="shared" si="74"/>
        <v>0</v>
      </c>
      <c r="CT27" s="53">
        <f t="shared" si="74"/>
        <v>0</v>
      </c>
      <c r="CU27" s="53">
        <f t="shared" si="74"/>
        <v>0</v>
      </c>
      <c r="CV27" s="53">
        <f t="shared" si="74"/>
        <v>0</v>
      </c>
      <c r="CW27" s="53">
        <f t="shared" si="74"/>
        <v>0</v>
      </c>
      <c r="CX27" s="53">
        <f t="shared" si="74"/>
        <v>0</v>
      </c>
      <c r="CY27" s="53">
        <f t="shared" si="74"/>
        <v>0</v>
      </c>
      <c r="CZ27" s="53">
        <f t="shared" si="74"/>
        <v>0</v>
      </c>
      <c r="DA27" s="53">
        <f t="shared" si="74"/>
        <v>0</v>
      </c>
      <c r="DB27" s="53">
        <f t="shared" si="74"/>
        <v>0</v>
      </c>
      <c r="DC27" s="53">
        <f t="shared" si="74"/>
        <v>0</v>
      </c>
      <c r="DD27" s="53">
        <f t="shared" si="74"/>
        <v>0</v>
      </c>
      <c r="DE27" s="53">
        <f t="shared" si="74"/>
        <v>0</v>
      </c>
      <c r="DF27" s="53">
        <f t="shared" si="74"/>
        <v>0</v>
      </c>
      <c r="DG27" s="53">
        <f t="shared" si="74"/>
        <v>0</v>
      </c>
      <c r="DH27" s="53">
        <f t="shared" si="74"/>
        <v>0</v>
      </c>
      <c r="DI27" s="53">
        <f t="shared" si="74"/>
        <v>0</v>
      </c>
      <c r="DJ27" s="53">
        <f t="shared" si="74"/>
        <v>0</v>
      </c>
      <c r="DK27" s="53">
        <f t="shared" si="74"/>
        <v>0</v>
      </c>
      <c r="DL27" s="53">
        <f t="shared" si="74"/>
        <v>0</v>
      </c>
      <c r="DM27" s="53">
        <f t="shared" si="74"/>
        <v>0</v>
      </c>
      <c r="DN27" s="53">
        <f t="shared" si="74"/>
        <v>0</v>
      </c>
      <c r="DO27" s="53">
        <f t="shared" si="74"/>
        <v>0</v>
      </c>
      <c r="DP27" s="53">
        <f t="shared" si="74"/>
        <v>0</v>
      </c>
      <c r="DQ27" s="53">
        <f t="shared" si="74"/>
        <v>0</v>
      </c>
      <c r="DR27" s="53">
        <f t="shared" si="74"/>
        <v>0</v>
      </c>
      <c r="DS27" s="53">
        <f t="shared" si="74"/>
        <v>0</v>
      </c>
      <c r="DT27" s="53">
        <f t="shared" si="74"/>
        <v>0</v>
      </c>
      <c r="DU27" s="53">
        <f t="shared" si="74"/>
        <v>0</v>
      </c>
      <c r="DV27" s="53">
        <f t="shared" si="74"/>
        <v>0</v>
      </c>
      <c r="DW27" s="53">
        <f t="shared" si="74"/>
        <v>0</v>
      </c>
      <c r="DX27" s="53">
        <f t="shared" si="74"/>
        <v>0</v>
      </c>
      <c r="DY27" s="53">
        <f t="shared" si="74"/>
        <v>0</v>
      </c>
      <c r="DZ27" s="53">
        <f t="shared" si="74"/>
        <v>0</v>
      </c>
      <c r="EA27" s="53">
        <f t="shared" si="74"/>
        <v>0</v>
      </c>
      <c r="EB27" s="53">
        <f t="shared" ref="EB27:GM27" si="75">EB23*EB24/12</f>
        <v>0</v>
      </c>
      <c r="EC27" s="53">
        <f t="shared" si="75"/>
        <v>0</v>
      </c>
      <c r="ED27" s="53">
        <f t="shared" si="75"/>
        <v>0</v>
      </c>
      <c r="EE27" s="53">
        <f t="shared" si="75"/>
        <v>0</v>
      </c>
      <c r="EF27" s="53">
        <f t="shared" si="75"/>
        <v>0</v>
      </c>
      <c r="EG27" s="53">
        <f t="shared" si="75"/>
        <v>0</v>
      </c>
      <c r="EH27" s="53">
        <f t="shared" si="75"/>
        <v>0</v>
      </c>
      <c r="EI27" s="53">
        <f t="shared" si="75"/>
        <v>0</v>
      </c>
      <c r="EJ27" s="53">
        <f t="shared" si="75"/>
        <v>0</v>
      </c>
      <c r="EK27" s="53">
        <f t="shared" si="75"/>
        <v>0</v>
      </c>
      <c r="EL27" s="53">
        <f t="shared" si="75"/>
        <v>0</v>
      </c>
      <c r="EM27" s="53">
        <f t="shared" si="75"/>
        <v>0</v>
      </c>
      <c r="EN27" s="53">
        <f t="shared" si="75"/>
        <v>0</v>
      </c>
      <c r="EO27" s="53">
        <f t="shared" si="75"/>
        <v>0</v>
      </c>
      <c r="EP27" s="53">
        <f t="shared" si="75"/>
        <v>0</v>
      </c>
      <c r="EQ27" s="53">
        <f t="shared" si="75"/>
        <v>0</v>
      </c>
      <c r="ER27" s="53">
        <f t="shared" si="75"/>
        <v>0</v>
      </c>
      <c r="ES27" s="53">
        <f t="shared" si="75"/>
        <v>0</v>
      </c>
      <c r="ET27" s="53">
        <f t="shared" si="75"/>
        <v>0</v>
      </c>
      <c r="EU27" s="53">
        <f t="shared" si="75"/>
        <v>0</v>
      </c>
      <c r="EV27" s="53">
        <f t="shared" si="75"/>
        <v>0</v>
      </c>
      <c r="EW27" s="53">
        <f t="shared" si="75"/>
        <v>0</v>
      </c>
      <c r="EX27" s="53">
        <f t="shared" si="75"/>
        <v>0</v>
      </c>
      <c r="EY27" s="53">
        <f t="shared" si="75"/>
        <v>0</v>
      </c>
      <c r="EZ27" s="53">
        <f t="shared" si="75"/>
        <v>0</v>
      </c>
      <c r="FA27" s="53">
        <f t="shared" si="75"/>
        <v>0</v>
      </c>
      <c r="FB27" s="53">
        <f t="shared" si="75"/>
        <v>0</v>
      </c>
      <c r="FC27" s="53">
        <f t="shared" si="75"/>
        <v>0</v>
      </c>
      <c r="FD27" s="53">
        <f t="shared" si="75"/>
        <v>0</v>
      </c>
      <c r="FE27" s="53">
        <f t="shared" si="75"/>
        <v>0</v>
      </c>
      <c r="FF27" s="53">
        <f t="shared" si="75"/>
        <v>0</v>
      </c>
      <c r="FG27" s="53">
        <f t="shared" si="75"/>
        <v>0</v>
      </c>
      <c r="FH27" s="53">
        <f t="shared" si="75"/>
        <v>0</v>
      </c>
      <c r="FI27" s="53">
        <f t="shared" si="75"/>
        <v>0</v>
      </c>
      <c r="FJ27" s="53">
        <f t="shared" si="75"/>
        <v>0</v>
      </c>
      <c r="FK27" s="53">
        <f t="shared" si="75"/>
        <v>0</v>
      </c>
      <c r="FL27" s="53">
        <f t="shared" si="75"/>
        <v>0</v>
      </c>
      <c r="FM27" s="53">
        <f t="shared" si="75"/>
        <v>0</v>
      </c>
      <c r="FN27" s="53">
        <f t="shared" si="75"/>
        <v>0</v>
      </c>
      <c r="FO27" s="53">
        <f t="shared" si="75"/>
        <v>0</v>
      </c>
      <c r="FP27" s="53">
        <f t="shared" si="75"/>
        <v>0</v>
      </c>
      <c r="FQ27" s="53">
        <f t="shared" si="75"/>
        <v>0</v>
      </c>
      <c r="FR27" s="53">
        <f t="shared" si="75"/>
        <v>0</v>
      </c>
      <c r="FS27" s="53">
        <f t="shared" si="75"/>
        <v>0</v>
      </c>
      <c r="FT27" s="53">
        <f t="shared" si="75"/>
        <v>0</v>
      </c>
      <c r="FU27" s="53">
        <f t="shared" si="75"/>
        <v>0</v>
      </c>
      <c r="FV27" s="53">
        <f t="shared" si="75"/>
        <v>0</v>
      </c>
      <c r="FW27" s="53">
        <f t="shared" si="75"/>
        <v>0</v>
      </c>
      <c r="FX27" s="53">
        <f t="shared" si="75"/>
        <v>0</v>
      </c>
      <c r="FY27" s="53">
        <f t="shared" si="75"/>
        <v>0</v>
      </c>
      <c r="FZ27" s="53">
        <f t="shared" si="75"/>
        <v>0</v>
      </c>
      <c r="GA27" s="53">
        <f t="shared" si="75"/>
        <v>0</v>
      </c>
      <c r="GB27" s="53">
        <f t="shared" si="75"/>
        <v>0</v>
      </c>
      <c r="GC27" s="53">
        <f t="shared" si="75"/>
        <v>0</v>
      </c>
      <c r="GD27" s="53">
        <f t="shared" si="75"/>
        <v>0</v>
      </c>
      <c r="GE27" s="53">
        <f t="shared" si="75"/>
        <v>0</v>
      </c>
      <c r="GF27" s="53">
        <f t="shared" si="75"/>
        <v>0</v>
      </c>
      <c r="GG27" s="53">
        <f t="shared" si="75"/>
        <v>0</v>
      </c>
      <c r="GH27" s="53">
        <f t="shared" si="75"/>
        <v>0</v>
      </c>
      <c r="GI27" s="53">
        <f t="shared" si="75"/>
        <v>0</v>
      </c>
      <c r="GJ27" s="53">
        <f t="shared" si="75"/>
        <v>0</v>
      </c>
      <c r="GK27" s="53">
        <f t="shared" si="75"/>
        <v>0</v>
      </c>
      <c r="GL27" s="53">
        <f t="shared" si="75"/>
        <v>0</v>
      </c>
      <c r="GM27" s="53">
        <f t="shared" si="75"/>
        <v>0</v>
      </c>
      <c r="GN27" s="53">
        <f t="shared" ref="GN27:IY27" si="76">GN23*GN24/12</f>
        <v>0</v>
      </c>
      <c r="GO27" s="53">
        <f t="shared" si="76"/>
        <v>0</v>
      </c>
      <c r="GP27" s="53">
        <f t="shared" si="76"/>
        <v>0</v>
      </c>
      <c r="GQ27" s="53">
        <f t="shared" si="76"/>
        <v>0</v>
      </c>
      <c r="GR27" s="53">
        <f t="shared" si="76"/>
        <v>0</v>
      </c>
      <c r="GS27" s="53">
        <f t="shared" si="76"/>
        <v>0</v>
      </c>
      <c r="GT27" s="53">
        <f t="shared" si="76"/>
        <v>0</v>
      </c>
      <c r="GU27" s="53">
        <f t="shared" si="76"/>
        <v>0</v>
      </c>
      <c r="GV27" s="53">
        <f t="shared" si="76"/>
        <v>0</v>
      </c>
      <c r="GW27" s="53">
        <f t="shared" si="76"/>
        <v>0</v>
      </c>
      <c r="GX27" s="53">
        <f t="shared" si="76"/>
        <v>0</v>
      </c>
      <c r="GY27" s="53">
        <f t="shared" si="76"/>
        <v>0</v>
      </c>
      <c r="GZ27" s="53">
        <f t="shared" si="76"/>
        <v>0</v>
      </c>
      <c r="HA27" s="53">
        <f t="shared" si="76"/>
        <v>0</v>
      </c>
      <c r="HB27" s="53">
        <f t="shared" si="76"/>
        <v>0</v>
      </c>
      <c r="HC27" s="53">
        <f t="shared" si="76"/>
        <v>0</v>
      </c>
      <c r="HD27" s="53">
        <f t="shared" si="76"/>
        <v>0</v>
      </c>
      <c r="HE27" s="53">
        <f t="shared" si="76"/>
        <v>0</v>
      </c>
      <c r="HF27" s="53">
        <f t="shared" si="76"/>
        <v>0</v>
      </c>
      <c r="HG27" s="53">
        <f t="shared" si="76"/>
        <v>0</v>
      </c>
      <c r="HH27" s="53">
        <f t="shared" si="76"/>
        <v>0</v>
      </c>
      <c r="HI27" s="53">
        <f t="shared" si="76"/>
        <v>0</v>
      </c>
      <c r="HJ27" s="53">
        <f t="shared" si="76"/>
        <v>0</v>
      </c>
      <c r="HK27" s="53">
        <f t="shared" si="76"/>
        <v>0</v>
      </c>
      <c r="HL27" s="53">
        <f t="shared" si="76"/>
        <v>0</v>
      </c>
      <c r="HM27" s="53">
        <f t="shared" si="76"/>
        <v>0</v>
      </c>
      <c r="HN27" s="53">
        <f t="shared" si="76"/>
        <v>0</v>
      </c>
      <c r="HO27" s="53">
        <f t="shared" si="76"/>
        <v>0</v>
      </c>
      <c r="HP27" s="53">
        <f t="shared" si="76"/>
        <v>0</v>
      </c>
      <c r="HQ27" s="53">
        <f t="shared" si="76"/>
        <v>0</v>
      </c>
      <c r="HR27" s="53">
        <f t="shared" si="76"/>
        <v>0</v>
      </c>
      <c r="HS27" s="53">
        <f t="shared" si="76"/>
        <v>0</v>
      </c>
      <c r="HT27" s="53">
        <f t="shared" si="76"/>
        <v>0</v>
      </c>
      <c r="HU27" s="53">
        <f t="shared" si="76"/>
        <v>0</v>
      </c>
      <c r="HV27" s="53">
        <f t="shared" si="76"/>
        <v>0</v>
      </c>
      <c r="HW27" s="53">
        <f t="shared" si="76"/>
        <v>0</v>
      </c>
      <c r="HX27" s="53">
        <f t="shared" si="76"/>
        <v>0</v>
      </c>
      <c r="HY27" s="53">
        <f t="shared" si="76"/>
        <v>0</v>
      </c>
      <c r="HZ27" s="53">
        <f t="shared" si="76"/>
        <v>0</v>
      </c>
      <c r="IA27" s="53">
        <f t="shared" si="76"/>
        <v>0</v>
      </c>
      <c r="IB27" s="53">
        <f t="shared" si="76"/>
        <v>0</v>
      </c>
      <c r="IC27" s="53">
        <f t="shared" si="76"/>
        <v>0</v>
      </c>
      <c r="ID27" s="53">
        <f t="shared" si="76"/>
        <v>0</v>
      </c>
      <c r="IE27" s="53">
        <f t="shared" si="76"/>
        <v>0</v>
      </c>
      <c r="IF27" s="53">
        <f t="shared" si="76"/>
        <v>0</v>
      </c>
      <c r="IG27" s="53">
        <f t="shared" si="76"/>
        <v>0</v>
      </c>
      <c r="IH27" s="53">
        <f t="shared" si="76"/>
        <v>0</v>
      </c>
      <c r="II27" s="53">
        <f t="shared" si="76"/>
        <v>0</v>
      </c>
      <c r="IJ27" s="53">
        <f t="shared" si="76"/>
        <v>0</v>
      </c>
      <c r="IK27" s="53">
        <f t="shared" si="76"/>
        <v>0</v>
      </c>
      <c r="IL27" s="53">
        <f t="shared" si="76"/>
        <v>0</v>
      </c>
      <c r="IM27" s="53">
        <f t="shared" si="76"/>
        <v>0</v>
      </c>
      <c r="IN27" s="53">
        <f t="shared" si="76"/>
        <v>0</v>
      </c>
      <c r="IO27" s="53">
        <f t="shared" si="76"/>
        <v>0</v>
      </c>
      <c r="IP27" s="53">
        <f t="shared" si="76"/>
        <v>0</v>
      </c>
      <c r="IQ27" s="53">
        <f t="shared" si="76"/>
        <v>0</v>
      </c>
      <c r="IR27" s="53">
        <f t="shared" si="76"/>
        <v>0</v>
      </c>
      <c r="IS27" s="53">
        <f t="shared" si="76"/>
        <v>0</v>
      </c>
      <c r="IT27" s="53">
        <f t="shared" si="76"/>
        <v>0</v>
      </c>
      <c r="IU27" s="53">
        <f t="shared" si="76"/>
        <v>0</v>
      </c>
      <c r="IV27" s="53">
        <f t="shared" si="76"/>
        <v>0</v>
      </c>
      <c r="IW27" s="53">
        <f t="shared" si="76"/>
        <v>0</v>
      </c>
      <c r="IX27" s="53">
        <f t="shared" si="76"/>
        <v>0</v>
      </c>
      <c r="IY27" s="53">
        <f t="shared" si="76"/>
        <v>0</v>
      </c>
      <c r="IZ27" s="53">
        <f t="shared" ref="IZ27:LK27" si="77">IZ23*IZ24/12</f>
        <v>0</v>
      </c>
      <c r="JA27" s="53">
        <f t="shared" si="77"/>
        <v>0</v>
      </c>
      <c r="JB27" s="53">
        <f t="shared" si="77"/>
        <v>0</v>
      </c>
      <c r="JC27" s="53">
        <f t="shared" si="77"/>
        <v>0</v>
      </c>
      <c r="JD27" s="53">
        <f t="shared" si="77"/>
        <v>0</v>
      </c>
      <c r="JE27" s="53">
        <f t="shared" si="77"/>
        <v>0</v>
      </c>
      <c r="JF27" s="53">
        <f t="shared" si="77"/>
        <v>0</v>
      </c>
      <c r="JG27" s="53">
        <f t="shared" si="77"/>
        <v>0</v>
      </c>
      <c r="JH27" s="53">
        <f t="shared" si="77"/>
        <v>0</v>
      </c>
      <c r="JI27" s="53">
        <f t="shared" si="77"/>
        <v>0</v>
      </c>
      <c r="JJ27" s="53">
        <f t="shared" si="77"/>
        <v>0</v>
      </c>
      <c r="JK27" s="53">
        <f t="shared" si="77"/>
        <v>0</v>
      </c>
      <c r="JL27" s="53">
        <f t="shared" si="77"/>
        <v>0</v>
      </c>
      <c r="JM27" s="53">
        <f t="shared" si="77"/>
        <v>0</v>
      </c>
      <c r="JN27" s="53">
        <f t="shared" si="77"/>
        <v>0</v>
      </c>
      <c r="JO27" s="53">
        <f t="shared" si="77"/>
        <v>0</v>
      </c>
      <c r="JP27" s="53">
        <f t="shared" si="77"/>
        <v>0</v>
      </c>
      <c r="JQ27" s="53">
        <f t="shared" si="77"/>
        <v>0</v>
      </c>
      <c r="JR27" s="53">
        <f t="shared" si="77"/>
        <v>0</v>
      </c>
      <c r="JS27" s="53">
        <f t="shared" si="77"/>
        <v>0</v>
      </c>
      <c r="JT27" s="53">
        <f t="shared" si="77"/>
        <v>0</v>
      </c>
      <c r="JU27" s="53">
        <f t="shared" si="77"/>
        <v>0</v>
      </c>
      <c r="JV27" s="53">
        <f t="shared" si="77"/>
        <v>0</v>
      </c>
      <c r="JW27" s="53">
        <f t="shared" si="77"/>
        <v>0</v>
      </c>
      <c r="JX27" s="53">
        <f t="shared" si="77"/>
        <v>0</v>
      </c>
      <c r="JY27" s="53">
        <f t="shared" si="77"/>
        <v>0</v>
      </c>
      <c r="JZ27" s="53">
        <f t="shared" si="77"/>
        <v>0</v>
      </c>
      <c r="KA27" s="53">
        <f t="shared" si="77"/>
        <v>0</v>
      </c>
      <c r="KB27" s="53">
        <f t="shared" si="77"/>
        <v>0</v>
      </c>
      <c r="KC27" s="53">
        <f t="shared" si="77"/>
        <v>0</v>
      </c>
      <c r="KD27" s="53">
        <f t="shared" si="77"/>
        <v>0</v>
      </c>
      <c r="KE27" s="53">
        <f t="shared" si="77"/>
        <v>0</v>
      </c>
      <c r="KF27" s="53">
        <f t="shared" si="77"/>
        <v>0</v>
      </c>
      <c r="KG27" s="53">
        <f t="shared" si="77"/>
        <v>0</v>
      </c>
      <c r="KH27" s="53">
        <f t="shared" si="77"/>
        <v>0</v>
      </c>
      <c r="KI27" s="53">
        <f t="shared" si="77"/>
        <v>0</v>
      </c>
      <c r="KJ27" s="53">
        <f t="shared" si="77"/>
        <v>0</v>
      </c>
      <c r="KK27" s="53">
        <f t="shared" si="77"/>
        <v>0</v>
      </c>
      <c r="KL27" s="53">
        <f t="shared" si="77"/>
        <v>0</v>
      </c>
      <c r="KM27" s="53">
        <f t="shared" si="77"/>
        <v>0</v>
      </c>
      <c r="KN27" s="53">
        <f t="shared" si="77"/>
        <v>0</v>
      </c>
      <c r="KO27" s="53">
        <f t="shared" si="77"/>
        <v>0</v>
      </c>
      <c r="KP27" s="53">
        <f t="shared" si="77"/>
        <v>0</v>
      </c>
      <c r="KQ27" s="53">
        <f t="shared" si="77"/>
        <v>0</v>
      </c>
      <c r="KR27" s="53">
        <f t="shared" si="77"/>
        <v>0</v>
      </c>
      <c r="KS27" s="53">
        <f t="shared" si="77"/>
        <v>0</v>
      </c>
      <c r="KT27" s="53">
        <f t="shared" si="77"/>
        <v>0</v>
      </c>
      <c r="KU27" s="53">
        <f t="shared" si="77"/>
        <v>0</v>
      </c>
      <c r="KV27" s="53">
        <f t="shared" si="77"/>
        <v>0</v>
      </c>
      <c r="KW27" s="53">
        <f t="shared" si="77"/>
        <v>0</v>
      </c>
      <c r="KX27" s="53">
        <f t="shared" si="77"/>
        <v>0</v>
      </c>
      <c r="KY27" s="53">
        <f t="shared" si="77"/>
        <v>0</v>
      </c>
      <c r="KZ27" s="53">
        <f t="shared" si="77"/>
        <v>0</v>
      </c>
      <c r="LA27" s="53">
        <f t="shared" si="77"/>
        <v>0</v>
      </c>
      <c r="LB27" s="53">
        <f t="shared" si="77"/>
        <v>0</v>
      </c>
      <c r="LC27" s="53">
        <f t="shared" si="77"/>
        <v>0</v>
      </c>
      <c r="LD27" s="53">
        <f t="shared" si="77"/>
        <v>0</v>
      </c>
      <c r="LE27" s="53">
        <f t="shared" si="77"/>
        <v>0</v>
      </c>
      <c r="LF27" s="53">
        <f t="shared" si="77"/>
        <v>0</v>
      </c>
      <c r="LG27" s="53">
        <f t="shared" si="77"/>
        <v>0</v>
      </c>
      <c r="LH27" s="53">
        <f t="shared" si="77"/>
        <v>0</v>
      </c>
      <c r="LI27" s="53">
        <f t="shared" si="77"/>
        <v>0</v>
      </c>
      <c r="LJ27" s="53">
        <f t="shared" si="77"/>
        <v>0</v>
      </c>
      <c r="LK27" s="53">
        <f t="shared" si="77"/>
        <v>0</v>
      </c>
      <c r="LL27" s="53">
        <f t="shared" ref="LL27:MX27" si="78">LL23*LL24/12</f>
        <v>0</v>
      </c>
      <c r="LM27" s="53">
        <f t="shared" si="78"/>
        <v>0</v>
      </c>
      <c r="LN27" s="53">
        <f t="shared" si="78"/>
        <v>0</v>
      </c>
      <c r="LO27" s="53">
        <f t="shared" si="78"/>
        <v>0</v>
      </c>
      <c r="LP27" s="53">
        <f t="shared" si="78"/>
        <v>0</v>
      </c>
      <c r="LQ27" s="53">
        <f t="shared" si="78"/>
        <v>0</v>
      </c>
      <c r="LR27" s="53">
        <f t="shared" si="78"/>
        <v>0</v>
      </c>
      <c r="LS27" s="53">
        <f t="shared" si="78"/>
        <v>0</v>
      </c>
      <c r="LT27" s="53">
        <f t="shared" si="78"/>
        <v>0</v>
      </c>
      <c r="LU27" s="53">
        <f t="shared" si="78"/>
        <v>0</v>
      </c>
      <c r="LV27" s="53">
        <f t="shared" si="78"/>
        <v>0</v>
      </c>
      <c r="LW27" s="53">
        <f t="shared" si="78"/>
        <v>0</v>
      </c>
      <c r="LX27" s="53">
        <f t="shared" si="78"/>
        <v>0</v>
      </c>
      <c r="LY27" s="53">
        <f t="shared" si="78"/>
        <v>0</v>
      </c>
      <c r="LZ27" s="53">
        <f t="shared" si="78"/>
        <v>0</v>
      </c>
      <c r="MA27" s="53">
        <f t="shared" si="78"/>
        <v>0</v>
      </c>
      <c r="MB27" s="53">
        <f t="shared" si="78"/>
        <v>0</v>
      </c>
      <c r="MC27" s="53">
        <f t="shared" si="78"/>
        <v>0</v>
      </c>
      <c r="MD27" s="53">
        <f t="shared" si="78"/>
        <v>0</v>
      </c>
      <c r="ME27" s="53">
        <f t="shared" si="78"/>
        <v>0</v>
      </c>
      <c r="MF27" s="53">
        <f t="shared" si="78"/>
        <v>0</v>
      </c>
      <c r="MG27" s="53">
        <f t="shared" si="78"/>
        <v>0</v>
      </c>
      <c r="MH27" s="53">
        <f t="shared" si="78"/>
        <v>0</v>
      </c>
      <c r="MI27" s="53">
        <f t="shared" si="78"/>
        <v>0</v>
      </c>
      <c r="MJ27" s="53">
        <f t="shared" si="78"/>
        <v>0</v>
      </c>
      <c r="MK27" s="53">
        <f t="shared" si="78"/>
        <v>0</v>
      </c>
      <c r="ML27" s="53">
        <f t="shared" si="78"/>
        <v>0</v>
      </c>
      <c r="MM27" s="53">
        <f t="shared" si="78"/>
        <v>0</v>
      </c>
      <c r="MN27" s="53">
        <f t="shared" si="78"/>
        <v>0</v>
      </c>
      <c r="MO27" s="53">
        <f t="shared" si="78"/>
        <v>0</v>
      </c>
      <c r="MP27" s="53">
        <f t="shared" si="78"/>
        <v>0</v>
      </c>
      <c r="MQ27" s="53">
        <f t="shared" si="78"/>
        <v>0</v>
      </c>
      <c r="MR27" s="53">
        <f t="shared" si="78"/>
        <v>0</v>
      </c>
      <c r="MS27" s="53">
        <f t="shared" si="78"/>
        <v>0</v>
      </c>
      <c r="MT27" s="53">
        <f t="shared" si="78"/>
        <v>0</v>
      </c>
      <c r="MU27" s="53">
        <f t="shared" si="78"/>
        <v>0</v>
      </c>
      <c r="MV27" s="53">
        <f t="shared" si="78"/>
        <v>0</v>
      </c>
      <c r="MW27" s="53">
        <f t="shared" si="78"/>
        <v>0</v>
      </c>
      <c r="MX27" s="53">
        <f t="shared" si="78"/>
        <v>0</v>
      </c>
      <c r="MY27" s="56"/>
    </row>
    <row r="28" spans="2:645" s="53" customFormat="1" x14ac:dyDescent="0.25">
      <c r="B28" s="53" t="s">
        <v>45</v>
      </c>
      <c r="C28" s="53">
        <f>C23-C26+C27</f>
        <v>0</v>
      </c>
      <c r="D28" s="53">
        <f t="shared" ref="D28:BO28" si="79">D23-D26+D27</f>
        <v>0</v>
      </c>
      <c r="E28" s="53">
        <f t="shared" si="79"/>
        <v>0</v>
      </c>
      <c r="F28" s="53">
        <f t="shared" si="79"/>
        <v>0</v>
      </c>
      <c r="G28" s="53">
        <f t="shared" si="79"/>
        <v>0</v>
      </c>
      <c r="H28" s="53">
        <f t="shared" si="79"/>
        <v>0</v>
      </c>
      <c r="I28" s="53">
        <f t="shared" si="79"/>
        <v>0</v>
      </c>
      <c r="J28" s="53">
        <f t="shared" si="79"/>
        <v>0</v>
      </c>
      <c r="K28" s="53">
        <f t="shared" si="79"/>
        <v>0</v>
      </c>
      <c r="L28" s="53">
        <f t="shared" si="79"/>
        <v>0</v>
      </c>
      <c r="M28" s="53">
        <f t="shared" si="79"/>
        <v>0</v>
      </c>
      <c r="N28" s="53">
        <f t="shared" si="79"/>
        <v>0</v>
      </c>
      <c r="O28" s="53">
        <f t="shared" si="79"/>
        <v>0</v>
      </c>
      <c r="P28" s="53">
        <f t="shared" si="79"/>
        <v>0</v>
      </c>
      <c r="Q28" s="53">
        <f t="shared" si="79"/>
        <v>0</v>
      </c>
      <c r="R28" s="53">
        <f t="shared" si="79"/>
        <v>0</v>
      </c>
      <c r="S28" s="53">
        <f t="shared" si="79"/>
        <v>0</v>
      </c>
      <c r="T28" s="53">
        <f t="shared" si="79"/>
        <v>0</v>
      </c>
      <c r="U28" s="53">
        <f t="shared" si="79"/>
        <v>0</v>
      </c>
      <c r="V28" s="53">
        <f t="shared" si="79"/>
        <v>0</v>
      </c>
      <c r="W28" s="53">
        <f t="shared" si="79"/>
        <v>0</v>
      </c>
      <c r="X28" s="53">
        <f t="shared" si="79"/>
        <v>0</v>
      </c>
      <c r="Y28" s="53">
        <f t="shared" si="79"/>
        <v>0</v>
      </c>
      <c r="Z28" s="53">
        <f t="shared" si="79"/>
        <v>0</v>
      </c>
      <c r="AA28" s="53">
        <f t="shared" si="79"/>
        <v>0</v>
      </c>
      <c r="AB28" s="53">
        <f t="shared" si="79"/>
        <v>0</v>
      </c>
      <c r="AC28" s="53">
        <f t="shared" si="79"/>
        <v>0</v>
      </c>
      <c r="AD28" s="53">
        <f t="shared" si="79"/>
        <v>0</v>
      </c>
      <c r="AE28" s="53">
        <f t="shared" si="79"/>
        <v>0</v>
      </c>
      <c r="AF28" s="53">
        <f t="shared" si="79"/>
        <v>0</v>
      </c>
      <c r="AG28" s="53">
        <f t="shared" si="79"/>
        <v>0</v>
      </c>
      <c r="AH28" s="53">
        <f t="shared" si="79"/>
        <v>0</v>
      </c>
      <c r="AI28" s="53">
        <f t="shared" si="79"/>
        <v>0</v>
      </c>
      <c r="AJ28" s="53">
        <f t="shared" si="79"/>
        <v>0</v>
      </c>
      <c r="AK28" s="53">
        <f t="shared" si="79"/>
        <v>0</v>
      </c>
      <c r="AL28" s="53">
        <f t="shared" si="79"/>
        <v>0</v>
      </c>
      <c r="AM28" s="53">
        <f t="shared" si="79"/>
        <v>0</v>
      </c>
      <c r="AN28" s="53">
        <f t="shared" si="79"/>
        <v>0</v>
      </c>
      <c r="AO28" s="53">
        <f t="shared" si="79"/>
        <v>0</v>
      </c>
      <c r="AP28" s="53">
        <f t="shared" si="79"/>
        <v>0</v>
      </c>
      <c r="AQ28" s="53">
        <f t="shared" si="79"/>
        <v>0</v>
      </c>
      <c r="AR28" s="53">
        <f t="shared" si="79"/>
        <v>0</v>
      </c>
      <c r="AS28" s="53">
        <f t="shared" si="79"/>
        <v>0</v>
      </c>
      <c r="AT28" s="53">
        <f t="shared" si="79"/>
        <v>0</v>
      </c>
      <c r="AU28" s="53">
        <f t="shared" si="79"/>
        <v>0</v>
      </c>
      <c r="AV28" s="53">
        <f t="shared" si="79"/>
        <v>0</v>
      </c>
      <c r="AW28" s="53">
        <f t="shared" si="79"/>
        <v>0</v>
      </c>
      <c r="AX28" s="53">
        <f t="shared" si="79"/>
        <v>0</v>
      </c>
      <c r="AY28" s="53">
        <f t="shared" si="79"/>
        <v>0</v>
      </c>
      <c r="AZ28" s="53">
        <f t="shared" si="79"/>
        <v>0</v>
      </c>
      <c r="BA28" s="53">
        <f t="shared" si="79"/>
        <v>0</v>
      </c>
      <c r="BB28" s="53">
        <f t="shared" si="79"/>
        <v>0</v>
      </c>
      <c r="BC28" s="53">
        <f t="shared" si="79"/>
        <v>0</v>
      </c>
      <c r="BD28" s="53">
        <f t="shared" si="79"/>
        <v>0</v>
      </c>
      <c r="BE28" s="53">
        <f t="shared" si="79"/>
        <v>0</v>
      </c>
      <c r="BF28" s="53">
        <f t="shared" si="79"/>
        <v>0</v>
      </c>
      <c r="BG28" s="53">
        <f t="shared" si="79"/>
        <v>0</v>
      </c>
      <c r="BH28" s="53">
        <f t="shared" si="79"/>
        <v>0</v>
      </c>
      <c r="BI28" s="53">
        <f t="shared" si="79"/>
        <v>0</v>
      </c>
      <c r="BJ28" s="53">
        <f t="shared" si="79"/>
        <v>0</v>
      </c>
      <c r="BK28" s="53">
        <f t="shared" si="79"/>
        <v>0</v>
      </c>
      <c r="BL28" s="53">
        <f t="shared" si="79"/>
        <v>0</v>
      </c>
      <c r="BM28" s="53">
        <f t="shared" si="79"/>
        <v>0</v>
      </c>
      <c r="BN28" s="53">
        <f t="shared" si="79"/>
        <v>0</v>
      </c>
      <c r="BO28" s="53">
        <f t="shared" si="79"/>
        <v>0</v>
      </c>
      <c r="BP28" s="53">
        <f t="shared" ref="BP28:EA28" si="80">BP23-BP26+BP27</f>
        <v>0</v>
      </c>
      <c r="BQ28" s="53">
        <f t="shared" si="80"/>
        <v>0</v>
      </c>
      <c r="BR28" s="53">
        <f t="shared" si="80"/>
        <v>0</v>
      </c>
      <c r="BS28" s="53">
        <f t="shared" si="80"/>
        <v>0</v>
      </c>
      <c r="BT28" s="53">
        <f t="shared" si="80"/>
        <v>0</v>
      </c>
      <c r="BU28" s="53">
        <f t="shared" si="80"/>
        <v>0</v>
      </c>
      <c r="BV28" s="53">
        <f t="shared" si="80"/>
        <v>0</v>
      </c>
      <c r="BW28" s="53">
        <f t="shared" si="80"/>
        <v>0</v>
      </c>
      <c r="BX28" s="53">
        <f t="shared" si="80"/>
        <v>0</v>
      </c>
      <c r="BY28" s="53">
        <f t="shared" si="80"/>
        <v>0</v>
      </c>
      <c r="BZ28" s="53">
        <f t="shared" si="80"/>
        <v>0</v>
      </c>
      <c r="CA28" s="53">
        <f t="shared" si="80"/>
        <v>0</v>
      </c>
      <c r="CB28" s="53">
        <f t="shared" si="80"/>
        <v>0</v>
      </c>
      <c r="CC28" s="53">
        <f t="shared" si="80"/>
        <v>0</v>
      </c>
      <c r="CD28" s="53">
        <f t="shared" si="80"/>
        <v>0</v>
      </c>
      <c r="CE28" s="53">
        <f t="shared" si="80"/>
        <v>0</v>
      </c>
      <c r="CF28" s="53">
        <f t="shared" si="80"/>
        <v>0</v>
      </c>
      <c r="CG28" s="53">
        <f t="shared" si="80"/>
        <v>0</v>
      </c>
      <c r="CH28" s="53">
        <f t="shared" si="80"/>
        <v>0</v>
      </c>
      <c r="CI28" s="53">
        <f t="shared" si="80"/>
        <v>0</v>
      </c>
      <c r="CJ28" s="53">
        <f t="shared" si="80"/>
        <v>0</v>
      </c>
      <c r="CK28" s="53">
        <f t="shared" si="80"/>
        <v>0</v>
      </c>
      <c r="CL28" s="53">
        <f t="shared" si="80"/>
        <v>0</v>
      </c>
      <c r="CM28" s="53">
        <f t="shared" si="80"/>
        <v>0</v>
      </c>
      <c r="CN28" s="53">
        <f t="shared" si="80"/>
        <v>0</v>
      </c>
      <c r="CO28" s="53">
        <f t="shared" si="80"/>
        <v>0</v>
      </c>
      <c r="CP28" s="53">
        <f t="shared" si="80"/>
        <v>0</v>
      </c>
      <c r="CQ28" s="53">
        <f t="shared" si="80"/>
        <v>0</v>
      </c>
      <c r="CR28" s="53">
        <f t="shared" si="80"/>
        <v>0</v>
      </c>
      <c r="CS28" s="53">
        <f t="shared" si="80"/>
        <v>0</v>
      </c>
      <c r="CT28" s="53">
        <f t="shared" si="80"/>
        <v>0</v>
      </c>
      <c r="CU28" s="53">
        <f t="shared" si="80"/>
        <v>0</v>
      </c>
      <c r="CV28" s="53">
        <f t="shared" si="80"/>
        <v>0</v>
      </c>
      <c r="CW28" s="53">
        <f t="shared" si="80"/>
        <v>0</v>
      </c>
      <c r="CX28" s="53">
        <f t="shared" si="80"/>
        <v>0</v>
      </c>
      <c r="CY28" s="53">
        <f t="shared" si="80"/>
        <v>0</v>
      </c>
      <c r="CZ28" s="53">
        <f t="shared" si="80"/>
        <v>0</v>
      </c>
      <c r="DA28" s="53">
        <f t="shared" si="80"/>
        <v>0</v>
      </c>
      <c r="DB28" s="53">
        <f t="shared" si="80"/>
        <v>0</v>
      </c>
      <c r="DC28" s="53">
        <f t="shared" si="80"/>
        <v>0</v>
      </c>
      <c r="DD28" s="53">
        <f t="shared" si="80"/>
        <v>0</v>
      </c>
      <c r="DE28" s="53">
        <f t="shared" si="80"/>
        <v>0</v>
      </c>
      <c r="DF28" s="53">
        <f t="shared" si="80"/>
        <v>0</v>
      </c>
      <c r="DG28" s="53">
        <f t="shared" si="80"/>
        <v>0</v>
      </c>
      <c r="DH28" s="53">
        <f t="shared" si="80"/>
        <v>0</v>
      </c>
      <c r="DI28" s="53">
        <f t="shared" si="80"/>
        <v>0</v>
      </c>
      <c r="DJ28" s="53">
        <f t="shared" si="80"/>
        <v>0</v>
      </c>
      <c r="DK28" s="53">
        <f t="shared" si="80"/>
        <v>0</v>
      </c>
      <c r="DL28" s="53">
        <f t="shared" si="80"/>
        <v>0</v>
      </c>
      <c r="DM28" s="53">
        <f t="shared" si="80"/>
        <v>0</v>
      </c>
      <c r="DN28" s="53">
        <f t="shared" si="80"/>
        <v>0</v>
      </c>
      <c r="DO28" s="53">
        <f t="shared" si="80"/>
        <v>0</v>
      </c>
      <c r="DP28" s="53">
        <f t="shared" si="80"/>
        <v>0</v>
      </c>
      <c r="DQ28" s="53">
        <f t="shared" si="80"/>
        <v>0</v>
      </c>
      <c r="DR28" s="53">
        <f t="shared" si="80"/>
        <v>0</v>
      </c>
      <c r="DS28" s="53">
        <f t="shared" si="80"/>
        <v>0</v>
      </c>
      <c r="DT28" s="53">
        <f t="shared" si="80"/>
        <v>0</v>
      </c>
      <c r="DU28" s="53">
        <f t="shared" si="80"/>
        <v>0</v>
      </c>
      <c r="DV28" s="53">
        <f t="shared" si="80"/>
        <v>0</v>
      </c>
      <c r="DW28" s="53">
        <f t="shared" si="80"/>
        <v>0</v>
      </c>
      <c r="DX28" s="53">
        <f t="shared" si="80"/>
        <v>0</v>
      </c>
      <c r="DY28" s="53">
        <f t="shared" si="80"/>
        <v>0</v>
      </c>
      <c r="DZ28" s="53">
        <f t="shared" si="80"/>
        <v>0</v>
      </c>
      <c r="EA28" s="53">
        <f t="shared" si="80"/>
        <v>0</v>
      </c>
      <c r="EB28" s="53">
        <f t="shared" ref="EB28:GM28" si="81">EB23-EB26+EB27</f>
        <v>0</v>
      </c>
      <c r="EC28" s="53">
        <f t="shared" si="81"/>
        <v>0</v>
      </c>
      <c r="ED28" s="53">
        <f t="shared" si="81"/>
        <v>0</v>
      </c>
      <c r="EE28" s="53">
        <f t="shared" si="81"/>
        <v>0</v>
      </c>
      <c r="EF28" s="53">
        <f t="shared" si="81"/>
        <v>0</v>
      </c>
      <c r="EG28" s="53">
        <f t="shared" si="81"/>
        <v>0</v>
      </c>
      <c r="EH28" s="53">
        <f t="shared" si="81"/>
        <v>0</v>
      </c>
      <c r="EI28" s="53">
        <f t="shared" si="81"/>
        <v>0</v>
      </c>
      <c r="EJ28" s="53">
        <f t="shared" si="81"/>
        <v>0</v>
      </c>
      <c r="EK28" s="53">
        <f t="shared" si="81"/>
        <v>0</v>
      </c>
      <c r="EL28" s="53">
        <f t="shared" si="81"/>
        <v>0</v>
      </c>
      <c r="EM28" s="53">
        <f t="shared" si="81"/>
        <v>0</v>
      </c>
      <c r="EN28" s="53">
        <f t="shared" si="81"/>
        <v>0</v>
      </c>
      <c r="EO28" s="53">
        <f t="shared" si="81"/>
        <v>0</v>
      </c>
      <c r="EP28" s="53">
        <f t="shared" si="81"/>
        <v>0</v>
      </c>
      <c r="EQ28" s="53">
        <f t="shared" si="81"/>
        <v>0</v>
      </c>
      <c r="ER28" s="53">
        <f t="shared" si="81"/>
        <v>0</v>
      </c>
      <c r="ES28" s="53">
        <f t="shared" si="81"/>
        <v>0</v>
      </c>
      <c r="ET28" s="53">
        <f t="shared" si="81"/>
        <v>0</v>
      </c>
      <c r="EU28" s="53">
        <f t="shared" si="81"/>
        <v>0</v>
      </c>
      <c r="EV28" s="53">
        <f t="shared" si="81"/>
        <v>0</v>
      </c>
      <c r="EW28" s="53">
        <f t="shared" si="81"/>
        <v>0</v>
      </c>
      <c r="EX28" s="53">
        <f t="shared" si="81"/>
        <v>0</v>
      </c>
      <c r="EY28" s="53">
        <f t="shared" si="81"/>
        <v>0</v>
      </c>
      <c r="EZ28" s="53">
        <f t="shared" si="81"/>
        <v>0</v>
      </c>
      <c r="FA28" s="53">
        <f t="shared" si="81"/>
        <v>0</v>
      </c>
      <c r="FB28" s="53">
        <f t="shared" si="81"/>
        <v>0</v>
      </c>
      <c r="FC28" s="53">
        <f t="shared" si="81"/>
        <v>0</v>
      </c>
      <c r="FD28" s="53">
        <f t="shared" si="81"/>
        <v>0</v>
      </c>
      <c r="FE28" s="53">
        <f t="shared" si="81"/>
        <v>0</v>
      </c>
      <c r="FF28" s="53">
        <f t="shared" si="81"/>
        <v>0</v>
      </c>
      <c r="FG28" s="53">
        <f t="shared" si="81"/>
        <v>0</v>
      </c>
      <c r="FH28" s="53">
        <f t="shared" si="81"/>
        <v>0</v>
      </c>
      <c r="FI28" s="53">
        <f t="shared" si="81"/>
        <v>0</v>
      </c>
      <c r="FJ28" s="53">
        <f t="shared" si="81"/>
        <v>0</v>
      </c>
      <c r="FK28" s="53">
        <f t="shared" si="81"/>
        <v>0</v>
      </c>
      <c r="FL28" s="53">
        <f t="shared" si="81"/>
        <v>0</v>
      </c>
      <c r="FM28" s="53">
        <f t="shared" si="81"/>
        <v>0</v>
      </c>
      <c r="FN28" s="53">
        <f t="shared" si="81"/>
        <v>0</v>
      </c>
      <c r="FO28" s="53">
        <f t="shared" si="81"/>
        <v>0</v>
      </c>
      <c r="FP28" s="53">
        <f t="shared" si="81"/>
        <v>0</v>
      </c>
      <c r="FQ28" s="53">
        <f t="shared" si="81"/>
        <v>0</v>
      </c>
      <c r="FR28" s="53">
        <f t="shared" si="81"/>
        <v>0</v>
      </c>
      <c r="FS28" s="53">
        <f t="shared" si="81"/>
        <v>0</v>
      </c>
      <c r="FT28" s="53">
        <f t="shared" si="81"/>
        <v>0</v>
      </c>
      <c r="FU28" s="53">
        <f t="shared" si="81"/>
        <v>0</v>
      </c>
      <c r="FV28" s="53">
        <f t="shared" si="81"/>
        <v>0</v>
      </c>
      <c r="FW28" s="53">
        <f t="shared" si="81"/>
        <v>0</v>
      </c>
      <c r="FX28" s="53">
        <f t="shared" si="81"/>
        <v>0</v>
      </c>
      <c r="FY28" s="53">
        <f t="shared" si="81"/>
        <v>0</v>
      </c>
      <c r="FZ28" s="53">
        <f t="shared" si="81"/>
        <v>0</v>
      </c>
      <c r="GA28" s="53">
        <f t="shared" si="81"/>
        <v>0</v>
      </c>
      <c r="GB28" s="53">
        <f t="shared" si="81"/>
        <v>0</v>
      </c>
      <c r="GC28" s="53">
        <f t="shared" si="81"/>
        <v>0</v>
      </c>
      <c r="GD28" s="53">
        <f t="shared" si="81"/>
        <v>0</v>
      </c>
      <c r="GE28" s="53">
        <f t="shared" si="81"/>
        <v>0</v>
      </c>
      <c r="GF28" s="53">
        <f t="shared" si="81"/>
        <v>0</v>
      </c>
      <c r="GG28" s="53">
        <f t="shared" si="81"/>
        <v>0</v>
      </c>
      <c r="GH28" s="53">
        <f t="shared" si="81"/>
        <v>0</v>
      </c>
      <c r="GI28" s="53">
        <f t="shared" si="81"/>
        <v>0</v>
      </c>
      <c r="GJ28" s="53">
        <f t="shared" si="81"/>
        <v>0</v>
      </c>
      <c r="GK28" s="53">
        <f t="shared" si="81"/>
        <v>0</v>
      </c>
      <c r="GL28" s="53">
        <f t="shared" si="81"/>
        <v>0</v>
      </c>
      <c r="GM28" s="53">
        <f t="shared" si="81"/>
        <v>0</v>
      </c>
      <c r="GN28" s="53">
        <f t="shared" ref="GN28:IY28" si="82">GN23-GN26+GN27</f>
        <v>0</v>
      </c>
      <c r="GO28" s="53">
        <f t="shared" si="82"/>
        <v>0</v>
      </c>
      <c r="GP28" s="53">
        <f t="shared" si="82"/>
        <v>0</v>
      </c>
      <c r="GQ28" s="53">
        <f t="shared" si="82"/>
        <v>0</v>
      </c>
      <c r="GR28" s="53">
        <f t="shared" si="82"/>
        <v>0</v>
      </c>
      <c r="GS28" s="53">
        <f t="shared" si="82"/>
        <v>0</v>
      </c>
      <c r="GT28" s="53">
        <f t="shared" si="82"/>
        <v>0</v>
      </c>
      <c r="GU28" s="53">
        <f t="shared" si="82"/>
        <v>0</v>
      </c>
      <c r="GV28" s="53">
        <f t="shared" si="82"/>
        <v>0</v>
      </c>
      <c r="GW28" s="53">
        <f t="shared" si="82"/>
        <v>0</v>
      </c>
      <c r="GX28" s="53">
        <f t="shared" si="82"/>
        <v>0</v>
      </c>
      <c r="GY28" s="53">
        <f t="shared" si="82"/>
        <v>0</v>
      </c>
      <c r="GZ28" s="53">
        <f t="shared" si="82"/>
        <v>0</v>
      </c>
      <c r="HA28" s="53">
        <f t="shared" si="82"/>
        <v>0</v>
      </c>
      <c r="HB28" s="53">
        <f t="shared" si="82"/>
        <v>0</v>
      </c>
      <c r="HC28" s="53">
        <f t="shared" si="82"/>
        <v>0</v>
      </c>
      <c r="HD28" s="53">
        <f t="shared" si="82"/>
        <v>0</v>
      </c>
      <c r="HE28" s="53">
        <f t="shared" si="82"/>
        <v>0</v>
      </c>
      <c r="HF28" s="53">
        <f t="shared" si="82"/>
        <v>0</v>
      </c>
      <c r="HG28" s="53">
        <f t="shared" si="82"/>
        <v>0</v>
      </c>
      <c r="HH28" s="53">
        <f t="shared" si="82"/>
        <v>0</v>
      </c>
      <c r="HI28" s="53">
        <f t="shared" si="82"/>
        <v>0</v>
      </c>
      <c r="HJ28" s="53">
        <f t="shared" si="82"/>
        <v>0</v>
      </c>
      <c r="HK28" s="53">
        <f t="shared" si="82"/>
        <v>0</v>
      </c>
      <c r="HL28" s="53">
        <f t="shared" si="82"/>
        <v>0</v>
      </c>
      <c r="HM28" s="53">
        <f t="shared" si="82"/>
        <v>0</v>
      </c>
      <c r="HN28" s="53">
        <f t="shared" si="82"/>
        <v>0</v>
      </c>
      <c r="HO28" s="53">
        <f t="shared" si="82"/>
        <v>0</v>
      </c>
      <c r="HP28" s="53">
        <f t="shared" si="82"/>
        <v>0</v>
      </c>
      <c r="HQ28" s="53">
        <f t="shared" si="82"/>
        <v>0</v>
      </c>
      <c r="HR28" s="53">
        <f t="shared" si="82"/>
        <v>0</v>
      </c>
      <c r="HS28" s="53">
        <f t="shared" si="82"/>
        <v>0</v>
      </c>
      <c r="HT28" s="53">
        <f t="shared" si="82"/>
        <v>0</v>
      </c>
      <c r="HU28" s="53">
        <f t="shared" si="82"/>
        <v>0</v>
      </c>
      <c r="HV28" s="53">
        <f t="shared" si="82"/>
        <v>0</v>
      </c>
      <c r="HW28" s="53">
        <f t="shared" si="82"/>
        <v>0</v>
      </c>
      <c r="HX28" s="53">
        <f t="shared" si="82"/>
        <v>0</v>
      </c>
      <c r="HY28" s="53">
        <f t="shared" si="82"/>
        <v>0</v>
      </c>
      <c r="HZ28" s="53">
        <f t="shared" si="82"/>
        <v>0</v>
      </c>
      <c r="IA28" s="53">
        <f t="shared" si="82"/>
        <v>0</v>
      </c>
      <c r="IB28" s="53">
        <f t="shared" si="82"/>
        <v>0</v>
      </c>
      <c r="IC28" s="53">
        <f t="shared" si="82"/>
        <v>0</v>
      </c>
      <c r="ID28" s="53">
        <f t="shared" si="82"/>
        <v>0</v>
      </c>
      <c r="IE28" s="53">
        <f t="shared" si="82"/>
        <v>0</v>
      </c>
      <c r="IF28" s="53">
        <f t="shared" si="82"/>
        <v>0</v>
      </c>
      <c r="IG28" s="53">
        <f t="shared" si="82"/>
        <v>0</v>
      </c>
      <c r="IH28" s="53">
        <f t="shared" si="82"/>
        <v>0</v>
      </c>
      <c r="II28" s="53">
        <f t="shared" si="82"/>
        <v>0</v>
      </c>
      <c r="IJ28" s="53">
        <f t="shared" si="82"/>
        <v>0</v>
      </c>
      <c r="IK28" s="53">
        <f t="shared" si="82"/>
        <v>0</v>
      </c>
      <c r="IL28" s="53">
        <f t="shared" si="82"/>
        <v>0</v>
      </c>
      <c r="IM28" s="53">
        <f t="shared" si="82"/>
        <v>0</v>
      </c>
      <c r="IN28" s="53">
        <f t="shared" si="82"/>
        <v>0</v>
      </c>
      <c r="IO28" s="53">
        <f t="shared" si="82"/>
        <v>0</v>
      </c>
      <c r="IP28" s="53">
        <f t="shared" si="82"/>
        <v>0</v>
      </c>
      <c r="IQ28" s="53">
        <f t="shared" si="82"/>
        <v>0</v>
      </c>
      <c r="IR28" s="53">
        <f t="shared" si="82"/>
        <v>0</v>
      </c>
      <c r="IS28" s="53">
        <f t="shared" si="82"/>
        <v>0</v>
      </c>
      <c r="IT28" s="53">
        <f t="shared" si="82"/>
        <v>0</v>
      </c>
      <c r="IU28" s="53">
        <f t="shared" si="82"/>
        <v>0</v>
      </c>
      <c r="IV28" s="53">
        <f t="shared" si="82"/>
        <v>0</v>
      </c>
      <c r="IW28" s="53">
        <f t="shared" si="82"/>
        <v>0</v>
      </c>
      <c r="IX28" s="53">
        <f t="shared" si="82"/>
        <v>0</v>
      </c>
      <c r="IY28" s="53">
        <f t="shared" si="82"/>
        <v>0</v>
      </c>
      <c r="IZ28" s="53">
        <f t="shared" ref="IZ28:LK28" si="83">IZ23-IZ26+IZ27</f>
        <v>0</v>
      </c>
      <c r="JA28" s="53">
        <f t="shared" si="83"/>
        <v>0</v>
      </c>
      <c r="JB28" s="53">
        <f t="shared" si="83"/>
        <v>0</v>
      </c>
      <c r="JC28" s="53">
        <f t="shared" si="83"/>
        <v>0</v>
      </c>
      <c r="JD28" s="53">
        <f t="shared" si="83"/>
        <v>0</v>
      </c>
      <c r="JE28" s="53">
        <f t="shared" si="83"/>
        <v>0</v>
      </c>
      <c r="JF28" s="53">
        <f t="shared" si="83"/>
        <v>0</v>
      </c>
      <c r="JG28" s="53">
        <f t="shared" si="83"/>
        <v>0</v>
      </c>
      <c r="JH28" s="53">
        <f t="shared" si="83"/>
        <v>0</v>
      </c>
      <c r="JI28" s="53">
        <f t="shared" si="83"/>
        <v>0</v>
      </c>
      <c r="JJ28" s="53">
        <f t="shared" si="83"/>
        <v>0</v>
      </c>
      <c r="JK28" s="53">
        <f t="shared" si="83"/>
        <v>0</v>
      </c>
      <c r="JL28" s="53">
        <f t="shared" si="83"/>
        <v>0</v>
      </c>
      <c r="JM28" s="53">
        <f t="shared" si="83"/>
        <v>0</v>
      </c>
      <c r="JN28" s="53">
        <f t="shared" si="83"/>
        <v>0</v>
      </c>
      <c r="JO28" s="53">
        <f t="shared" si="83"/>
        <v>0</v>
      </c>
      <c r="JP28" s="53">
        <f t="shared" si="83"/>
        <v>0</v>
      </c>
      <c r="JQ28" s="53">
        <f t="shared" si="83"/>
        <v>0</v>
      </c>
      <c r="JR28" s="53">
        <f t="shared" si="83"/>
        <v>0</v>
      </c>
      <c r="JS28" s="53">
        <f t="shared" si="83"/>
        <v>0</v>
      </c>
      <c r="JT28" s="53">
        <f t="shared" si="83"/>
        <v>0</v>
      </c>
      <c r="JU28" s="53">
        <f t="shared" si="83"/>
        <v>0</v>
      </c>
      <c r="JV28" s="53">
        <f t="shared" si="83"/>
        <v>0</v>
      </c>
      <c r="JW28" s="53">
        <f t="shared" si="83"/>
        <v>0</v>
      </c>
      <c r="JX28" s="53">
        <f t="shared" si="83"/>
        <v>0</v>
      </c>
      <c r="JY28" s="53">
        <f t="shared" si="83"/>
        <v>0</v>
      </c>
      <c r="JZ28" s="53">
        <f t="shared" si="83"/>
        <v>0</v>
      </c>
      <c r="KA28" s="53">
        <f t="shared" si="83"/>
        <v>0</v>
      </c>
      <c r="KB28" s="53">
        <f t="shared" si="83"/>
        <v>0</v>
      </c>
      <c r="KC28" s="53">
        <f t="shared" si="83"/>
        <v>0</v>
      </c>
      <c r="KD28" s="53">
        <f t="shared" si="83"/>
        <v>0</v>
      </c>
      <c r="KE28" s="53">
        <f t="shared" si="83"/>
        <v>0</v>
      </c>
      <c r="KF28" s="53">
        <f t="shared" si="83"/>
        <v>0</v>
      </c>
      <c r="KG28" s="53">
        <f t="shared" si="83"/>
        <v>0</v>
      </c>
      <c r="KH28" s="53">
        <f t="shared" si="83"/>
        <v>0</v>
      </c>
      <c r="KI28" s="53">
        <f t="shared" si="83"/>
        <v>0</v>
      </c>
      <c r="KJ28" s="53">
        <f t="shared" si="83"/>
        <v>0</v>
      </c>
      <c r="KK28" s="53">
        <f t="shared" si="83"/>
        <v>0</v>
      </c>
      <c r="KL28" s="53">
        <f t="shared" si="83"/>
        <v>0</v>
      </c>
      <c r="KM28" s="53">
        <f t="shared" si="83"/>
        <v>0</v>
      </c>
      <c r="KN28" s="53">
        <f t="shared" si="83"/>
        <v>0</v>
      </c>
      <c r="KO28" s="53">
        <f t="shared" si="83"/>
        <v>0</v>
      </c>
      <c r="KP28" s="53">
        <f t="shared" si="83"/>
        <v>0</v>
      </c>
      <c r="KQ28" s="53">
        <f t="shared" si="83"/>
        <v>0</v>
      </c>
      <c r="KR28" s="53">
        <f t="shared" si="83"/>
        <v>0</v>
      </c>
      <c r="KS28" s="53">
        <f t="shared" si="83"/>
        <v>0</v>
      </c>
      <c r="KT28" s="53">
        <f t="shared" si="83"/>
        <v>0</v>
      </c>
      <c r="KU28" s="53">
        <f t="shared" si="83"/>
        <v>0</v>
      </c>
      <c r="KV28" s="53">
        <f t="shared" si="83"/>
        <v>0</v>
      </c>
      <c r="KW28" s="53">
        <f t="shared" si="83"/>
        <v>0</v>
      </c>
      <c r="KX28" s="53">
        <f t="shared" si="83"/>
        <v>0</v>
      </c>
      <c r="KY28" s="53">
        <f t="shared" si="83"/>
        <v>0</v>
      </c>
      <c r="KZ28" s="53">
        <f t="shared" si="83"/>
        <v>0</v>
      </c>
      <c r="LA28" s="53">
        <f t="shared" si="83"/>
        <v>0</v>
      </c>
      <c r="LB28" s="53">
        <f t="shared" si="83"/>
        <v>0</v>
      </c>
      <c r="LC28" s="53">
        <f t="shared" si="83"/>
        <v>0</v>
      </c>
      <c r="LD28" s="53">
        <f t="shared" si="83"/>
        <v>0</v>
      </c>
      <c r="LE28" s="53">
        <f t="shared" si="83"/>
        <v>0</v>
      </c>
      <c r="LF28" s="53">
        <f t="shared" si="83"/>
        <v>0</v>
      </c>
      <c r="LG28" s="53">
        <f t="shared" si="83"/>
        <v>0</v>
      </c>
      <c r="LH28" s="53">
        <f t="shared" si="83"/>
        <v>0</v>
      </c>
      <c r="LI28" s="53">
        <f t="shared" si="83"/>
        <v>0</v>
      </c>
      <c r="LJ28" s="53">
        <f t="shared" si="83"/>
        <v>0</v>
      </c>
      <c r="LK28" s="53">
        <f t="shared" si="83"/>
        <v>0</v>
      </c>
      <c r="LL28" s="53">
        <f t="shared" ref="LL28:MX28" si="84">LL23-LL26+LL27</f>
        <v>0</v>
      </c>
      <c r="LM28" s="53">
        <f t="shared" si="84"/>
        <v>0</v>
      </c>
      <c r="LN28" s="53">
        <f t="shared" si="84"/>
        <v>0</v>
      </c>
      <c r="LO28" s="53">
        <f t="shared" si="84"/>
        <v>0</v>
      </c>
      <c r="LP28" s="53">
        <f t="shared" si="84"/>
        <v>0</v>
      </c>
      <c r="LQ28" s="53">
        <f t="shared" si="84"/>
        <v>0</v>
      </c>
      <c r="LR28" s="53">
        <f t="shared" si="84"/>
        <v>0</v>
      </c>
      <c r="LS28" s="53">
        <f t="shared" si="84"/>
        <v>0</v>
      </c>
      <c r="LT28" s="53">
        <f t="shared" si="84"/>
        <v>0</v>
      </c>
      <c r="LU28" s="53">
        <f t="shared" si="84"/>
        <v>0</v>
      </c>
      <c r="LV28" s="53">
        <f t="shared" si="84"/>
        <v>0</v>
      </c>
      <c r="LW28" s="53">
        <f t="shared" si="84"/>
        <v>0</v>
      </c>
      <c r="LX28" s="53">
        <f t="shared" si="84"/>
        <v>0</v>
      </c>
      <c r="LY28" s="53">
        <f t="shared" si="84"/>
        <v>0</v>
      </c>
      <c r="LZ28" s="53">
        <f t="shared" si="84"/>
        <v>0</v>
      </c>
      <c r="MA28" s="53">
        <f t="shared" si="84"/>
        <v>0</v>
      </c>
      <c r="MB28" s="53">
        <f t="shared" si="84"/>
        <v>0</v>
      </c>
      <c r="MC28" s="53">
        <f t="shared" si="84"/>
        <v>0</v>
      </c>
      <c r="MD28" s="53">
        <f t="shared" si="84"/>
        <v>0</v>
      </c>
      <c r="ME28" s="53">
        <f t="shared" si="84"/>
        <v>0</v>
      </c>
      <c r="MF28" s="53">
        <f t="shared" si="84"/>
        <v>0</v>
      </c>
      <c r="MG28" s="53">
        <f t="shared" si="84"/>
        <v>0</v>
      </c>
      <c r="MH28" s="53">
        <f t="shared" si="84"/>
        <v>0</v>
      </c>
      <c r="MI28" s="53">
        <f t="shared" si="84"/>
        <v>0</v>
      </c>
      <c r="MJ28" s="53">
        <f t="shared" si="84"/>
        <v>0</v>
      </c>
      <c r="MK28" s="53">
        <f t="shared" si="84"/>
        <v>0</v>
      </c>
      <c r="ML28" s="53">
        <f t="shared" si="84"/>
        <v>0</v>
      </c>
      <c r="MM28" s="53">
        <f t="shared" si="84"/>
        <v>0</v>
      </c>
      <c r="MN28" s="53">
        <f t="shared" si="84"/>
        <v>0</v>
      </c>
      <c r="MO28" s="53">
        <f t="shared" si="84"/>
        <v>0</v>
      </c>
      <c r="MP28" s="53">
        <f t="shared" si="84"/>
        <v>0</v>
      </c>
      <c r="MQ28" s="53">
        <f t="shared" si="84"/>
        <v>0</v>
      </c>
      <c r="MR28" s="53">
        <f t="shared" si="84"/>
        <v>0</v>
      </c>
      <c r="MS28" s="53">
        <f t="shared" si="84"/>
        <v>0</v>
      </c>
      <c r="MT28" s="53">
        <f t="shared" si="84"/>
        <v>0</v>
      </c>
      <c r="MU28" s="53">
        <f t="shared" si="84"/>
        <v>0</v>
      </c>
      <c r="MV28" s="53">
        <f t="shared" si="84"/>
        <v>0</v>
      </c>
      <c r="MW28" s="53">
        <f t="shared" si="84"/>
        <v>0</v>
      </c>
      <c r="MX28" s="53">
        <f t="shared" si="84"/>
        <v>0</v>
      </c>
      <c r="MY28" s="56"/>
    </row>
    <row r="29" spans="2:645" s="64" customFormat="1" x14ac:dyDescent="0.25">
      <c r="B29" s="63" t="s">
        <v>49</v>
      </c>
      <c r="C29" s="63">
        <f>IFERROR(($C$12-C28)/$C$12,0)</f>
        <v>0</v>
      </c>
      <c r="D29" s="63">
        <f t="shared" ref="D29:BO29" si="85">IFERROR(($C$12-D28)/$C$12,0)</f>
        <v>0</v>
      </c>
      <c r="E29" s="63">
        <f t="shared" si="85"/>
        <v>0</v>
      </c>
      <c r="F29" s="63">
        <f t="shared" si="85"/>
        <v>0</v>
      </c>
      <c r="G29" s="63">
        <f t="shared" si="85"/>
        <v>0</v>
      </c>
      <c r="H29" s="63">
        <f t="shared" si="85"/>
        <v>0</v>
      </c>
      <c r="I29" s="63">
        <f t="shared" si="85"/>
        <v>0</v>
      </c>
      <c r="J29" s="63">
        <f t="shared" si="85"/>
        <v>0</v>
      </c>
      <c r="K29" s="63">
        <f t="shared" si="85"/>
        <v>0</v>
      </c>
      <c r="L29" s="63">
        <f t="shared" si="85"/>
        <v>0</v>
      </c>
      <c r="M29" s="63">
        <f t="shared" si="85"/>
        <v>0</v>
      </c>
      <c r="N29" s="63">
        <f t="shared" si="85"/>
        <v>0</v>
      </c>
      <c r="O29" s="63">
        <f t="shared" si="85"/>
        <v>0</v>
      </c>
      <c r="P29" s="63">
        <f t="shared" si="85"/>
        <v>0</v>
      </c>
      <c r="Q29" s="63">
        <f t="shared" si="85"/>
        <v>0</v>
      </c>
      <c r="R29" s="63">
        <f t="shared" si="85"/>
        <v>0</v>
      </c>
      <c r="S29" s="63">
        <f t="shared" si="85"/>
        <v>0</v>
      </c>
      <c r="T29" s="63">
        <f t="shared" si="85"/>
        <v>0</v>
      </c>
      <c r="U29" s="63">
        <f t="shared" si="85"/>
        <v>0</v>
      </c>
      <c r="V29" s="63">
        <f t="shared" si="85"/>
        <v>0</v>
      </c>
      <c r="W29" s="63">
        <f t="shared" si="85"/>
        <v>0</v>
      </c>
      <c r="X29" s="63">
        <f t="shared" si="85"/>
        <v>0</v>
      </c>
      <c r="Y29" s="63">
        <f t="shared" si="85"/>
        <v>0</v>
      </c>
      <c r="Z29" s="63">
        <f t="shared" si="85"/>
        <v>0</v>
      </c>
      <c r="AA29" s="63">
        <f t="shared" si="85"/>
        <v>0</v>
      </c>
      <c r="AB29" s="63">
        <f t="shared" si="85"/>
        <v>0</v>
      </c>
      <c r="AC29" s="63">
        <f t="shared" si="85"/>
        <v>0</v>
      </c>
      <c r="AD29" s="63">
        <f t="shared" si="85"/>
        <v>0</v>
      </c>
      <c r="AE29" s="63">
        <f t="shared" si="85"/>
        <v>0</v>
      </c>
      <c r="AF29" s="63">
        <f t="shared" si="85"/>
        <v>0</v>
      </c>
      <c r="AG29" s="63">
        <f t="shared" si="85"/>
        <v>0</v>
      </c>
      <c r="AH29" s="63">
        <f t="shared" si="85"/>
        <v>0</v>
      </c>
      <c r="AI29" s="63">
        <f t="shared" si="85"/>
        <v>0</v>
      </c>
      <c r="AJ29" s="63">
        <f t="shared" si="85"/>
        <v>0</v>
      </c>
      <c r="AK29" s="63">
        <f t="shared" si="85"/>
        <v>0</v>
      </c>
      <c r="AL29" s="63">
        <f t="shared" si="85"/>
        <v>0</v>
      </c>
      <c r="AM29" s="63">
        <f t="shared" si="85"/>
        <v>0</v>
      </c>
      <c r="AN29" s="63">
        <f t="shared" si="85"/>
        <v>0</v>
      </c>
      <c r="AO29" s="63">
        <f t="shared" si="85"/>
        <v>0</v>
      </c>
      <c r="AP29" s="63">
        <f t="shared" si="85"/>
        <v>0</v>
      </c>
      <c r="AQ29" s="63">
        <f t="shared" si="85"/>
        <v>0</v>
      </c>
      <c r="AR29" s="63">
        <f t="shared" si="85"/>
        <v>0</v>
      </c>
      <c r="AS29" s="63">
        <f t="shared" si="85"/>
        <v>0</v>
      </c>
      <c r="AT29" s="63">
        <f t="shared" si="85"/>
        <v>0</v>
      </c>
      <c r="AU29" s="63">
        <f t="shared" si="85"/>
        <v>0</v>
      </c>
      <c r="AV29" s="63">
        <f t="shared" si="85"/>
        <v>0</v>
      </c>
      <c r="AW29" s="63">
        <f t="shared" si="85"/>
        <v>0</v>
      </c>
      <c r="AX29" s="63">
        <f t="shared" si="85"/>
        <v>0</v>
      </c>
      <c r="AY29" s="63">
        <f t="shared" si="85"/>
        <v>0</v>
      </c>
      <c r="AZ29" s="63">
        <f t="shared" si="85"/>
        <v>0</v>
      </c>
      <c r="BA29" s="63">
        <f t="shared" si="85"/>
        <v>0</v>
      </c>
      <c r="BB29" s="63">
        <f t="shared" si="85"/>
        <v>0</v>
      </c>
      <c r="BC29" s="63">
        <f t="shared" si="85"/>
        <v>0</v>
      </c>
      <c r="BD29" s="63">
        <f t="shared" si="85"/>
        <v>0</v>
      </c>
      <c r="BE29" s="63">
        <f t="shared" si="85"/>
        <v>0</v>
      </c>
      <c r="BF29" s="63">
        <f t="shared" si="85"/>
        <v>0</v>
      </c>
      <c r="BG29" s="63">
        <f t="shared" si="85"/>
        <v>0</v>
      </c>
      <c r="BH29" s="63">
        <f t="shared" si="85"/>
        <v>0</v>
      </c>
      <c r="BI29" s="63">
        <f t="shared" si="85"/>
        <v>0</v>
      </c>
      <c r="BJ29" s="63">
        <f t="shared" si="85"/>
        <v>0</v>
      </c>
      <c r="BK29" s="63">
        <f t="shared" si="85"/>
        <v>0</v>
      </c>
      <c r="BL29" s="63">
        <f t="shared" si="85"/>
        <v>0</v>
      </c>
      <c r="BM29" s="63">
        <f t="shared" si="85"/>
        <v>0</v>
      </c>
      <c r="BN29" s="63">
        <f t="shared" si="85"/>
        <v>0</v>
      </c>
      <c r="BO29" s="63">
        <f t="shared" si="85"/>
        <v>0</v>
      </c>
      <c r="BP29" s="63">
        <f t="shared" ref="BP29:EA29" si="86">IFERROR(($C$12-BP28)/$C$12,0)</f>
        <v>0</v>
      </c>
      <c r="BQ29" s="63">
        <f t="shared" si="86"/>
        <v>0</v>
      </c>
      <c r="BR29" s="63">
        <f t="shared" si="86"/>
        <v>0</v>
      </c>
      <c r="BS29" s="63">
        <f t="shared" si="86"/>
        <v>0</v>
      </c>
      <c r="BT29" s="63">
        <f t="shared" si="86"/>
        <v>0</v>
      </c>
      <c r="BU29" s="63">
        <f t="shared" si="86"/>
        <v>0</v>
      </c>
      <c r="BV29" s="63">
        <f t="shared" si="86"/>
        <v>0</v>
      </c>
      <c r="BW29" s="63">
        <f t="shared" si="86"/>
        <v>0</v>
      </c>
      <c r="BX29" s="63">
        <f t="shared" si="86"/>
        <v>0</v>
      </c>
      <c r="BY29" s="63">
        <f t="shared" si="86"/>
        <v>0</v>
      </c>
      <c r="BZ29" s="63">
        <f t="shared" si="86"/>
        <v>0</v>
      </c>
      <c r="CA29" s="63">
        <f t="shared" si="86"/>
        <v>0</v>
      </c>
      <c r="CB29" s="63">
        <f t="shared" si="86"/>
        <v>0</v>
      </c>
      <c r="CC29" s="63">
        <f t="shared" si="86"/>
        <v>0</v>
      </c>
      <c r="CD29" s="63">
        <f t="shared" si="86"/>
        <v>0</v>
      </c>
      <c r="CE29" s="63">
        <f t="shared" si="86"/>
        <v>0</v>
      </c>
      <c r="CF29" s="63">
        <f t="shared" si="86"/>
        <v>0</v>
      </c>
      <c r="CG29" s="63">
        <f t="shared" si="86"/>
        <v>0</v>
      </c>
      <c r="CH29" s="63">
        <f t="shared" si="86"/>
        <v>0</v>
      </c>
      <c r="CI29" s="63">
        <f t="shared" si="86"/>
        <v>0</v>
      </c>
      <c r="CJ29" s="63">
        <f t="shared" si="86"/>
        <v>0</v>
      </c>
      <c r="CK29" s="63">
        <f t="shared" si="86"/>
        <v>0</v>
      </c>
      <c r="CL29" s="63">
        <f t="shared" si="86"/>
        <v>0</v>
      </c>
      <c r="CM29" s="63">
        <f t="shared" si="86"/>
        <v>0</v>
      </c>
      <c r="CN29" s="63">
        <f t="shared" si="86"/>
        <v>0</v>
      </c>
      <c r="CO29" s="63">
        <f t="shared" si="86"/>
        <v>0</v>
      </c>
      <c r="CP29" s="63">
        <f t="shared" si="86"/>
        <v>0</v>
      </c>
      <c r="CQ29" s="63">
        <f t="shared" si="86"/>
        <v>0</v>
      </c>
      <c r="CR29" s="63">
        <f t="shared" si="86"/>
        <v>0</v>
      </c>
      <c r="CS29" s="63">
        <f t="shared" si="86"/>
        <v>0</v>
      </c>
      <c r="CT29" s="63">
        <f t="shared" si="86"/>
        <v>0</v>
      </c>
      <c r="CU29" s="63">
        <f t="shared" si="86"/>
        <v>0</v>
      </c>
      <c r="CV29" s="63">
        <f t="shared" si="86"/>
        <v>0</v>
      </c>
      <c r="CW29" s="63">
        <f t="shared" si="86"/>
        <v>0</v>
      </c>
      <c r="CX29" s="63">
        <f t="shared" si="86"/>
        <v>0</v>
      </c>
      <c r="CY29" s="63">
        <f t="shared" si="86"/>
        <v>0</v>
      </c>
      <c r="CZ29" s="63">
        <f t="shared" si="86"/>
        <v>0</v>
      </c>
      <c r="DA29" s="63">
        <f t="shared" si="86"/>
        <v>0</v>
      </c>
      <c r="DB29" s="63">
        <f t="shared" si="86"/>
        <v>0</v>
      </c>
      <c r="DC29" s="63">
        <f t="shared" si="86"/>
        <v>0</v>
      </c>
      <c r="DD29" s="63">
        <f t="shared" si="86"/>
        <v>0</v>
      </c>
      <c r="DE29" s="63">
        <f t="shared" si="86"/>
        <v>0</v>
      </c>
      <c r="DF29" s="63">
        <f t="shared" si="86"/>
        <v>0</v>
      </c>
      <c r="DG29" s="63">
        <f t="shared" si="86"/>
        <v>0</v>
      </c>
      <c r="DH29" s="63">
        <f t="shared" si="86"/>
        <v>0</v>
      </c>
      <c r="DI29" s="63">
        <f t="shared" si="86"/>
        <v>0</v>
      </c>
      <c r="DJ29" s="63">
        <f t="shared" si="86"/>
        <v>0</v>
      </c>
      <c r="DK29" s="63">
        <f t="shared" si="86"/>
        <v>0</v>
      </c>
      <c r="DL29" s="63">
        <f t="shared" si="86"/>
        <v>0</v>
      </c>
      <c r="DM29" s="63">
        <f t="shared" si="86"/>
        <v>0</v>
      </c>
      <c r="DN29" s="63">
        <f t="shared" si="86"/>
        <v>0</v>
      </c>
      <c r="DO29" s="63">
        <f t="shared" si="86"/>
        <v>0</v>
      </c>
      <c r="DP29" s="63">
        <f t="shared" si="86"/>
        <v>0</v>
      </c>
      <c r="DQ29" s="63">
        <f t="shared" si="86"/>
        <v>0</v>
      </c>
      <c r="DR29" s="63">
        <f t="shared" si="86"/>
        <v>0</v>
      </c>
      <c r="DS29" s="63">
        <f t="shared" si="86"/>
        <v>0</v>
      </c>
      <c r="DT29" s="63">
        <f t="shared" si="86"/>
        <v>0</v>
      </c>
      <c r="DU29" s="63">
        <f t="shared" si="86"/>
        <v>0</v>
      </c>
      <c r="DV29" s="63">
        <f t="shared" si="86"/>
        <v>0</v>
      </c>
      <c r="DW29" s="63">
        <f t="shared" si="86"/>
        <v>0</v>
      </c>
      <c r="DX29" s="63">
        <f t="shared" si="86"/>
        <v>0</v>
      </c>
      <c r="DY29" s="63">
        <f t="shared" si="86"/>
        <v>0</v>
      </c>
      <c r="DZ29" s="63">
        <f t="shared" si="86"/>
        <v>0</v>
      </c>
      <c r="EA29" s="63">
        <f t="shared" si="86"/>
        <v>0</v>
      </c>
      <c r="EB29" s="63">
        <f t="shared" ref="EB29:GM29" si="87">IFERROR(($C$12-EB28)/$C$12,0)</f>
        <v>0</v>
      </c>
      <c r="EC29" s="63">
        <f t="shared" si="87"/>
        <v>0</v>
      </c>
      <c r="ED29" s="63">
        <f t="shared" si="87"/>
        <v>0</v>
      </c>
      <c r="EE29" s="63">
        <f t="shared" si="87"/>
        <v>0</v>
      </c>
      <c r="EF29" s="63">
        <f t="shared" si="87"/>
        <v>0</v>
      </c>
      <c r="EG29" s="63">
        <f t="shared" si="87"/>
        <v>0</v>
      </c>
      <c r="EH29" s="63">
        <f t="shared" si="87"/>
        <v>0</v>
      </c>
      <c r="EI29" s="63">
        <f t="shared" si="87"/>
        <v>0</v>
      </c>
      <c r="EJ29" s="63">
        <f t="shared" si="87"/>
        <v>0</v>
      </c>
      <c r="EK29" s="63">
        <f t="shared" si="87"/>
        <v>0</v>
      </c>
      <c r="EL29" s="63">
        <f t="shared" si="87"/>
        <v>0</v>
      </c>
      <c r="EM29" s="63">
        <f t="shared" si="87"/>
        <v>0</v>
      </c>
      <c r="EN29" s="63">
        <f t="shared" si="87"/>
        <v>0</v>
      </c>
      <c r="EO29" s="63">
        <f t="shared" si="87"/>
        <v>0</v>
      </c>
      <c r="EP29" s="63">
        <f t="shared" si="87"/>
        <v>0</v>
      </c>
      <c r="EQ29" s="63">
        <f t="shared" si="87"/>
        <v>0</v>
      </c>
      <c r="ER29" s="63">
        <f t="shared" si="87"/>
        <v>0</v>
      </c>
      <c r="ES29" s="63">
        <f t="shared" si="87"/>
        <v>0</v>
      </c>
      <c r="ET29" s="63">
        <f t="shared" si="87"/>
        <v>0</v>
      </c>
      <c r="EU29" s="63">
        <f t="shared" si="87"/>
        <v>0</v>
      </c>
      <c r="EV29" s="63">
        <f t="shared" si="87"/>
        <v>0</v>
      </c>
      <c r="EW29" s="63">
        <f t="shared" si="87"/>
        <v>0</v>
      </c>
      <c r="EX29" s="63">
        <f t="shared" si="87"/>
        <v>0</v>
      </c>
      <c r="EY29" s="63">
        <f t="shared" si="87"/>
        <v>0</v>
      </c>
      <c r="EZ29" s="63">
        <f t="shared" si="87"/>
        <v>0</v>
      </c>
      <c r="FA29" s="63">
        <f t="shared" si="87"/>
        <v>0</v>
      </c>
      <c r="FB29" s="63">
        <f t="shared" si="87"/>
        <v>0</v>
      </c>
      <c r="FC29" s="63">
        <f t="shared" si="87"/>
        <v>0</v>
      </c>
      <c r="FD29" s="63">
        <f t="shared" si="87"/>
        <v>0</v>
      </c>
      <c r="FE29" s="63">
        <f t="shared" si="87"/>
        <v>0</v>
      </c>
      <c r="FF29" s="63">
        <f t="shared" si="87"/>
        <v>0</v>
      </c>
      <c r="FG29" s="63">
        <f t="shared" si="87"/>
        <v>0</v>
      </c>
      <c r="FH29" s="63">
        <f t="shared" si="87"/>
        <v>0</v>
      </c>
      <c r="FI29" s="63">
        <f t="shared" si="87"/>
        <v>0</v>
      </c>
      <c r="FJ29" s="63">
        <f t="shared" si="87"/>
        <v>0</v>
      </c>
      <c r="FK29" s="63">
        <f t="shared" si="87"/>
        <v>0</v>
      </c>
      <c r="FL29" s="63">
        <f t="shared" si="87"/>
        <v>0</v>
      </c>
      <c r="FM29" s="63">
        <f t="shared" si="87"/>
        <v>0</v>
      </c>
      <c r="FN29" s="63">
        <f t="shared" si="87"/>
        <v>0</v>
      </c>
      <c r="FO29" s="63">
        <f t="shared" si="87"/>
        <v>0</v>
      </c>
      <c r="FP29" s="63">
        <f t="shared" si="87"/>
        <v>0</v>
      </c>
      <c r="FQ29" s="63">
        <f t="shared" si="87"/>
        <v>0</v>
      </c>
      <c r="FR29" s="63">
        <f t="shared" si="87"/>
        <v>0</v>
      </c>
      <c r="FS29" s="63">
        <f t="shared" si="87"/>
        <v>0</v>
      </c>
      <c r="FT29" s="63">
        <f t="shared" si="87"/>
        <v>0</v>
      </c>
      <c r="FU29" s="63">
        <f t="shared" si="87"/>
        <v>0</v>
      </c>
      <c r="FV29" s="63">
        <f t="shared" si="87"/>
        <v>0</v>
      </c>
      <c r="FW29" s="63">
        <f t="shared" si="87"/>
        <v>0</v>
      </c>
      <c r="FX29" s="63">
        <f t="shared" si="87"/>
        <v>0</v>
      </c>
      <c r="FY29" s="63">
        <f t="shared" si="87"/>
        <v>0</v>
      </c>
      <c r="FZ29" s="63">
        <f t="shared" si="87"/>
        <v>0</v>
      </c>
      <c r="GA29" s="63">
        <f t="shared" si="87"/>
        <v>0</v>
      </c>
      <c r="GB29" s="63">
        <f t="shared" si="87"/>
        <v>0</v>
      </c>
      <c r="GC29" s="63">
        <f t="shared" si="87"/>
        <v>0</v>
      </c>
      <c r="GD29" s="63">
        <f t="shared" si="87"/>
        <v>0</v>
      </c>
      <c r="GE29" s="63">
        <f t="shared" si="87"/>
        <v>0</v>
      </c>
      <c r="GF29" s="63">
        <f t="shared" si="87"/>
        <v>0</v>
      </c>
      <c r="GG29" s="63">
        <f t="shared" si="87"/>
        <v>0</v>
      </c>
      <c r="GH29" s="63">
        <f t="shared" si="87"/>
        <v>0</v>
      </c>
      <c r="GI29" s="63">
        <f t="shared" si="87"/>
        <v>0</v>
      </c>
      <c r="GJ29" s="63">
        <f t="shared" si="87"/>
        <v>0</v>
      </c>
      <c r="GK29" s="63">
        <f t="shared" si="87"/>
        <v>0</v>
      </c>
      <c r="GL29" s="63">
        <f t="shared" si="87"/>
        <v>0</v>
      </c>
      <c r="GM29" s="63">
        <f t="shared" si="87"/>
        <v>0</v>
      </c>
      <c r="GN29" s="63">
        <f t="shared" ref="GN29:IY29" si="88">IFERROR(($C$12-GN28)/$C$12,0)</f>
        <v>0</v>
      </c>
      <c r="GO29" s="63">
        <f t="shared" si="88"/>
        <v>0</v>
      </c>
      <c r="GP29" s="63">
        <f t="shared" si="88"/>
        <v>0</v>
      </c>
      <c r="GQ29" s="63">
        <f t="shared" si="88"/>
        <v>0</v>
      </c>
      <c r="GR29" s="63">
        <f t="shared" si="88"/>
        <v>0</v>
      </c>
      <c r="GS29" s="63">
        <f t="shared" si="88"/>
        <v>0</v>
      </c>
      <c r="GT29" s="63">
        <f t="shared" si="88"/>
        <v>0</v>
      </c>
      <c r="GU29" s="63">
        <f t="shared" si="88"/>
        <v>0</v>
      </c>
      <c r="GV29" s="63">
        <f t="shared" si="88"/>
        <v>0</v>
      </c>
      <c r="GW29" s="63">
        <f t="shared" si="88"/>
        <v>0</v>
      </c>
      <c r="GX29" s="63">
        <f t="shared" si="88"/>
        <v>0</v>
      </c>
      <c r="GY29" s="63">
        <f t="shared" si="88"/>
        <v>0</v>
      </c>
      <c r="GZ29" s="63">
        <f t="shared" si="88"/>
        <v>0</v>
      </c>
      <c r="HA29" s="63">
        <f t="shared" si="88"/>
        <v>0</v>
      </c>
      <c r="HB29" s="63">
        <f t="shared" si="88"/>
        <v>0</v>
      </c>
      <c r="HC29" s="63">
        <f t="shared" si="88"/>
        <v>0</v>
      </c>
      <c r="HD29" s="63">
        <f t="shared" si="88"/>
        <v>0</v>
      </c>
      <c r="HE29" s="63">
        <f t="shared" si="88"/>
        <v>0</v>
      </c>
      <c r="HF29" s="63">
        <f t="shared" si="88"/>
        <v>0</v>
      </c>
      <c r="HG29" s="63">
        <f t="shared" si="88"/>
        <v>0</v>
      </c>
      <c r="HH29" s="63">
        <f t="shared" si="88"/>
        <v>0</v>
      </c>
      <c r="HI29" s="63">
        <f t="shared" si="88"/>
        <v>0</v>
      </c>
      <c r="HJ29" s="63">
        <f t="shared" si="88"/>
        <v>0</v>
      </c>
      <c r="HK29" s="63">
        <f t="shared" si="88"/>
        <v>0</v>
      </c>
      <c r="HL29" s="63">
        <f t="shared" si="88"/>
        <v>0</v>
      </c>
      <c r="HM29" s="63">
        <f t="shared" si="88"/>
        <v>0</v>
      </c>
      <c r="HN29" s="63">
        <f t="shared" si="88"/>
        <v>0</v>
      </c>
      <c r="HO29" s="63">
        <f t="shared" si="88"/>
        <v>0</v>
      </c>
      <c r="HP29" s="63">
        <f t="shared" si="88"/>
        <v>0</v>
      </c>
      <c r="HQ29" s="63">
        <f t="shared" si="88"/>
        <v>0</v>
      </c>
      <c r="HR29" s="63">
        <f t="shared" si="88"/>
        <v>0</v>
      </c>
      <c r="HS29" s="63">
        <f t="shared" si="88"/>
        <v>0</v>
      </c>
      <c r="HT29" s="63">
        <f t="shared" si="88"/>
        <v>0</v>
      </c>
      <c r="HU29" s="63">
        <f t="shared" si="88"/>
        <v>0</v>
      </c>
      <c r="HV29" s="63">
        <f t="shared" si="88"/>
        <v>0</v>
      </c>
      <c r="HW29" s="63">
        <f t="shared" si="88"/>
        <v>0</v>
      </c>
      <c r="HX29" s="63">
        <f t="shared" si="88"/>
        <v>0</v>
      </c>
      <c r="HY29" s="63">
        <f t="shared" si="88"/>
        <v>0</v>
      </c>
      <c r="HZ29" s="63">
        <f t="shared" si="88"/>
        <v>0</v>
      </c>
      <c r="IA29" s="63">
        <f t="shared" si="88"/>
        <v>0</v>
      </c>
      <c r="IB29" s="63">
        <f t="shared" si="88"/>
        <v>0</v>
      </c>
      <c r="IC29" s="63">
        <f t="shared" si="88"/>
        <v>0</v>
      </c>
      <c r="ID29" s="63">
        <f t="shared" si="88"/>
        <v>0</v>
      </c>
      <c r="IE29" s="63">
        <f t="shared" si="88"/>
        <v>0</v>
      </c>
      <c r="IF29" s="63">
        <f t="shared" si="88"/>
        <v>0</v>
      </c>
      <c r="IG29" s="63">
        <f t="shared" si="88"/>
        <v>0</v>
      </c>
      <c r="IH29" s="63">
        <f t="shared" si="88"/>
        <v>0</v>
      </c>
      <c r="II29" s="63">
        <f t="shared" si="88"/>
        <v>0</v>
      </c>
      <c r="IJ29" s="63">
        <f t="shared" si="88"/>
        <v>0</v>
      </c>
      <c r="IK29" s="63">
        <f t="shared" si="88"/>
        <v>0</v>
      </c>
      <c r="IL29" s="63">
        <f t="shared" si="88"/>
        <v>0</v>
      </c>
      <c r="IM29" s="63">
        <f t="shared" si="88"/>
        <v>0</v>
      </c>
      <c r="IN29" s="63">
        <f t="shared" si="88"/>
        <v>0</v>
      </c>
      <c r="IO29" s="63">
        <f t="shared" si="88"/>
        <v>0</v>
      </c>
      <c r="IP29" s="63">
        <f t="shared" si="88"/>
        <v>0</v>
      </c>
      <c r="IQ29" s="63">
        <f t="shared" si="88"/>
        <v>0</v>
      </c>
      <c r="IR29" s="63">
        <f t="shared" si="88"/>
        <v>0</v>
      </c>
      <c r="IS29" s="63">
        <f t="shared" si="88"/>
        <v>0</v>
      </c>
      <c r="IT29" s="63">
        <f t="shared" si="88"/>
        <v>0</v>
      </c>
      <c r="IU29" s="63">
        <f t="shared" si="88"/>
        <v>0</v>
      </c>
      <c r="IV29" s="63">
        <f t="shared" si="88"/>
        <v>0</v>
      </c>
      <c r="IW29" s="63">
        <f t="shared" si="88"/>
        <v>0</v>
      </c>
      <c r="IX29" s="63">
        <f t="shared" si="88"/>
        <v>0</v>
      </c>
      <c r="IY29" s="63">
        <f t="shared" si="88"/>
        <v>0</v>
      </c>
      <c r="IZ29" s="63">
        <f t="shared" ref="IZ29:LK29" si="89">IFERROR(($C$12-IZ28)/$C$12,0)</f>
        <v>0</v>
      </c>
      <c r="JA29" s="63">
        <f t="shared" si="89"/>
        <v>0</v>
      </c>
      <c r="JB29" s="63">
        <f t="shared" si="89"/>
        <v>0</v>
      </c>
      <c r="JC29" s="63">
        <f t="shared" si="89"/>
        <v>0</v>
      </c>
      <c r="JD29" s="63">
        <f t="shared" si="89"/>
        <v>0</v>
      </c>
      <c r="JE29" s="63">
        <f t="shared" si="89"/>
        <v>0</v>
      </c>
      <c r="JF29" s="63">
        <f t="shared" si="89"/>
        <v>0</v>
      </c>
      <c r="JG29" s="63">
        <f t="shared" si="89"/>
        <v>0</v>
      </c>
      <c r="JH29" s="63">
        <f t="shared" si="89"/>
        <v>0</v>
      </c>
      <c r="JI29" s="63">
        <f t="shared" si="89"/>
        <v>0</v>
      </c>
      <c r="JJ29" s="63">
        <f t="shared" si="89"/>
        <v>0</v>
      </c>
      <c r="JK29" s="63">
        <f t="shared" si="89"/>
        <v>0</v>
      </c>
      <c r="JL29" s="63">
        <f t="shared" si="89"/>
        <v>0</v>
      </c>
      <c r="JM29" s="63">
        <f t="shared" si="89"/>
        <v>0</v>
      </c>
      <c r="JN29" s="63">
        <f t="shared" si="89"/>
        <v>0</v>
      </c>
      <c r="JO29" s="63">
        <f t="shared" si="89"/>
        <v>0</v>
      </c>
      <c r="JP29" s="63">
        <f t="shared" si="89"/>
        <v>0</v>
      </c>
      <c r="JQ29" s="63">
        <f t="shared" si="89"/>
        <v>0</v>
      </c>
      <c r="JR29" s="63">
        <f t="shared" si="89"/>
        <v>0</v>
      </c>
      <c r="JS29" s="63">
        <f t="shared" si="89"/>
        <v>0</v>
      </c>
      <c r="JT29" s="63">
        <f t="shared" si="89"/>
        <v>0</v>
      </c>
      <c r="JU29" s="63">
        <f t="shared" si="89"/>
        <v>0</v>
      </c>
      <c r="JV29" s="63">
        <f t="shared" si="89"/>
        <v>0</v>
      </c>
      <c r="JW29" s="63">
        <f t="shared" si="89"/>
        <v>0</v>
      </c>
      <c r="JX29" s="63">
        <f t="shared" si="89"/>
        <v>0</v>
      </c>
      <c r="JY29" s="63">
        <f t="shared" si="89"/>
        <v>0</v>
      </c>
      <c r="JZ29" s="63">
        <f t="shared" si="89"/>
        <v>0</v>
      </c>
      <c r="KA29" s="63">
        <f t="shared" si="89"/>
        <v>0</v>
      </c>
      <c r="KB29" s="63">
        <f t="shared" si="89"/>
        <v>0</v>
      </c>
      <c r="KC29" s="63">
        <f t="shared" si="89"/>
        <v>0</v>
      </c>
      <c r="KD29" s="63">
        <f t="shared" si="89"/>
        <v>0</v>
      </c>
      <c r="KE29" s="63">
        <f t="shared" si="89"/>
        <v>0</v>
      </c>
      <c r="KF29" s="63">
        <f t="shared" si="89"/>
        <v>0</v>
      </c>
      <c r="KG29" s="63">
        <f t="shared" si="89"/>
        <v>0</v>
      </c>
      <c r="KH29" s="63">
        <f t="shared" si="89"/>
        <v>0</v>
      </c>
      <c r="KI29" s="63">
        <f t="shared" si="89"/>
        <v>0</v>
      </c>
      <c r="KJ29" s="63">
        <f t="shared" si="89"/>
        <v>0</v>
      </c>
      <c r="KK29" s="63">
        <f t="shared" si="89"/>
        <v>0</v>
      </c>
      <c r="KL29" s="63">
        <f t="shared" si="89"/>
        <v>0</v>
      </c>
      <c r="KM29" s="63">
        <f t="shared" si="89"/>
        <v>0</v>
      </c>
      <c r="KN29" s="63">
        <f t="shared" si="89"/>
        <v>0</v>
      </c>
      <c r="KO29" s="63">
        <f t="shared" si="89"/>
        <v>0</v>
      </c>
      <c r="KP29" s="63">
        <f t="shared" si="89"/>
        <v>0</v>
      </c>
      <c r="KQ29" s="63">
        <f t="shared" si="89"/>
        <v>0</v>
      </c>
      <c r="KR29" s="63">
        <f t="shared" si="89"/>
        <v>0</v>
      </c>
      <c r="KS29" s="63">
        <f t="shared" si="89"/>
        <v>0</v>
      </c>
      <c r="KT29" s="63">
        <f t="shared" si="89"/>
        <v>0</v>
      </c>
      <c r="KU29" s="63">
        <f t="shared" si="89"/>
        <v>0</v>
      </c>
      <c r="KV29" s="63">
        <f t="shared" si="89"/>
        <v>0</v>
      </c>
      <c r="KW29" s="63">
        <f t="shared" si="89"/>
        <v>0</v>
      </c>
      <c r="KX29" s="63">
        <f t="shared" si="89"/>
        <v>0</v>
      </c>
      <c r="KY29" s="63">
        <f t="shared" si="89"/>
        <v>0</v>
      </c>
      <c r="KZ29" s="63">
        <f t="shared" si="89"/>
        <v>0</v>
      </c>
      <c r="LA29" s="63">
        <f t="shared" si="89"/>
        <v>0</v>
      </c>
      <c r="LB29" s="63">
        <f t="shared" si="89"/>
        <v>0</v>
      </c>
      <c r="LC29" s="63">
        <f t="shared" si="89"/>
        <v>0</v>
      </c>
      <c r="LD29" s="63">
        <f t="shared" si="89"/>
        <v>0</v>
      </c>
      <c r="LE29" s="63">
        <f t="shared" si="89"/>
        <v>0</v>
      </c>
      <c r="LF29" s="63">
        <f t="shared" si="89"/>
        <v>0</v>
      </c>
      <c r="LG29" s="63">
        <f t="shared" si="89"/>
        <v>0</v>
      </c>
      <c r="LH29" s="63">
        <f t="shared" si="89"/>
        <v>0</v>
      </c>
      <c r="LI29" s="63">
        <f t="shared" si="89"/>
        <v>0</v>
      </c>
      <c r="LJ29" s="63">
        <f t="shared" si="89"/>
        <v>0</v>
      </c>
      <c r="LK29" s="63">
        <f t="shared" si="89"/>
        <v>0</v>
      </c>
      <c r="LL29" s="63">
        <f t="shared" ref="LL29:MX29" si="90">IFERROR(($C$12-LL28)/$C$12,0)</f>
        <v>0</v>
      </c>
      <c r="LM29" s="63">
        <f t="shared" si="90"/>
        <v>0</v>
      </c>
      <c r="LN29" s="63">
        <f t="shared" si="90"/>
        <v>0</v>
      </c>
      <c r="LO29" s="63">
        <f t="shared" si="90"/>
        <v>0</v>
      </c>
      <c r="LP29" s="63">
        <f t="shared" si="90"/>
        <v>0</v>
      </c>
      <c r="LQ29" s="63">
        <f t="shared" si="90"/>
        <v>0</v>
      </c>
      <c r="LR29" s="63">
        <f t="shared" si="90"/>
        <v>0</v>
      </c>
      <c r="LS29" s="63">
        <f t="shared" si="90"/>
        <v>0</v>
      </c>
      <c r="LT29" s="63">
        <f t="shared" si="90"/>
        <v>0</v>
      </c>
      <c r="LU29" s="63">
        <f t="shared" si="90"/>
        <v>0</v>
      </c>
      <c r="LV29" s="63">
        <f t="shared" si="90"/>
        <v>0</v>
      </c>
      <c r="LW29" s="63">
        <f t="shared" si="90"/>
        <v>0</v>
      </c>
      <c r="LX29" s="63">
        <f t="shared" si="90"/>
        <v>0</v>
      </c>
      <c r="LY29" s="63">
        <f t="shared" si="90"/>
        <v>0</v>
      </c>
      <c r="LZ29" s="63">
        <f t="shared" si="90"/>
        <v>0</v>
      </c>
      <c r="MA29" s="63">
        <f t="shared" si="90"/>
        <v>0</v>
      </c>
      <c r="MB29" s="63">
        <f t="shared" si="90"/>
        <v>0</v>
      </c>
      <c r="MC29" s="63">
        <f t="shared" si="90"/>
        <v>0</v>
      </c>
      <c r="MD29" s="63">
        <f t="shared" si="90"/>
        <v>0</v>
      </c>
      <c r="ME29" s="63">
        <f t="shared" si="90"/>
        <v>0</v>
      </c>
      <c r="MF29" s="63">
        <f t="shared" si="90"/>
        <v>0</v>
      </c>
      <c r="MG29" s="63">
        <f t="shared" si="90"/>
        <v>0</v>
      </c>
      <c r="MH29" s="63">
        <f t="shared" si="90"/>
        <v>0</v>
      </c>
      <c r="MI29" s="63">
        <f t="shared" si="90"/>
        <v>0</v>
      </c>
      <c r="MJ29" s="63">
        <f t="shared" si="90"/>
        <v>0</v>
      </c>
      <c r="MK29" s="63">
        <f t="shared" si="90"/>
        <v>0</v>
      </c>
      <c r="ML29" s="63">
        <f t="shared" si="90"/>
        <v>0</v>
      </c>
      <c r="MM29" s="63">
        <f t="shared" si="90"/>
        <v>0</v>
      </c>
      <c r="MN29" s="63">
        <f t="shared" si="90"/>
        <v>0</v>
      </c>
      <c r="MO29" s="63">
        <f t="shared" si="90"/>
        <v>0</v>
      </c>
      <c r="MP29" s="63">
        <f t="shared" si="90"/>
        <v>0</v>
      </c>
      <c r="MQ29" s="63">
        <f t="shared" si="90"/>
        <v>0</v>
      </c>
      <c r="MR29" s="63">
        <f t="shared" si="90"/>
        <v>0</v>
      </c>
      <c r="MS29" s="63">
        <f t="shared" si="90"/>
        <v>0</v>
      </c>
      <c r="MT29" s="63">
        <f t="shared" si="90"/>
        <v>0</v>
      </c>
      <c r="MU29" s="63">
        <f t="shared" si="90"/>
        <v>0</v>
      </c>
      <c r="MV29" s="63">
        <f t="shared" si="90"/>
        <v>0</v>
      </c>
      <c r="MW29" s="63">
        <f t="shared" si="90"/>
        <v>0</v>
      </c>
      <c r="MX29" s="63">
        <f t="shared" si="90"/>
        <v>0</v>
      </c>
      <c r="MY29" s="79"/>
      <c r="MZ29" s="63"/>
      <c r="NA29" s="63"/>
      <c r="NB29" s="63"/>
      <c r="NC29" s="63"/>
      <c r="ND29" s="63"/>
      <c r="NE29" s="63"/>
      <c r="NF29" s="63"/>
    </row>
    <row r="30" spans="2:645" s="56" customFormat="1" ht="15.75" hidden="1" thickBot="1" x14ac:dyDescent="0.3">
      <c r="B30" s="57" t="s">
        <v>42</v>
      </c>
      <c r="C30" s="73" t="s">
        <v>78</v>
      </c>
      <c r="D30" s="73" t="s">
        <v>79</v>
      </c>
      <c r="E30" s="73" t="s">
        <v>80</v>
      </c>
      <c r="F30" s="73" t="s">
        <v>81</v>
      </c>
      <c r="G30" s="73" t="s">
        <v>82</v>
      </c>
      <c r="H30" s="73" t="s">
        <v>83</v>
      </c>
      <c r="I30" s="73" t="s">
        <v>84</v>
      </c>
      <c r="J30" s="73" t="s">
        <v>85</v>
      </c>
      <c r="K30" s="73" t="s">
        <v>86</v>
      </c>
      <c r="L30" s="73" t="s">
        <v>87</v>
      </c>
      <c r="M30" s="73" t="s">
        <v>88</v>
      </c>
      <c r="N30" s="73" t="s">
        <v>89</v>
      </c>
      <c r="O30" s="73" t="s">
        <v>90</v>
      </c>
      <c r="P30" s="73" t="s">
        <v>91</v>
      </c>
      <c r="Q30" s="73" t="s">
        <v>92</v>
      </c>
      <c r="R30" s="73" t="s">
        <v>93</v>
      </c>
      <c r="S30" s="73" t="s">
        <v>94</v>
      </c>
      <c r="T30" s="73" t="s">
        <v>95</v>
      </c>
      <c r="U30" s="73" t="s">
        <v>96</v>
      </c>
      <c r="V30" s="73" t="s">
        <v>97</v>
      </c>
      <c r="W30" s="73" t="s">
        <v>98</v>
      </c>
      <c r="X30" s="73" t="s">
        <v>99</v>
      </c>
      <c r="Y30" s="73" t="s">
        <v>100</v>
      </c>
      <c r="Z30" s="73" t="s">
        <v>101</v>
      </c>
      <c r="AA30" s="73" t="s">
        <v>102</v>
      </c>
      <c r="AB30" s="73" t="s">
        <v>103</v>
      </c>
      <c r="AC30" s="73" t="s">
        <v>104</v>
      </c>
      <c r="AD30" s="73" t="s">
        <v>105</v>
      </c>
      <c r="AE30" s="73" t="s">
        <v>106</v>
      </c>
      <c r="AF30" s="73" t="s">
        <v>107</v>
      </c>
      <c r="AG30" s="73" t="s">
        <v>108</v>
      </c>
      <c r="AH30" s="73" t="s">
        <v>109</v>
      </c>
      <c r="AI30" s="73" t="s">
        <v>110</v>
      </c>
      <c r="AJ30" s="73" t="s">
        <v>111</v>
      </c>
      <c r="AK30" s="73" t="s">
        <v>112</v>
      </c>
      <c r="AL30" s="73" t="s">
        <v>113</v>
      </c>
      <c r="AM30" s="73" t="s">
        <v>114</v>
      </c>
      <c r="AN30" s="73" t="s">
        <v>115</v>
      </c>
      <c r="AO30" s="73" t="s">
        <v>116</v>
      </c>
      <c r="AP30" s="73" t="s">
        <v>117</v>
      </c>
      <c r="AQ30" s="73" t="s">
        <v>118</v>
      </c>
      <c r="AR30" s="73" t="s">
        <v>119</v>
      </c>
      <c r="AS30" s="73" t="s">
        <v>120</v>
      </c>
      <c r="AT30" s="73" t="s">
        <v>121</v>
      </c>
      <c r="AU30" s="73" t="s">
        <v>122</v>
      </c>
      <c r="AV30" s="73" t="s">
        <v>123</v>
      </c>
      <c r="AW30" s="73" t="s">
        <v>124</v>
      </c>
      <c r="AX30" s="73" t="s">
        <v>125</v>
      </c>
      <c r="AY30" s="73" t="s">
        <v>126</v>
      </c>
      <c r="AZ30" s="73" t="s">
        <v>127</v>
      </c>
      <c r="BA30" s="73" t="s">
        <v>128</v>
      </c>
      <c r="BB30" s="73" t="s">
        <v>129</v>
      </c>
      <c r="BC30" s="73" t="s">
        <v>130</v>
      </c>
      <c r="BD30" s="73" t="s">
        <v>131</v>
      </c>
      <c r="BE30" s="73" t="s">
        <v>132</v>
      </c>
      <c r="BF30" s="73" t="s">
        <v>133</v>
      </c>
      <c r="BG30" s="73" t="s">
        <v>134</v>
      </c>
      <c r="BH30" s="73" t="s">
        <v>135</v>
      </c>
      <c r="BI30" s="73" t="s">
        <v>136</v>
      </c>
      <c r="BJ30" s="73" t="s">
        <v>137</v>
      </c>
      <c r="BK30" s="73" t="s">
        <v>138</v>
      </c>
      <c r="BL30" s="73" t="s">
        <v>139</v>
      </c>
      <c r="BM30" s="73" t="s">
        <v>140</v>
      </c>
      <c r="BN30" s="73" t="s">
        <v>141</v>
      </c>
      <c r="BO30" s="73" t="s">
        <v>142</v>
      </c>
      <c r="BP30" s="73" t="s">
        <v>143</v>
      </c>
      <c r="BQ30" s="73" t="s">
        <v>144</v>
      </c>
      <c r="BR30" s="73" t="s">
        <v>145</v>
      </c>
      <c r="BS30" s="73" t="s">
        <v>146</v>
      </c>
      <c r="BT30" s="73" t="s">
        <v>147</v>
      </c>
      <c r="BU30" s="73" t="s">
        <v>148</v>
      </c>
      <c r="BV30" s="73" t="s">
        <v>149</v>
      </c>
      <c r="BW30" s="73" t="s">
        <v>150</v>
      </c>
      <c r="BX30" s="73" t="s">
        <v>151</v>
      </c>
      <c r="BY30" s="73" t="s">
        <v>152</v>
      </c>
      <c r="BZ30" s="73" t="s">
        <v>153</v>
      </c>
      <c r="CA30" s="73" t="s">
        <v>154</v>
      </c>
      <c r="CB30" s="73" t="s">
        <v>155</v>
      </c>
      <c r="CC30" s="73" t="s">
        <v>156</v>
      </c>
      <c r="CD30" s="73" t="s">
        <v>157</v>
      </c>
      <c r="CE30" s="73" t="s">
        <v>158</v>
      </c>
      <c r="CF30" s="73" t="s">
        <v>159</v>
      </c>
      <c r="CG30" s="73" t="s">
        <v>160</v>
      </c>
      <c r="CH30" s="73" t="s">
        <v>161</v>
      </c>
      <c r="CI30" s="73" t="s">
        <v>162</v>
      </c>
      <c r="CJ30" s="73" t="s">
        <v>163</v>
      </c>
      <c r="CK30" s="73" t="s">
        <v>164</v>
      </c>
      <c r="CL30" s="73" t="s">
        <v>165</v>
      </c>
      <c r="CM30" s="73" t="s">
        <v>166</v>
      </c>
      <c r="CN30" s="73" t="s">
        <v>167</v>
      </c>
      <c r="CO30" s="73" t="s">
        <v>168</v>
      </c>
      <c r="CP30" s="73" t="s">
        <v>169</v>
      </c>
      <c r="CQ30" s="73" t="s">
        <v>170</v>
      </c>
      <c r="CR30" s="73" t="s">
        <v>171</v>
      </c>
      <c r="CS30" s="73" t="s">
        <v>172</v>
      </c>
      <c r="CT30" s="73" t="s">
        <v>173</v>
      </c>
      <c r="CU30" s="73" t="s">
        <v>174</v>
      </c>
      <c r="CV30" s="73" t="s">
        <v>175</v>
      </c>
      <c r="CW30" s="73" t="s">
        <v>176</v>
      </c>
      <c r="CX30" s="73" t="s">
        <v>177</v>
      </c>
      <c r="CY30" s="73" t="s">
        <v>178</v>
      </c>
      <c r="CZ30" s="73" t="s">
        <v>179</v>
      </c>
      <c r="DA30" s="73" t="s">
        <v>180</v>
      </c>
      <c r="DB30" s="73" t="s">
        <v>181</v>
      </c>
      <c r="DC30" s="73" t="s">
        <v>182</v>
      </c>
      <c r="DD30" s="73" t="s">
        <v>183</v>
      </c>
      <c r="DE30" s="73" t="s">
        <v>184</v>
      </c>
      <c r="DF30" s="73" t="s">
        <v>185</v>
      </c>
      <c r="DG30" s="73" t="s">
        <v>186</v>
      </c>
      <c r="DH30" s="73" t="s">
        <v>187</v>
      </c>
      <c r="DI30" s="73" t="s">
        <v>188</v>
      </c>
      <c r="DJ30" s="73" t="s">
        <v>189</v>
      </c>
      <c r="DK30" s="73" t="s">
        <v>190</v>
      </c>
      <c r="DL30" s="73" t="s">
        <v>191</v>
      </c>
      <c r="DM30" s="73" t="s">
        <v>192</v>
      </c>
      <c r="DN30" s="73" t="s">
        <v>193</v>
      </c>
      <c r="DO30" s="73" t="s">
        <v>194</v>
      </c>
      <c r="DP30" s="73" t="s">
        <v>195</v>
      </c>
      <c r="DQ30" s="73" t="s">
        <v>196</v>
      </c>
      <c r="DR30" s="73" t="s">
        <v>197</v>
      </c>
      <c r="DS30" s="73" t="s">
        <v>198</v>
      </c>
      <c r="DT30" s="73" t="s">
        <v>199</v>
      </c>
      <c r="DU30" s="73" t="s">
        <v>200</v>
      </c>
      <c r="DV30" s="73" t="s">
        <v>201</v>
      </c>
      <c r="DW30" s="73" t="s">
        <v>202</v>
      </c>
      <c r="DX30" s="73" t="s">
        <v>203</v>
      </c>
      <c r="DY30" s="73" t="s">
        <v>204</v>
      </c>
      <c r="DZ30" s="73" t="s">
        <v>205</v>
      </c>
      <c r="EA30" s="73" t="s">
        <v>206</v>
      </c>
      <c r="EB30" s="73" t="s">
        <v>207</v>
      </c>
      <c r="EC30" s="73" t="s">
        <v>208</v>
      </c>
      <c r="ED30" s="73" t="s">
        <v>209</v>
      </c>
      <c r="EE30" s="73" t="s">
        <v>210</v>
      </c>
      <c r="EF30" s="73" t="s">
        <v>211</v>
      </c>
      <c r="EG30" s="73" t="s">
        <v>212</v>
      </c>
      <c r="EH30" s="73" t="s">
        <v>213</v>
      </c>
      <c r="EI30" s="73" t="s">
        <v>214</v>
      </c>
      <c r="EJ30" s="73" t="s">
        <v>215</v>
      </c>
      <c r="EK30" s="73" t="s">
        <v>216</v>
      </c>
      <c r="EL30" s="73" t="s">
        <v>217</v>
      </c>
      <c r="EM30" s="73" t="s">
        <v>218</v>
      </c>
      <c r="EN30" s="73" t="s">
        <v>219</v>
      </c>
      <c r="EO30" s="73" t="s">
        <v>220</v>
      </c>
      <c r="EP30" s="73" t="s">
        <v>221</v>
      </c>
      <c r="EQ30" s="73" t="s">
        <v>222</v>
      </c>
      <c r="ER30" s="73" t="s">
        <v>223</v>
      </c>
      <c r="ES30" s="73" t="s">
        <v>224</v>
      </c>
      <c r="ET30" s="73" t="s">
        <v>225</v>
      </c>
      <c r="EU30" s="73" t="s">
        <v>226</v>
      </c>
      <c r="EV30" s="73" t="s">
        <v>227</v>
      </c>
      <c r="EW30" s="73" t="s">
        <v>228</v>
      </c>
      <c r="EX30" s="73" t="s">
        <v>229</v>
      </c>
      <c r="EY30" s="73" t="s">
        <v>230</v>
      </c>
      <c r="EZ30" s="73" t="s">
        <v>231</v>
      </c>
      <c r="FA30" s="73" t="s">
        <v>232</v>
      </c>
      <c r="FB30" s="73" t="s">
        <v>233</v>
      </c>
      <c r="FC30" s="73" t="s">
        <v>234</v>
      </c>
      <c r="FD30" s="73" t="s">
        <v>235</v>
      </c>
      <c r="FE30" s="73" t="s">
        <v>236</v>
      </c>
      <c r="FF30" s="73" t="s">
        <v>237</v>
      </c>
      <c r="FG30" s="73" t="s">
        <v>238</v>
      </c>
      <c r="FH30" s="73" t="s">
        <v>239</v>
      </c>
      <c r="FI30" s="73" t="s">
        <v>240</v>
      </c>
      <c r="FJ30" s="73" t="s">
        <v>241</v>
      </c>
      <c r="FK30" s="73" t="s">
        <v>242</v>
      </c>
      <c r="FL30" s="73" t="s">
        <v>243</v>
      </c>
      <c r="FM30" s="73" t="s">
        <v>244</v>
      </c>
      <c r="FN30" s="73" t="s">
        <v>245</v>
      </c>
      <c r="FO30" s="73" t="s">
        <v>246</v>
      </c>
      <c r="FP30" s="73" t="s">
        <v>247</v>
      </c>
      <c r="FQ30" s="73" t="s">
        <v>248</v>
      </c>
      <c r="FR30" s="73" t="s">
        <v>249</v>
      </c>
      <c r="FS30" s="73" t="s">
        <v>250</v>
      </c>
      <c r="FT30" s="73" t="s">
        <v>251</v>
      </c>
      <c r="FU30" s="73" t="s">
        <v>252</v>
      </c>
      <c r="FV30" s="73" t="s">
        <v>253</v>
      </c>
      <c r="FW30" s="73" t="s">
        <v>254</v>
      </c>
      <c r="FX30" s="73" t="s">
        <v>255</v>
      </c>
      <c r="FY30" s="73" t="s">
        <v>256</v>
      </c>
      <c r="FZ30" s="73" t="s">
        <v>257</v>
      </c>
      <c r="GA30" s="73" t="s">
        <v>258</v>
      </c>
      <c r="GB30" s="73" t="s">
        <v>259</v>
      </c>
      <c r="GC30" s="73" t="s">
        <v>260</v>
      </c>
      <c r="GD30" s="73" t="s">
        <v>261</v>
      </c>
      <c r="GE30" s="73" t="s">
        <v>262</v>
      </c>
      <c r="GF30" s="73" t="s">
        <v>263</v>
      </c>
      <c r="GG30" s="73" t="s">
        <v>264</v>
      </c>
      <c r="GH30" s="73" t="s">
        <v>265</v>
      </c>
      <c r="GI30" s="73" t="s">
        <v>266</v>
      </c>
      <c r="GJ30" s="73" t="s">
        <v>267</v>
      </c>
      <c r="GK30" s="73" t="s">
        <v>268</v>
      </c>
      <c r="GL30" s="73" t="s">
        <v>269</v>
      </c>
      <c r="GM30" s="73" t="s">
        <v>270</v>
      </c>
      <c r="GN30" s="73" t="s">
        <v>271</v>
      </c>
      <c r="GO30" s="73" t="s">
        <v>272</v>
      </c>
      <c r="GP30" s="73" t="s">
        <v>273</v>
      </c>
      <c r="GQ30" s="73" t="s">
        <v>274</v>
      </c>
      <c r="GR30" s="73" t="s">
        <v>275</v>
      </c>
      <c r="GS30" s="73" t="s">
        <v>276</v>
      </c>
      <c r="GT30" s="73" t="s">
        <v>277</v>
      </c>
      <c r="GU30" s="73" t="s">
        <v>278</v>
      </c>
      <c r="GV30" s="73" t="s">
        <v>279</v>
      </c>
      <c r="GW30" s="73" t="s">
        <v>280</v>
      </c>
      <c r="GX30" s="73" t="s">
        <v>281</v>
      </c>
      <c r="GY30" s="73" t="s">
        <v>282</v>
      </c>
      <c r="GZ30" s="73" t="s">
        <v>283</v>
      </c>
      <c r="HA30" s="73" t="s">
        <v>284</v>
      </c>
      <c r="HB30" s="73" t="s">
        <v>285</v>
      </c>
      <c r="HC30" s="73" t="s">
        <v>286</v>
      </c>
      <c r="HD30" s="73" t="s">
        <v>287</v>
      </c>
      <c r="HE30" s="73" t="s">
        <v>288</v>
      </c>
      <c r="HF30" s="73" t="s">
        <v>289</v>
      </c>
      <c r="HG30" s="73" t="s">
        <v>290</v>
      </c>
      <c r="HH30" s="73" t="s">
        <v>291</v>
      </c>
      <c r="HI30" s="73" t="s">
        <v>292</v>
      </c>
      <c r="HJ30" s="73" t="s">
        <v>293</v>
      </c>
      <c r="HK30" s="73" t="s">
        <v>294</v>
      </c>
      <c r="HL30" s="73" t="s">
        <v>295</v>
      </c>
      <c r="HM30" s="73" t="s">
        <v>296</v>
      </c>
      <c r="HN30" s="73" t="s">
        <v>297</v>
      </c>
      <c r="HO30" s="73" t="s">
        <v>298</v>
      </c>
      <c r="HP30" s="73" t="s">
        <v>299</v>
      </c>
      <c r="HQ30" s="73" t="s">
        <v>300</v>
      </c>
      <c r="HR30" s="73" t="s">
        <v>301</v>
      </c>
      <c r="HS30" s="73" t="s">
        <v>302</v>
      </c>
      <c r="HT30" s="73" t="s">
        <v>303</v>
      </c>
      <c r="HU30" s="73" t="s">
        <v>304</v>
      </c>
      <c r="HV30" s="73" t="s">
        <v>305</v>
      </c>
      <c r="HW30" s="73" t="s">
        <v>306</v>
      </c>
      <c r="HX30" s="73" t="s">
        <v>307</v>
      </c>
      <c r="HY30" s="73" t="s">
        <v>308</v>
      </c>
      <c r="HZ30" s="73" t="s">
        <v>309</v>
      </c>
      <c r="IA30" s="73" t="s">
        <v>310</v>
      </c>
      <c r="IB30" s="73" t="s">
        <v>311</v>
      </c>
      <c r="IC30" s="73" t="s">
        <v>312</v>
      </c>
      <c r="ID30" s="73" t="s">
        <v>313</v>
      </c>
      <c r="IE30" s="73" t="s">
        <v>314</v>
      </c>
      <c r="IF30" s="73" t="s">
        <v>315</v>
      </c>
      <c r="IG30" s="73" t="s">
        <v>316</v>
      </c>
      <c r="IH30" s="73" t="s">
        <v>317</v>
      </c>
      <c r="II30" s="73" t="s">
        <v>318</v>
      </c>
      <c r="IJ30" s="73" t="s">
        <v>319</v>
      </c>
      <c r="IK30" s="73" t="s">
        <v>320</v>
      </c>
      <c r="IL30" s="73" t="s">
        <v>321</v>
      </c>
      <c r="IM30" s="73" t="s">
        <v>322</v>
      </c>
      <c r="IN30" s="73" t="s">
        <v>323</v>
      </c>
      <c r="IO30" s="73" t="s">
        <v>324</v>
      </c>
      <c r="IP30" s="73" t="s">
        <v>325</v>
      </c>
      <c r="IQ30" s="73" t="s">
        <v>326</v>
      </c>
      <c r="IR30" s="73" t="s">
        <v>327</v>
      </c>
      <c r="IS30" s="73" t="s">
        <v>328</v>
      </c>
      <c r="IT30" s="73" t="s">
        <v>329</v>
      </c>
      <c r="IU30" s="73" t="s">
        <v>330</v>
      </c>
      <c r="IV30" s="73" t="s">
        <v>331</v>
      </c>
      <c r="IW30" s="73" t="s">
        <v>332</v>
      </c>
      <c r="IX30" s="73" t="s">
        <v>333</v>
      </c>
      <c r="IY30" s="73" t="s">
        <v>334</v>
      </c>
      <c r="IZ30" s="73" t="s">
        <v>335</v>
      </c>
      <c r="JA30" s="73" t="s">
        <v>336</v>
      </c>
      <c r="JB30" s="73" t="s">
        <v>337</v>
      </c>
      <c r="JC30" s="73" t="s">
        <v>338</v>
      </c>
      <c r="JD30" s="73" t="s">
        <v>339</v>
      </c>
      <c r="JE30" s="73" t="s">
        <v>340</v>
      </c>
      <c r="JF30" s="73" t="s">
        <v>341</v>
      </c>
      <c r="JG30" s="73" t="s">
        <v>342</v>
      </c>
      <c r="JH30" s="73" t="s">
        <v>343</v>
      </c>
      <c r="JI30" s="73" t="s">
        <v>344</v>
      </c>
      <c r="JJ30" s="73" t="s">
        <v>345</v>
      </c>
      <c r="JK30" s="73" t="s">
        <v>346</v>
      </c>
      <c r="JL30" s="73" t="s">
        <v>347</v>
      </c>
      <c r="JM30" s="73" t="s">
        <v>348</v>
      </c>
      <c r="JN30" s="73" t="s">
        <v>349</v>
      </c>
      <c r="JO30" s="73" t="s">
        <v>350</v>
      </c>
      <c r="JP30" s="73" t="s">
        <v>351</v>
      </c>
      <c r="JQ30" s="73" t="s">
        <v>352</v>
      </c>
      <c r="JR30" s="73" t="s">
        <v>353</v>
      </c>
      <c r="JS30" s="73" t="s">
        <v>354</v>
      </c>
      <c r="JT30" s="73" t="s">
        <v>355</v>
      </c>
      <c r="JU30" s="73" t="s">
        <v>356</v>
      </c>
      <c r="JV30" s="73" t="s">
        <v>357</v>
      </c>
      <c r="JW30" s="73" t="s">
        <v>358</v>
      </c>
      <c r="JX30" s="73" t="s">
        <v>359</v>
      </c>
      <c r="JY30" s="73" t="s">
        <v>360</v>
      </c>
      <c r="JZ30" s="73" t="s">
        <v>361</v>
      </c>
      <c r="KA30" s="73" t="s">
        <v>362</v>
      </c>
      <c r="KB30" s="73" t="s">
        <v>363</v>
      </c>
      <c r="KC30" s="73" t="s">
        <v>364</v>
      </c>
      <c r="KD30" s="73" t="s">
        <v>365</v>
      </c>
      <c r="KE30" s="73" t="s">
        <v>366</v>
      </c>
      <c r="KF30" s="73" t="s">
        <v>367</v>
      </c>
      <c r="KG30" s="73" t="s">
        <v>368</v>
      </c>
      <c r="KH30" s="73" t="s">
        <v>369</v>
      </c>
      <c r="KI30" s="73" t="s">
        <v>370</v>
      </c>
      <c r="KJ30" s="73" t="s">
        <v>371</v>
      </c>
      <c r="KK30" s="73" t="s">
        <v>372</v>
      </c>
      <c r="KL30" s="73" t="s">
        <v>373</v>
      </c>
      <c r="KM30" s="73" t="s">
        <v>374</v>
      </c>
      <c r="KN30" s="73" t="s">
        <v>375</v>
      </c>
      <c r="KO30" s="73" t="s">
        <v>376</v>
      </c>
      <c r="KP30" s="73" t="s">
        <v>377</v>
      </c>
      <c r="KQ30" s="73" t="s">
        <v>378</v>
      </c>
      <c r="KR30" s="73" t="s">
        <v>379</v>
      </c>
      <c r="KS30" s="73" t="s">
        <v>380</v>
      </c>
      <c r="KT30" s="73" t="s">
        <v>381</v>
      </c>
      <c r="KU30" s="73" t="s">
        <v>382</v>
      </c>
      <c r="KV30" s="73" t="s">
        <v>383</v>
      </c>
      <c r="KW30" s="73" t="s">
        <v>384</v>
      </c>
      <c r="KX30" s="73" t="s">
        <v>385</v>
      </c>
      <c r="KY30" s="73" t="s">
        <v>386</v>
      </c>
      <c r="KZ30" s="73" t="s">
        <v>387</v>
      </c>
      <c r="LA30" s="73" t="s">
        <v>388</v>
      </c>
      <c r="LB30" s="73" t="s">
        <v>389</v>
      </c>
      <c r="LC30" s="73" t="s">
        <v>390</v>
      </c>
      <c r="LD30" s="73" t="s">
        <v>391</v>
      </c>
      <c r="LE30" s="73" t="s">
        <v>392</v>
      </c>
      <c r="LF30" s="73" t="s">
        <v>393</v>
      </c>
      <c r="LG30" s="73" t="s">
        <v>394</v>
      </c>
      <c r="LH30" s="73" t="s">
        <v>395</v>
      </c>
      <c r="LI30" s="73" t="s">
        <v>396</v>
      </c>
      <c r="LJ30" s="73" t="s">
        <v>397</v>
      </c>
      <c r="LK30" s="73" t="s">
        <v>398</v>
      </c>
      <c r="LL30" s="73" t="s">
        <v>399</v>
      </c>
      <c r="LM30" s="73" t="s">
        <v>400</v>
      </c>
      <c r="LN30" s="73" t="s">
        <v>401</v>
      </c>
      <c r="LO30" s="73" t="s">
        <v>402</v>
      </c>
      <c r="LP30" s="73" t="s">
        <v>403</v>
      </c>
      <c r="LQ30" s="73" t="s">
        <v>404</v>
      </c>
      <c r="LR30" s="73" t="s">
        <v>405</v>
      </c>
      <c r="LS30" s="73" t="s">
        <v>406</v>
      </c>
      <c r="LT30" s="73" t="s">
        <v>407</v>
      </c>
      <c r="LU30" s="73" t="s">
        <v>408</v>
      </c>
      <c r="LV30" s="73" t="s">
        <v>409</v>
      </c>
      <c r="LW30" s="73" t="s">
        <v>410</v>
      </c>
      <c r="LX30" s="73" t="s">
        <v>411</v>
      </c>
      <c r="LY30" s="73" t="s">
        <v>412</v>
      </c>
      <c r="LZ30" s="73" t="s">
        <v>413</v>
      </c>
      <c r="MA30" s="73" t="s">
        <v>414</v>
      </c>
      <c r="MB30" s="73" t="s">
        <v>415</v>
      </c>
      <c r="MC30" s="73" t="s">
        <v>416</v>
      </c>
      <c r="MD30" s="73" t="s">
        <v>417</v>
      </c>
      <c r="ME30" s="73" t="s">
        <v>418</v>
      </c>
      <c r="MF30" s="73" t="s">
        <v>419</v>
      </c>
      <c r="MG30" s="73" t="s">
        <v>420</v>
      </c>
      <c r="MH30" s="73" t="s">
        <v>421</v>
      </c>
      <c r="MI30" s="73" t="s">
        <v>422</v>
      </c>
      <c r="MJ30" s="73" t="s">
        <v>423</v>
      </c>
      <c r="MK30" s="73" t="s">
        <v>424</v>
      </c>
      <c r="ML30" s="73" t="s">
        <v>425</v>
      </c>
      <c r="MM30" s="73" t="s">
        <v>426</v>
      </c>
      <c r="MN30" s="73" t="s">
        <v>427</v>
      </c>
      <c r="MO30" s="73" t="s">
        <v>428</v>
      </c>
      <c r="MP30" s="73" t="s">
        <v>429</v>
      </c>
      <c r="MQ30" s="73" t="s">
        <v>430</v>
      </c>
      <c r="MR30" s="73" t="s">
        <v>431</v>
      </c>
      <c r="MS30" s="73" t="s">
        <v>432</v>
      </c>
      <c r="MT30" s="73" t="s">
        <v>433</v>
      </c>
      <c r="MU30" s="73" t="s">
        <v>434</v>
      </c>
      <c r="MV30" s="73" t="s">
        <v>435</v>
      </c>
      <c r="MW30" s="73" t="s">
        <v>436</v>
      </c>
      <c r="MX30" s="73" t="s">
        <v>437</v>
      </c>
      <c r="MY30" s="73"/>
      <c r="MZ30" s="80"/>
      <c r="NA30" s="80"/>
      <c r="NB30" s="80"/>
      <c r="NC30" s="80"/>
      <c r="ND30" s="80"/>
      <c r="NE30" s="80"/>
      <c r="NF30" s="80"/>
      <c r="NG30" s="53"/>
      <c r="NH30" s="53"/>
      <c r="NI30" s="53"/>
      <c r="NJ30" s="53"/>
      <c r="NK30" s="53"/>
      <c r="NL30" s="53"/>
      <c r="NM30" s="53"/>
      <c r="NN30" s="53"/>
      <c r="NO30" s="53"/>
      <c r="NP30" s="53"/>
      <c r="NQ30" s="53"/>
      <c r="NR30" s="53"/>
      <c r="NS30" s="53"/>
      <c r="NT30" s="53"/>
      <c r="NU30" s="53"/>
      <c r="NV30" s="53"/>
      <c r="NW30" s="53"/>
      <c r="NX30" s="53"/>
      <c r="NY30" s="53"/>
      <c r="NZ30" s="53"/>
      <c r="OA30" s="53"/>
      <c r="OB30" s="53"/>
      <c r="OC30" s="53"/>
      <c r="OD30" s="53"/>
      <c r="OE30" s="53"/>
      <c r="OF30" s="53"/>
      <c r="OG30" s="53"/>
      <c r="OH30" s="53"/>
      <c r="OI30" s="53"/>
      <c r="OJ30" s="53"/>
      <c r="OK30" s="53"/>
      <c r="OL30" s="53"/>
      <c r="OM30" s="53"/>
      <c r="ON30" s="53"/>
      <c r="OO30" s="53"/>
      <c r="OP30" s="53"/>
      <c r="OQ30" s="53"/>
      <c r="OR30" s="53"/>
      <c r="OS30" s="53"/>
      <c r="OT30" s="53"/>
      <c r="OU30" s="53"/>
      <c r="OV30" s="53"/>
      <c r="OW30" s="53"/>
      <c r="OX30" s="53"/>
      <c r="OY30" s="53"/>
      <c r="OZ30" s="53"/>
      <c r="PA30" s="53"/>
      <c r="PB30" s="53"/>
      <c r="PC30" s="53"/>
      <c r="PD30" s="53"/>
      <c r="PE30" s="53"/>
      <c r="PF30" s="53"/>
      <c r="PG30" s="53"/>
      <c r="PH30" s="53"/>
      <c r="PI30" s="53"/>
      <c r="PJ30" s="53"/>
      <c r="PK30" s="53"/>
      <c r="PL30" s="53"/>
      <c r="PM30" s="53"/>
      <c r="PN30" s="53"/>
      <c r="PO30" s="53"/>
      <c r="PP30" s="53"/>
      <c r="PQ30" s="53"/>
      <c r="PR30" s="53"/>
      <c r="PS30" s="53"/>
      <c r="PT30" s="53"/>
      <c r="PU30" s="53"/>
      <c r="PV30" s="53"/>
      <c r="PW30" s="53"/>
      <c r="PX30" s="53"/>
      <c r="PY30" s="53"/>
      <c r="PZ30" s="53"/>
      <c r="QA30" s="53"/>
      <c r="QB30" s="53"/>
      <c r="QC30" s="53"/>
      <c r="QD30" s="53"/>
      <c r="QE30" s="53"/>
      <c r="QF30" s="53"/>
      <c r="QG30" s="53"/>
      <c r="QH30" s="53"/>
      <c r="QI30" s="53"/>
      <c r="QJ30" s="53"/>
      <c r="QK30" s="53"/>
      <c r="QL30" s="53"/>
      <c r="QM30" s="53"/>
      <c r="QN30" s="53"/>
      <c r="QO30" s="53"/>
      <c r="QP30" s="53"/>
      <c r="QQ30" s="53"/>
      <c r="QR30" s="53"/>
      <c r="QS30" s="53"/>
      <c r="QT30" s="53"/>
      <c r="QU30" s="53"/>
      <c r="QV30" s="53"/>
      <c r="QW30" s="53"/>
      <c r="QX30" s="53"/>
      <c r="QY30" s="53"/>
      <c r="QZ30" s="53"/>
      <c r="RA30" s="53"/>
      <c r="RB30" s="53"/>
      <c r="RC30" s="53"/>
      <c r="RD30" s="53"/>
      <c r="RE30" s="53"/>
      <c r="RF30" s="53"/>
      <c r="RG30" s="53"/>
      <c r="RH30" s="53"/>
      <c r="RI30" s="53"/>
      <c r="RJ30" s="53"/>
      <c r="RK30" s="53"/>
      <c r="RL30" s="53"/>
      <c r="RM30" s="53"/>
      <c r="RN30" s="53"/>
      <c r="RO30" s="53"/>
      <c r="RP30" s="53"/>
      <c r="RQ30" s="53"/>
      <c r="RR30" s="53"/>
      <c r="RS30" s="53"/>
      <c r="RT30" s="53"/>
      <c r="RU30" s="53"/>
      <c r="RV30" s="53"/>
      <c r="RW30" s="53"/>
      <c r="RX30" s="53"/>
      <c r="RY30" s="53"/>
      <c r="RZ30" s="53"/>
      <c r="SA30" s="53"/>
      <c r="SB30" s="53"/>
      <c r="SC30" s="53"/>
      <c r="SD30" s="53"/>
      <c r="SE30" s="53"/>
      <c r="SF30" s="53"/>
      <c r="SG30" s="53"/>
      <c r="SH30" s="53"/>
      <c r="SI30" s="53"/>
      <c r="SJ30" s="53"/>
      <c r="SK30" s="53"/>
      <c r="SL30" s="53"/>
      <c r="SM30" s="53"/>
      <c r="SN30" s="53"/>
      <c r="SO30" s="53"/>
      <c r="SP30" s="53"/>
      <c r="SQ30" s="53"/>
      <c r="SR30" s="53"/>
      <c r="SS30" s="53"/>
      <c r="ST30" s="53"/>
      <c r="SU30" s="53"/>
      <c r="SV30" s="53"/>
      <c r="SW30" s="53"/>
      <c r="SX30" s="53"/>
      <c r="SY30" s="53"/>
      <c r="SZ30" s="53"/>
      <c r="TA30" s="53"/>
      <c r="TB30" s="53"/>
      <c r="TC30" s="53"/>
      <c r="TD30" s="53"/>
      <c r="TE30" s="53"/>
      <c r="TF30" s="53"/>
      <c r="TG30" s="53"/>
      <c r="TH30" s="53"/>
      <c r="TI30" s="53"/>
      <c r="TJ30" s="53"/>
      <c r="TK30" s="53"/>
      <c r="TL30" s="53"/>
      <c r="TM30" s="53"/>
      <c r="TN30" s="53"/>
      <c r="TO30" s="53"/>
      <c r="TP30" s="53"/>
      <c r="TQ30" s="53"/>
      <c r="TR30" s="53"/>
      <c r="TS30" s="53"/>
      <c r="TT30" s="53"/>
      <c r="TU30" s="53"/>
      <c r="TV30" s="53"/>
      <c r="TW30" s="53"/>
      <c r="TX30" s="53"/>
      <c r="TY30" s="53"/>
      <c r="TZ30" s="53"/>
      <c r="UA30" s="53"/>
      <c r="UB30" s="53"/>
      <c r="UC30" s="53"/>
      <c r="UD30" s="53"/>
      <c r="UE30" s="53"/>
      <c r="UF30" s="53"/>
      <c r="UG30" s="53"/>
      <c r="UH30" s="53"/>
      <c r="UI30" s="53"/>
      <c r="UJ30" s="53"/>
      <c r="UK30" s="53"/>
      <c r="UL30" s="53"/>
      <c r="UM30" s="53"/>
      <c r="UN30" s="53"/>
      <c r="UO30" s="53"/>
      <c r="UP30" s="53"/>
      <c r="UQ30" s="53"/>
      <c r="UR30" s="53"/>
      <c r="US30" s="53"/>
      <c r="UT30" s="53"/>
      <c r="UU30" s="53"/>
      <c r="UV30" s="53"/>
      <c r="UW30" s="53"/>
      <c r="UX30" s="53"/>
      <c r="UY30" s="53"/>
      <c r="UZ30" s="53"/>
      <c r="VA30" s="53"/>
      <c r="VB30" s="53"/>
      <c r="VC30" s="53"/>
      <c r="VD30" s="53"/>
      <c r="VE30" s="53"/>
      <c r="VF30" s="53"/>
      <c r="VG30" s="53"/>
      <c r="VH30" s="53"/>
      <c r="VI30" s="53"/>
      <c r="VJ30" s="53"/>
      <c r="VK30" s="53"/>
      <c r="VL30" s="53"/>
      <c r="VM30" s="53"/>
      <c r="VN30" s="53"/>
      <c r="VO30" s="53"/>
      <c r="VP30" s="53"/>
      <c r="VQ30" s="53"/>
      <c r="VR30" s="53"/>
      <c r="VS30" s="53"/>
      <c r="VT30" s="53"/>
      <c r="VU30" s="53"/>
      <c r="VV30" s="53"/>
      <c r="VW30" s="53"/>
      <c r="VX30" s="53"/>
      <c r="VY30" s="53"/>
      <c r="VZ30" s="53"/>
      <c r="WA30" s="53"/>
      <c r="WB30" s="53"/>
      <c r="WC30" s="53"/>
      <c r="WD30" s="53"/>
      <c r="WE30" s="53"/>
      <c r="WF30" s="53"/>
      <c r="WG30" s="53"/>
      <c r="WH30" s="53"/>
      <c r="WI30" s="53"/>
      <c r="WJ30" s="53"/>
      <c r="WK30" s="53"/>
      <c r="WL30" s="53"/>
      <c r="WM30" s="53"/>
      <c r="WN30" s="53"/>
      <c r="WO30" s="53"/>
      <c r="WP30" s="53"/>
      <c r="WQ30" s="53"/>
      <c r="WR30" s="53"/>
      <c r="WS30" s="53"/>
      <c r="WT30" s="53"/>
      <c r="WU30" s="53"/>
      <c r="WV30" s="53"/>
      <c r="WW30" s="53"/>
      <c r="WX30" s="53"/>
      <c r="WY30" s="53"/>
      <c r="WZ30" s="53"/>
      <c r="XA30" s="53"/>
      <c r="XB30" s="53"/>
      <c r="XC30" s="53"/>
      <c r="XD30" s="53"/>
      <c r="XE30" s="53"/>
      <c r="XF30" s="53"/>
      <c r="XG30" s="53"/>
      <c r="XH30" s="53"/>
      <c r="XI30" s="53"/>
      <c r="XJ30" s="53"/>
      <c r="XK30" s="53"/>
      <c r="XL30" s="53"/>
      <c r="XM30" s="53"/>
      <c r="XN30" s="53"/>
      <c r="XO30" s="53"/>
      <c r="XP30" s="53"/>
      <c r="XQ30" s="53"/>
      <c r="XR30" s="53"/>
      <c r="XS30" s="53"/>
      <c r="XT30" s="53"/>
      <c r="XU30" s="53"/>
    </row>
    <row r="31" spans="2:645" s="53" customFormat="1" ht="15.75" hidden="1" thickBot="1" x14ac:dyDescent="0.3">
      <c r="B31" s="53" t="s">
        <v>12</v>
      </c>
      <c r="C31" s="58">
        <f>C12</f>
        <v>0</v>
      </c>
      <c r="D31" s="53">
        <f>D23</f>
        <v>0</v>
      </c>
      <c r="E31" s="53">
        <f t="shared" ref="E31:BP31" si="91">E23</f>
        <v>0</v>
      </c>
      <c r="F31" s="53">
        <f t="shared" si="91"/>
        <v>0</v>
      </c>
      <c r="G31" s="53">
        <f t="shared" si="91"/>
        <v>0</v>
      </c>
      <c r="H31" s="53">
        <f t="shared" si="91"/>
        <v>0</v>
      </c>
      <c r="I31" s="53">
        <f t="shared" si="91"/>
        <v>0</v>
      </c>
      <c r="J31" s="53">
        <f t="shared" si="91"/>
        <v>0</v>
      </c>
      <c r="K31" s="53">
        <f t="shared" si="91"/>
        <v>0</v>
      </c>
      <c r="L31" s="53">
        <f t="shared" si="91"/>
        <v>0</v>
      </c>
      <c r="M31" s="53">
        <f t="shared" si="91"/>
        <v>0</v>
      </c>
      <c r="N31" s="53">
        <f t="shared" si="91"/>
        <v>0</v>
      </c>
      <c r="O31" s="53">
        <f t="shared" si="91"/>
        <v>0</v>
      </c>
      <c r="P31" s="53">
        <f t="shared" si="91"/>
        <v>0</v>
      </c>
      <c r="Q31" s="53">
        <f t="shared" si="91"/>
        <v>0</v>
      </c>
      <c r="R31" s="53">
        <f t="shared" si="91"/>
        <v>0</v>
      </c>
      <c r="S31" s="53">
        <f t="shared" si="91"/>
        <v>0</v>
      </c>
      <c r="T31" s="53">
        <f t="shared" si="91"/>
        <v>0</v>
      </c>
      <c r="U31" s="53">
        <f t="shared" si="91"/>
        <v>0</v>
      </c>
      <c r="V31" s="53">
        <f t="shared" si="91"/>
        <v>0</v>
      </c>
      <c r="W31" s="53">
        <f t="shared" si="91"/>
        <v>0</v>
      </c>
      <c r="X31" s="53">
        <f t="shared" si="91"/>
        <v>0</v>
      </c>
      <c r="Y31" s="53">
        <f t="shared" si="91"/>
        <v>0</v>
      </c>
      <c r="Z31" s="53">
        <f t="shared" si="91"/>
        <v>0</v>
      </c>
      <c r="AA31" s="53">
        <f t="shared" si="91"/>
        <v>0</v>
      </c>
      <c r="AB31" s="53">
        <f t="shared" si="91"/>
        <v>0</v>
      </c>
      <c r="AC31" s="53">
        <f t="shared" si="91"/>
        <v>0</v>
      </c>
      <c r="AD31" s="53">
        <f t="shared" si="91"/>
        <v>0</v>
      </c>
      <c r="AE31" s="53">
        <f t="shared" si="91"/>
        <v>0</v>
      </c>
      <c r="AF31" s="53">
        <f t="shared" si="91"/>
        <v>0</v>
      </c>
      <c r="AG31" s="53">
        <f t="shared" si="91"/>
        <v>0</v>
      </c>
      <c r="AH31" s="53">
        <f t="shared" si="91"/>
        <v>0</v>
      </c>
      <c r="AI31" s="53">
        <f t="shared" si="91"/>
        <v>0</v>
      </c>
      <c r="AJ31" s="53">
        <f t="shared" si="91"/>
        <v>0</v>
      </c>
      <c r="AK31" s="53">
        <f t="shared" si="91"/>
        <v>0</v>
      </c>
      <c r="AL31" s="53">
        <f t="shared" si="91"/>
        <v>0</v>
      </c>
      <c r="AM31" s="53">
        <f t="shared" si="91"/>
        <v>0</v>
      </c>
      <c r="AN31" s="53">
        <f t="shared" si="91"/>
        <v>0</v>
      </c>
      <c r="AO31" s="53">
        <f t="shared" si="91"/>
        <v>0</v>
      </c>
      <c r="AP31" s="53">
        <f t="shared" si="91"/>
        <v>0</v>
      </c>
      <c r="AQ31" s="53">
        <f t="shared" si="91"/>
        <v>0</v>
      </c>
      <c r="AR31" s="53">
        <f t="shared" si="91"/>
        <v>0</v>
      </c>
      <c r="AS31" s="53">
        <f t="shared" si="91"/>
        <v>0</v>
      </c>
      <c r="AT31" s="53">
        <f t="shared" si="91"/>
        <v>0</v>
      </c>
      <c r="AU31" s="53">
        <f t="shared" si="91"/>
        <v>0</v>
      </c>
      <c r="AV31" s="53">
        <f t="shared" si="91"/>
        <v>0</v>
      </c>
      <c r="AW31" s="53">
        <f t="shared" si="91"/>
        <v>0</v>
      </c>
      <c r="AX31" s="53">
        <f t="shared" si="91"/>
        <v>0</v>
      </c>
      <c r="AY31" s="53">
        <f t="shared" si="91"/>
        <v>0</v>
      </c>
      <c r="AZ31" s="53">
        <f t="shared" si="91"/>
        <v>0</v>
      </c>
      <c r="BA31" s="53">
        <f t="shared" si="91"/>
        <v>0</v>
      </c>
      <c r="BB31" s="53">
        <f t="shared" si="91"/>
        <v>0</v>
      </c>
      <c r="BC31" s="53">
        <f t="shared" si="91"/>
        <v>0</v>
      </c>
      <c r="BD31" s="53">
        <f t="shared" si="91"/>
        <v>0</v>
      </c>
      <c r="BE31" s="53">
        <f t="shared" si="91"/>
        <v>0</v>
      </c>
      <c r="BF31" s="53">
        <f t="shared" si="91"/>
        <v>0</v>
      </c>
      <c r="BG31" s="53">
        <f t="shared" si="91"/>
        <v>0</v>
      </c>
      <c r="BH31" s="53">
        <f t="shared" si="91"/>
        <v>0</v>
      </c>
      <c r="BI31" s="53">
        <f t="shared" si="91"/>
        <v>0</v>
      </c>
      <c r="BJ31" s="53">
        <f t="shared" si="91"/>
        <v>0</v>
      </c>
      <c r="BK31" s="53">
        <f t="shared" si="91"/>
        <v>0</v>
      </c>
      <c r="BL31" s="53">
        <f t="shared" si="91"/>
        <v>0</v>
      </c>
      <c r="BM31" s="53">
        <f t="shared" si="91"/>
        <v>0</v>
      </c>
      <c r="BN31" s="53">
        <f t="shared" si="91"/>
        <v>0</v>
      </c>
      <c r="BO31" s="53">
        <f t="shared" si="91"/>
        <v>0</v>
      </c>
      <c r="BP31" s="53">
        <f t="shared" si="91"/>
        <v>0</v>
      </c>
      <c r="BQ31" s="53">
        <f t="shared" ref="BQ31:EB31" si="92">BQ23</f>
        <v>0</v>
      </c>
      <c r="BR31" s="53">
        <f t="shared" si="92"/>
        <v>0</v>
      </c>
      <c r="BS31" s="53">
        <f t="shared" si="92"/>
        <v>0</v>
      </c>
      <c r="BT31" s="53">
        <f t="shared" si="92"/>
        <v>0</v>
      </c>
      <c r="BU31" s="53">
        <f t="shared" si="92"/>
        <v>0</v>
      </c>
      <c r="BV31" s="53">
        <f t="shared" si="92"/>
        <v>0</v>
      </c>
      <c r="BW31" s="53">
        <f t="shared" si="92"/>
        <v>0</v>
      </c>
      <c r="BX31" s="53">
        <f t="shared" si="92"/>
        <v>0</v>
      </c>
      <c r="BY31" s="53">
        <f t="shared" si="92"/>
        <v>0</v>
      </c>
      <c r="BZ31" s="53">
        <f t="shared" si="92"/>
        <v>0</v>
      </c>
      <c r="CA31" s="53">
        <f t="shared" si="92"/>
        <v>0</v>
      </c>
      <c r="CB31" s="53">
        <f t="shared" si="92"/>
        <v>0</v>
      </c>
      <c r="CC31" s="53">
        <f t="shared" si="92"/>
        <v>0</v>
      </c>
      <c r="CD31" s="53">
        <f t="shared" si="92"/>
        <v>0</v>
      </c>
      <c r="CE31" s="53">
        <f t="shared" si="92"/>
        <v>0</v>
      </c>
      <c r="CF31" s="53">
        <f t="shared" si="92"/>
        <v>0</v>
      </c>
      <c r="CG31" s="53">
        <f t="shared" si="92"/>
        <v>0</v>
      </c>
      <c r="CH31" s="53">
        <f t="shared" si="92"/>
        <v>0</v>
      </c>
      <c r="CI31" s="53">
        <f t="shared" si="92"/>
        <v>0</v>
      </c>
      <c r="CJ31" s="53">
        <f t="shared" si="92"/>
        <v>0</v>
      </c>
      <c r="CK31" s="53">
        <f t="shared" si="92"/>
        <v>0</v>
      </c>
      <c r="CL31" s="53">
        <f t="shared" si="92"/>
        <v>0</v>
      </c>
      <c r="CM31" s="53">
        <f t="shared" si="92"/>
        <v>0</v>
      </c>
      <c r="CN31" s="53">
        <f t="shared" si="92"/>
        <v>0</v>
      </c>
      <c r="CO31" s="53">
        <f t="shared" si="92"/>
        <v>0</v>
      </c>
      <c r="CP31" s="53">
        <f t="shared" si="92"/>
        <v>0</v>
      </c>
      <c r="CQ31" s="53">
        <f t="shared" si="92"/>
        <v>0</v>
      </c>
      <c r="CR31" s="53">
        <f t="shared" si="92"/>
        <v>0</v>
      </c>
      <c r="CS31" s="53">
        <f t="shared" si="92"/>
        <v>0</v>
      </c>
      <c r="CT31" s="53">
        <f t="shared" si="92"/>
        <v>0</v>
      </c>
      <c r="CU31" s="53">
        <f t="shared" si="92"/>
        <v>0</v>
      </c>
      <c r="CV31" s="53">
        <f t="shared" si="92"/>
        <v>0</v>
      </c>
      <c r="CW31" s="53">
        <f t="shared" si="92"/>
        <v>0</v>
      </c>
      <c r="CX31" s="53">
        <f t="shared" si="92"/>
        <v>0</v>
      </c>
      <c r="CY31" s="53">
        <f t="shared" si="92"/>
        <v>0</v>
      </c>
      <c r="CZ31" s="53">
        <f t="shared" si="92"/>
        <v>0</v>
      </c>
      <c r="DA31" s="53">
        <f t="shared" si="92"/>
        <v>0</v>
      </c>
      <c r="DB31" s="53">
        <f t="shared" si="92"/>
        <v>0</v>
      </c>
      <c r="DC31" s="53">
        <f t="shared" si="92"/>
        <v>0</v>
      </c>
      <c r="DD31" s="53">
        <f t="shared" si="92"/>
        <v>0</v>
      </c>
      <c r="DE31" s="53">
        <f t="shared" si="92"/>
        <v>0</v>
      </c>
      <c r="DF31" s="53">
        <f t="shared" si="92"/>
        <v>0</v>
      </c>
      <c r="DG31" s="53">
        <f t="shared" si="92"/>
        <v>0</v>
      </c>
      <c r="DH31" s="53">
        <f t="shared" si="92"/>
        <v>0</v>
      </c>
      <c r="DI31" s="53">
        <f t="shared" si="92"/>
        <v>0</v>
      </c>
      <c r="DJ31" s="53">
        <f t="shared" si="92"/>
        <v>0</v>
      </c>
      <c r="DK31" s="53">
        <f t="shared" si="92"/>
        <v>0</v>
      </c>
      <c r="DL31" s="53">
        <f t="shared" si="92"/>
        <v>0</v>
      </c>
      <c r="DM31" s="53">
        <f t="shared" si="92"/>
        <v>0</v>
      </c>
      <c r="DN31" s="53">
        <f t="shared" si="92"/>
        <v>0</v>
      </c>
      <c r="DO31" s="53">
        <f t="shared" si="92"/>
        <v>0</v>
      </c>
      <c r="DP31" s="53">
        <f t="shared" si="92"/>
        <v>0</v>
      </c>
      <c r="DQ31" s="53">
        <f t="shared" si="92"/>
        <v>0</v>
      </c>
      <c r="DR31" s="53">
        <f t="shared" si="92"/>
        <v>0</v>
      </c>
      <c r="DS31" s="53">
        <f t="shared" si="92"/>
        <v>0</v>
      </c>
      <c r="DT31" s="53">
        <f t="shared" si="92"/>
        <v>0</v>
      </c>
      <c r="DU31" s="53">
        <f t="shared" si="92"/>
        <v>0</v>
      </c>
      <c r="DV31" s="53">
        <f t="shared" si="92"/>
        <v>0</v>
      </c>
      <c r="DW31" s="53">
        <f t="shared" si="92"/>
        <v>0</v>
      </c>
      <c r="DX31" s="53">
        <f t="shared" si="92"/>
        <v>0</v>
      </c>
      <c r="DY31" s="53">
        <f t="shared" si="92"/>
        <v>0</v>
      </c>
      <c r="DZ31" s="53">
        <f t="shared" si="92"/>
        <v>0</v>
      </c>
      <c r="EA31" s="53">
        <f t="shared" si="92"/>
        <v>0</v>
      </c>
      <c r="EB31" s="53">
        <f t="shared" si="92"/>
        <v>0</v>
      </c>
      <c r="EC31" s="53">
        <f t="shared" ref="EC31:GN31" si="93">EC23</f>
        <v>0</v>
      </c>
      <c r="ED31" s="53">
        <f t="shared" si="93"/>
        <v>0</v>
      </c>
      <c r="EE31" s="53">
        <f t="shared" si="93"/>
        <v>0</v>
      </c>
      <c r="EF31" s="53">
        <f t="shared" si="93"/>
        <v>0</v>
      </c>
      <c r="EG31" s="53">
        <f t="shared" si="93"/>
        <v>0</v>
      </c>
      <c r="EH31" s="53">
        <f t="shared" si="93"/>
        <v>0</v>
      </c>
      <c r="EI31" s="53">
        <f t="shared" si="93"/>
        <v>0</v>
      </c>
      <c r="EJ31" s="53">
        <f t="shared" si="93"/>
        <v>0</v>
      </c>
      <c r="EK31" s="53">
        <f t="shared" si="93"/>
        <v>0</v>
      </c>
      <c r="EL31" s="53">
        <f t="shared" si="93"/>
        <v>0</v>
      </c>
      <c r="EM31" s="53">
        <f t="shared" si="93"/>
        <v>0</v>
      </c>
      <c r="EN31" s="53">
        <f t="shared" si="93"/>
        <v>0</v>
      </c>
      <c r="EO31" s="53">
        <f t="shared" si="93"/>
        <v>0</v>
      </c>
      <c r="EP31" s="53">
        <f t="shared" si="93"/>
        <v>0</v>
      </c>
      <c r="EQ31" s="53">
        <f t="shared" si="93"/>
        <v>0</v>
      </c>
      <c r="ER31" s="53">
        <f t="shared" si="93"/>
        <v>0</v>
      </c>
      <c r="ES31" s="53">
        <f t="shared" si="93"/>
        <v>0</v>
      </c>
      <c r="ET31" s="53">
        <f t="shared" si="93"/>
        <v>0</v>
      </c>
      <c r="EU31" s="53">
        <f t="shared" si="93"/>
        <v>0</v>
      </c>
      <c r="EV31" s="53">
        <f t="shared" si="93"/>
        <v>0</v>
      </c>
      <c r="EW31" s="53">
        <f t="shared" si="93"/>
        <v>0</v>
      </c>
      <c r="EX31" s="53">
        <f t="shared" si="93"/>
        <v>0</v>
      </c>
      <c r="EY31" s="53">
        <f t="shared" si="93"/>
        <v>0</v>
      </c>
      <c r="EZ31" s="53">
        <f t="shared" si="93"/>
        <v>0</v>
      </c>
      <c r="FA31" s="53">
        <f t="shared" si="93"/>
        <v>0</v>
      </c>
      <c r="FB31" s="53">
        <f t="shared" si="93"/>
        <v>0</v>
      </c>
      <c r="FC31" s="53">
        <f t="shared" si="93"/>
        <v>0</v>
      </c>
      <c r="FD31" s="53">
        <f t="shared" si="93"/>
        <v>0</v>
      </c>
      <c r="FE31" s="53">
        <f t="shared" si="93"/>
        <v>0</v>
      </c>
      <c r="FF31" s="53">
        <f t="shared" si="93"/>
        <v>0</v>
      </c>
      <c r="FG31" s="53">
        <f t="shared" si="93"/>
        <v>0</v>
      </c>
      <c r="FH31" s="53">
        <f t="shared" si="93"/>
        <v>0</v>
      </c>
      <c r="FI31" s="53">
        <f t="shared" si="93"/>
        <v>0</v>
      </c>
      <c r="FJ31" s="53">
        <f t="shared" si="93"/>
        <v>0</v>
      </c>
      <c r="FK31" s="53">
        <f t="shared" si="93"/>
        <v>0</v>
      </c>
      <c r="FL31" s="53">
        <f t="shared" si="93"/>
        <v>0</v>
      </c>
      <c r="FM31" s="53">
        <f t="shared" si="93"/>
        <v>0</v>
      </c>
      <c r="FN31" s="53">
        <f t="shared" si="93"/>
        <v>0</v>
      </c>
      <c r="FO31" s="53">
        <f t="shared" si="93"/>
        <v>0</v>
      </c>
      <c r="FP31" s="53">
        <f t="shared" si="93"/>
        <v>0</v>
      </c>
      <c r="FQ31" s="53">
        <f t="shared" si="93"/>
        <v>0</v>
      </c>
      <c r="FR31" s="53">
        <f t="shared" si="93"/>
        <v>0</v>
      </c>
      <c r="FS31" s="53">
        <f t="shared" si="93"/>
        <v>0</v>
      </c>
      <c r="FT31" s="53">
        <f t="shared" si="93"/>
        <v>0</v>
      </c>
      <c r="FU31" s="53">
        <f t="shared" si="93"/>
        <v>0</v>
      </c>
      <c r="FV31" s="53">
        <f t="shared" si="93"/>
        <v>0</v>
      </c>
      <c r="FW31" s="53">
        <f t="shared" si="93"/>
        <v>0</v>
      </c>
      <c r="FX31" s="53">
        <f t="shared" si="93"/>
        <v>0</v>
      </c>
      <c r="FY31" s="53">
        <f t="shared" si="93"/>
        <v>0</v>
      </c>
      <c r="FZ31" s="53">
        <f t="shared" si="93"/>
        <v>0</v>
      </c>
      <c r="GA31" s="53">
        <f t="shared" si="93"/>
        <v>0</v>
      </c>
      <c r="GB31" s="53">
        <f t="shared" si="93"/>
        <v>0</v>
      </c>
      <c r="GC31" s="53">
        <f t="shared" si="93"/>
        <v>0</v>
      </c>
      <c r="GD31" s="53">
        <f t="shared" si="93"/>
        <v>0</v>
      </c>
      <c r="GE31" s="53">
        <f t="shared" si="93"/>
        <v>0</v>
      </c>
      <c r="GF31" s="53">
        <f t="shared" si="93"/>
        <v>0</v>
      </c>
      <c r="GG31" s="53">
        <f t="shared" si="93"/>
        <v>0</v>
      </c>
      <c r="GH31" s="53">
        <f t="shared" si="93"/>
        <v>0</v>
      </c>
      <c r="GI31" s="53">
        <f t="shared" si="93"/>
        <v>0</v>
      </c>
      <c r="GJ31" s="53">
        <f t="shared" si="93"/>
        <v>0</v>
      </c>
      <c r="GK31" s="53">
        <f t="shared" si="93"/>
        <v>0</v>
      </c>
      <c r="GL31" s="53">
        <f t="shared" si="93"/>
        <v>0</v>
      </c>
      <c r="GM31" s="53">
        <f t="shared" si="93"/>
        <v>0</v>
      </c>
      <c r="GN31" s="53">
        <f t="shared" si="93"/>
        <v>0</v>
      </c>
      <c r="GO31" s="53">
        <f t="shared" ref="GO31:IZ31" si="94">GO23</f>
        <v>0</v>
      </c>
      <c r="GP31" s="53">
        <f t="shared" si="94"/>
        <v>0</v>
      </c>
      <c r="GQ31" s="53">
        <f t="shared" si="94"/>
        <v>0</v>
      </c>
      <c r="GR31" s="53">
        <f t="shared" si="94"/>
        <v>0</v>
      </c>
      <c r="GS31" s="53">
        <f t="shared" si="94"/>
        <v>0</v>
      </c>
      <c r="GT31" s="53">
        <f t="shared" si="94"/>
        <v>0</v>
      </c>
      <c r="GU31" s="53">
        <f t="shared" si="94"/>
        <v>0</v>
      </c>
      <c r="GV31" s="53">
        <f t="shared" si="94"/>
        <v>0</v>
      </c>
      <c r="GW31" s="53">
        <f t="shared" si="94"/>
        <v>0</v>
      </c>
      <c r="GX31" s="53">
        <f t="shared" si="94"/>
        <v>0</v>
      </c>
      <c r="GY31" s="53">
        <f t="shared" si="94"/>
        <v>0</v>
      </c>
      <c r="GZ31" s="53">
        <f t="shared" si="94"/>
        <v>0</v>
      </c>
      <c r="HA31" s="53">
        <f t="shared" si="94"/>
        <v>0</v>
      </c>
      <c r="HB31" s="53">
        <f t="shared" si="94"/>
        <v>0</v>
      </c>
      <c r="HC31" s="53">
        <f t="shared" si="94"/>
        <v>0</v>
      </c>
      <c r="HD31" s="53">
        <f t="shared" si="94"/>
        <v>0</v>
      </c>
      <c r="HE31" s="53">
        <f t="shared" si="94"/>
        <v>0</v>
      </c>
      <c r="HF31" s="53">
        <f t="shared" si="94"/>
        <v>0</v>
      </c>
      <c r="HG31" s="53">
        <f t="shared" si="94"/>
        <v>0</v>
      </c>
      <c r="HH31" s="53">
        <f t="shared" si="94"/>
        <v>0</v>
      </c>
      <c r="HI31" s="53">
        <f t="shared" si="94"/>
        <v>0</v>
      </c>
      <c r="HJ31" s="53">
        <f t="shared" si="94"/>
        <v>0</v>
      </c>
      <c r="HK31" s="53">
        <f t="shared" si="94"/>
        <v>0</v>
      </c>
      <c r="HL31" s="53">
        <f t="shared" si="94"/>
        <v>0</v>
      </c>
      <c r="HM31" s="53">
        <f t="shared" si="94"/>
        <v>0</v>
      </c>
      <c r="HN31" s="53">
        <f t="shared" si="94"/>
        <v>0</v>
      </c>
      <c r="HO31" s="53">
        <f t="shared" si="94"/>
        <v>0</v>
      </c>
      <c r="HP31" s="53">
        <f t="shared" si="94"/>
        <v>0</v>
      </c>
      <c r="HQ31" s="53">
        <f t="shared" si="94"/>
        <v>0</v>
      </c>
      <c r="HR31" s="53">
        <f t="shared" si="94"/>
        <v>0</v>
      </c>
      <c r="HS31" s="53">
        <f t="shared" si="94"/>
        <v>0</v>
      </c>
      <c r="HT31" s="53">
        <f t="shared" si="94"/>
        <v>0</v>
      </c>
      <c r="HU31" s="53">
        <f t="shared" si="94"/>
        <v>0</v>
      </c>
      <c r="HV31" s="53">
        <f t="shared" si="94"/>
        <v>0</v>
      </c>
      <c r="HW31" s="53">
        <f t="shared" si="94"/>
        <v>0</v>
      </c>
      <c r="HX31" s="53">
        <f t="shared" si="94"/>
        <v>0</v>
      </c>
      <c r="HY31" s="53">
        <f t="shared" si="94"/>
        <v>0</v>
      </c>
      <c r="HZ31" s="53">
        <f t="shared" si="94"/>
        <v>0</v>
      </c>
      <c r="IA31" s="53">
        <f t="shared" si="94"/>
        <v>0</v>
      </c>
      <c r="IB31" s="53">
        <f t="shared" si="94"/>
        <v>0</v>
      </c>
      <c r="IC31" s="53">
        <f t="shared" si="94"/>
        <v>0</v>
      </c>
      <c r="ID31" s="53">
        <f t="shared" si="94"/>
        <v>0</v>
      </c>
      <c r="IE31" s="53">
        <f t="shared" si="94"/>
        <v>0</v>
      </c>
      <c r="IF31" s="53">
        <f t="shared" si="94"/>
        <v>0</v>
      </c>
      <c r="IG31" s="53">
        <f t="shared" si="94"/>
        <v>0</v>
      </c>
      <c r="IH31" s="53">
        <f t="shared" si="94"/>
        <v>0</v>
      </c>
      <c r="II31" s="53">
        <f t="shared" si="94"/>
        <v>0</v>
      </c>
      <c r="IJ31" s="53">
        <f t="shared" si="94"/>
        <v>0</v>
      </c>
      <c r="IK31" s="53">
        <f t="shared" si="94"/>
        <v>0</v>
      </c>
      <c r="IL31" s="53">
        <f t="shared" si="94"/>
        <v>0</v>
      </c>
      <c r="IM31" s="53">
        <f t="shared" si="94"/>
        <v>0</v>
      </c>
      <c r="IN31" s="53">
        <f t="shared" si="94"/>
        <v>0</v>
      </c>
      <c r="IO31" s="53">
        <f t="shared" si="94"/>
        <v>0</v>
      </c>
      <c r="IP31" s="53">
        <f t="shared" si="94"/>
        <v>0</v>
      </c>
      <c r="IQ31" s="53">
        <f t="shared" si="94"/>
        <v>0</v>
      </c>
      <c r="IR31" s="53">
        <f t="shared" si="94"/>
        <v>0</v>
      </c>
      <c r="IS31" s="53">
        <f t="shared" si="94"/>
        <v>0</v>
      </c>
      <c r="IT31" s="53">
        <f t="shared" si="94"/>
        <v>0</v>
      </c>
      <c r="IU31" s="53">
        <f t="shared" si="94"/>
        <v>0</v>
      </c>
      <c r="IV31" s="53">
        <f t="shared" si="94"/>
        <v>0</v>
      </c>
      <c r="IW31" s="53">
        <f t="shared" si="94"/>
        <v>0</v>
      </c>
      <c r="IX31" s="53">
        <f t="shared" si="94"/>
        <v>0</v>
      </c>
      <c r="IY31" s="53">
        <f t="shared" si="94"/>
        <v>0</v>
      </c>
      <c r="IZ31" s="53">
        <f t="shared" si="94"/>
        <v>0</v>
      </c>
      <c r="JA31" s="53">
        <f t="shared" ref="JA31:LL31" si="95">JA23</f>
        <v>0</v>
      </c>
      <c r="JB31" s="53">
        <f t="shared" si="95"/>
        <v>0</v>
      </c>
      <c r="JC31" s="53">
        <f t="shared" si="95"/>
        <v>0</v>
      </c>
      <c r="JD31" s="53">
        <f t="shared" si="95"/>
        <v>0</v>
      </c>
      <c r="JE31" s="53">
        <f t="shared" si="95"/>
        <v>0</v>
      </c>
      <c r="JF31" s="53">
        <f t="shared" si="95"/>
        <v>0</v>
      </c>
      <c r="JG31" s="53">
        <f t="shared" si="95"/>
        <v>0</v>
      </c>
      <c r="JH31" s="53">
        <f t="shared" si="95"/>
        <v>0</v>
      </c>
      <c r="JI31" s="53">
        <f t="shared" si="95"/>
        <v>0</v>
      </c>
      <c r="JJ31" s="53">
        <f t="shared" si="95"/>
        <v>0</v>
      </c>
      <c r="JK31" s="53">
        <f t="shared" si="95"/>
        <v>0</v>
      </c>
      <c r="JL31" s="53">
        <f t="shared" si="95"/>
        <v>0</v>
      </c>
      <c r="JM31" s="53">
        <f t="shared" si="95"/>
        <v>0</v>
      </c>
      <c r="JN31" s="53">
        <f t="shared" si="95"/>
        <v>0</v>
      </c>
      <c r="JO31" s="53">
        <f t="shared" si="95"/>
        <v>0</v>
      </c>
      <c r="JP31" s="53">
        <f t="shared" si="95"/>
        <v>0</v>
      </c>
      <c r="JQ31" s="53">
        <f t="shared" si="95"/>
        <v>0</v>
      </c>
      <c r="JR31" s="53">
        <f t="shared" si="95"/>
        <v>0</v>
      </c>
      <c r="JS31" s="53">
        <f t="shared" si="95"/>
        <v>0</v>
      </c>
      <c r="JT31" s="53">
        <f t="shared" si="95"/>
        <v>0</v>
      </c>
      <c r="JU31" s="53">
        <f t="shared" si="95"/>
        <v>0</v>
      </c>
      <c r="JV31" s="53">
        <f t="shared" si="95"/>
        <v>0</v>
      </c>
      <c r="JW31" s="53">
        <f t="shared" si="95"/>
        <v>0</v>
      </c>
      <c r="JX31" s="53">
        <f t="shared" si="95"/>
        <v>0</v>
      </c>
      <c r="JY31" s="53">
        <f t="shared" si="95"/>
        <v>0</v>
      </c>
      <c r="JZ31" s="53">
        <f t="shared" si="95"/>
        <v>0</v>
      </c>
      <c r="KA31" s="53">
        <f t="shared" si="95"/>
        <v>0</v>
      </c>
      <c r="KB31" s="53">
        <f t="shared" si="95"/>
        <v>0</v>
      </c>
      <c r="KC31" s="53">
        <f t="shared" si="95"/>
        <v>0</v>
      </c>
      <c r="KD31" s="53">
        <f t="shared" si="95"/>
        <v>0</v>
      </c>
      <c r="KE31" s="53">
        <f t="shared" si="95"/>
        <v>0</v>
      </c>
      <c r="KF31" s="53">
        <f t="shared" si="95"/>
        <v>0</v>
      </c>
      <c r="KG31" s="53">
        <f t="shared" si="95"/>
        <v>0</v>
      </c>
      <c r="KH31" s="53">
        <f t="shared" si="95"/>
        <v>0</v>
      </c>
      <c r="KI31" s="53">
        <f t="shared" si="95"/>
        <v>0</v>
      </c>
      <c r="KJ31" s="53">
        <f t="shared" si="95"/>
        <v>0</v>
      </c>
      <c r="KK31" s="53">
        <f t="shared" si="95"/>
        <v>0</v>
      </c>
      <c r="KL31" s="53">
        <f t="shared" si="95"/>
        <v>0</v>
      </c>
      <c r="KM31" s="53">
        <f t="shared" si="95"/>
        <v>0</v>
      </c>
      <c r="KN31" s="53">
        <f t="shared" si="95"/>
        <v>0</v>
      </c>
      <c r="KO31" s="53">
        <f t="shared" si="95"/>
        <v>0</v>
      </c>
      <c r="KP31" s="53">
        <f t="shared" si="95"/>
        <v>0</v>
      </c>
      <c r="KQ31" s="53">
        <f t="shared" si="95"/>
        <v>0</v>
      </c>
      <c r="KR31" s="53">
        <f t="shared" si="95"/>
        <v>0</v>
      </c>
      <c r="KS31" s="53">
        <f t="shared" si="95"/>
        <v>0</v>
      </c>
      <c r="KT31" s="53">
        <f t="shared" si="95"/>
        <v>0</v>
      </c>
      <c r="KU31" s="53">
        <f t="shared" si="95"/>
        <v>0</v>
      </c>
      <c r="KV31" s="53">
        <f t="shared" si="95"/>
        <v>0</v>
      </c>
      <c r="KW31" s="53">
        <f t="shared" si="95"/>
        <v>0</v>
      </c>
      <c r="KX31" s="53">
        <f t="shared" si="95"/>
        <v>0</v>
      </c>
      <c r="KY31" s="53">
        <f t="shared" si="95"/>
        <v>0</v>
      </c>
      <c r="KZ31" s="53">
        <f t="shared" si="95"/>
        <v>0</v>
      </c>
      <c r="LA31" s="53">
        <f t="shared" si="95"/>
        <v>0</v>
      </c>
      <c r="LB31" s="53">
        <f t="shared" si="95"/>
        <v>0</v>
      </c>
      <c r="LC31" s="53">
        <f t="shared" si="95"/>
        <v>0</v>
      </c>
      <c r="LD31" s="53">
        <f t="shared" si="95"/>
        <v>0</v>
      </c>
      <c r="LE31" s="53">
        <f t="shared" si="95"/>
        <v>0</v>
      </c>
      <c r="LF31" s="53">
        <f t="shared" si="95"/>
        <v>0</v>
      </c>
      <c r="LG31" s="53">
        <f t="shared" si="95"/>
        <v>0</v>
      </c>
      <c r="LH31" s="53">
        <f t="shared" si="95"/>
        <v>0</v>
      </c>
      <c r="LI31" s="53">
        <f t="shared" si="95"/>
        <v>0</v>
      </c>
      <c r="LJ31" s="53">
        <f t="shared" si="95"/>
        <v>0</v>
      </c>
      <c r="LK31" s="53">
        <f t="shared" si="95"/>
        <v>0</v>
      </c>
      <c r="LL31" s="53">
        <f t="shared" si="95"/>
        <v>0</v>
      </c>
      <c r="LM31" s="53">
        <f t="shared" ref="LM31:MX31" si="96">LM23</f>
        <v>0</v>
      </c>
      <c r="LN31" s="53">
        <f t="shared" si="96"/>
        <v>0</v>
      </c>
      <c r="LO31" s="53">
        <f t="shared" si="96"/>
        <v>0</v>
      </c>
      <c r="LP31" s="53">
        <f t="shared" si="96"/>
        <v>0</v>
      </c>
      <c r="LQ31" s="53">
        <f t="shared" si="96"/>
        <v>0</v>
      </c>
      <c r="LR31" s="53">
        <f t="shared" si="96"/>
        <v>0</v>
      </c>
      <c r="LS31" s="53">
        <f t="shared" si="96"/>
        <v>0</v>
      </c>
      <c r="LT31" s="53">
        <f t="shared" si="96"/>
        <v>0</v>
      </c>
      <c r="LU31" s="53">
        <f t="shared" si="96"/>
        <v>0</v>
      </c>
      <c r="LV31" s="53">
        <f t="shared" si="96"/>
        <v>0</v>
      </c>
      <c r="LW31" s="53">
        <f t="shared" si="96"/>
        <v>0</v>
      </c>
      <c r="LX31" s="53">
        <f t="shared" si="96"/>
        <v>0</v>
      </c>
      <c r="LY31" s="53">
        <f t="shared" si="96"/>
        <v>0</v>
      </c>
      <c r="LZ31" s="53">
        <f t="shared" si="96"/>
        <v>0</v>
      </c>
      <c r="MA31" s="53">
        <f t="shared" si="96"/>
        <v>0</v>
      </c>
      <c r="MB31" s="53">
        <f t="shared" si="96"/>
        <v>0</v>
      </c>
      <c r="MC31" s="53">
        <f t="shared" si="96"/>
        <v>0</v>
      </c>
      <c r="MD31" s="53">
        <f t="shared" si="96"/>
        <v>0</v>
      </c>
      <c r="ME31" s="53">
        <f t="shared" si="96"/>
        <v>0</v>
      </c>
      <c r="MF31" s="53">
        <f t="shared" si="96"/>
        <v>0</v>
      </c>
      <c r="MG31" s="53">
        <f t="shared" si="96"/>
        <v>0</v>
      </c>
      <c r="MH31" s="53">
        <f t="shared" si="96"/>
        <v>0</v>
      </c>
      <c r="MI31" s="53">
        <f t="shared" si="96"/>
        <v>0</v>
      </c>
      <c r="MJ31" s="53">
        <f t="shared" si="96"/>
        <v>0</v>
      </c>
      <c r="MK31" s="53">
        <f t="shared" si="96"/>
        <v>0</v>
      </c>
      <c r="ML31" s="53">
        <f t="shared" si="96"/>
        <v>0</v>
      </c>
      <c r="MM31" s="53">
        <f t="shared" si="96"/>
        <v>0</v>
      </c>
      <c r="MN31" s="53">
        <f t="shared" si="96"/>
        <v>0</v>
      </c>
      <c r="MO31" s="53">
        <f t="shared" si="96"/>
        <v>0</v>
      </c>
      <c r="MP31" s="53">
        <f t="shared" si="96"/>
        <v>0</v>
      </c>
      <c r="MQ31" s="53">
        <f t="shared" si="96"/>
        <v>0</v>
      </c>
      <c r="MR31" s="53">
        <f t="shared" si="96"/>
        <v>0</v>
      </c>
      <c r="MS31" s="53">
        <f t="shared" si="96"/>
        <v>0</v>
      </c>
      <c r="MT31" s="53">
        <f t="shared" si="96"/>
        <v>0</v>
      </c>
      <c r="MU31" s="53">
        <f t="shared" si="96"/>
        <v>0</v>
      </c>
      <c r="MV31" s="53">
        <f t="shared" si="96"/>
        <v>0</v>
      </c>
      <c r="MW31" s="53">
        <f t="shared" si="96"/>
        <v>0</v>
      </c>
      <c r="MX31" s="53">
        <f t="shared" si="96"/>
        <v>0</v>
      </c>
      <c r="MY31" s="56"/>
    </row>
    <row r="32" spans="2:645" s="53" customFormat="1" hidden="1" x14ac:dyDescent="0.25">
      <c r="B32" s="53" t="s">
        <v>38</v>
      </c>
      <c r="C32" s="53" t="e">
        <f t="shared" ref="C32:BN32" si="97">C13/12*C31/(1-((1+C13/12)^-(C35)))</f>
        <v>#DIV/0!</v>
      </c>
      <c r="D32" s="53" t="e">
        <f t="shared" si="97"/>
        <v>#DIV/0!</v>
      </c>
      <c r="E32" s="53" t="e">
        <f t="shared" si="97"/>
        <v>#DIV/0!</v>
      </c>
      <c r="F32" s="53" t="e">
        <f t="shared" si="97"/>
        <v>#DIV/0!</v>
      </c>
      <c r="G32" s="53" t="e">
        <f t="shared" si="97"/>
        <v>#DIV/0!</v>
      </c>
      <c r="H32" s="53" t="e">
        <f t="shared" si="97"/>
        <v>#DIV/0!</v>
      </c>
      <c r="I32" s="53" t="e">
        <f t="shared" si="97"/>
        <v>#DIV/0!</v>
      </c>
      <c r="J32" s="53" t="e">
        <f t="shared" si="97"/>
        <v>#DIV/0!</v>
      </c>
      <c r="K32" s="53" t="e">
        <f t="shared" si="97"/>
        <v>#DIV/0!</v>
      </c>
      <c r="L32" s="53" t="e">
        <f t="shared" si="97"/>
        <v>#DIV/0!</v>
      </c>
      <c r="M32" s="53" t="e">
        <f t="shared" si="97"/>
        <v>#DIV/0!</v>
      </c>
      <c r="N32" s="53" t="e">
        <f t="shared" si="97"/>
        <v>#DIV/0!</v>
      </c>
      <c r="O32" s="53" t="e">
        <f t="shared" si="97"/>
        <v>#DIV/0!</v>
      </c>
      <c r="P32" s="53" t="e">
        <f t="shared" si="97"/>
        <v>#DIV/0!</v>
      </c>
      <c r="Q32" s="53" t="e">
        <f t="shared" si="97"/>
        <v>#DIV/0!</v>
      </c>
      <c r="R32" s="53" t="e">
        <f t="shared" si="97"/>
        <v>#DIV/0!</v>
      </c>
      <c r="S32" s="53" t="e">
        <f t="shared" si="97"/>
        <v>#DIV/0!</v>
      </c>
      <c r="T32" s="53" t="e">
        <f t="shared" si="97"/>
        <v>#DIV/0!</v>
      </c>
      <c r="U32" s="53" t="e">
        <f t="shared" si="97"/>
        <v>#DIV/0!</v>
      </c>
      <c r="V32" s="53" t="e">
        <f t="shared" si="97"/>
        <v>#DIV/0!</v>
      </c>
      <c r="W32" s="53" t="e">
        <f t="shared" si="97"/>
        <v>#DIV/0!</v>
      </c>
      <c r="X32" s="53" t="e">
        <f t="shared" si="97"/>
        <v>#DIV/0!</v>
      </c>
      <c r="Y32" s="53" t="e">
        <f t="shared" si="97"/>
        <v>#DIV/0!</v>
      </c>
      <c r="Z32" s="53" t="e">
        <f t="shared" si="97"/>
        <v>#DIV/0!</v>
      </c>
      <c r="AA32" s="53" t="e">
        <f t="shared" si="97"/>
        <v>#DIV/0!</v>
      </c>
      <c r="AB32" s="53" t="e">
        <f t="shared" si="97"/>
        <v>#DIV/0!</v>
      </c>
      <c r="AC32" s="53" t="e">
        <f t="shared" si="97"/>
        <v>#DIV/0!</v>
      </c>
      <c r="AD32" s="53" t="e">
        <f t="shared" si="97"/>
        <v>#DIV/0!</v>
      </c>
      <c r="AE32" s="53" t="e">
        <f t="shared" si="97"/>
        <v>#DIV/0!</v>
      </c>
      <c r="AF32" s="53" t="e">
        <f t="shared" si="97"/>
        <v>#DIV/0!</v>
      </c>
      <c r="AG32" s="53" t="e">
        <f t="shared" si="97"/>
        <v>#DIV/0!</v>
      </c>
      <c r="AH32" s="53" t="e">
        <f t="shared" si="97"/>
        <v>#DIV/0!</v>
      </c>
      <c r="AI32" s="53" t="e">
        <f t="shared" si="97"/>
        <v>#DIV/0!</v>
      </c>
      <c r="AJ32" s="53" t="e">
        <f t="shared" si="97"/>
        <v>#DIV/0!</v>
      </c>
      <c r="AK32" s="53" t="e">
        <f t="shared" si="97"/>
        <v>#DIV/0!</v>
      </c>
      <c r="AL32" s="53" t="e">
        <f t="shared" si="97"/>
        <v>#DIV/0!</v>
      </c>
      <c r="AM32" s="53" t="e">
        <f t="shared" si="97"/>
        <v>#DIV/0!</v>
      </c>
      <c r="AN32" s="53" t="e">
        <f t="shared" si="97"/>
        <v>#DIV/0!</v>
      </c>
      <c r="AO32" s="53" t="e">
        <f t="shared" si="97"/>
        <v>#DIV/0!</v>
      </c>
      <c r="AP32" s="53" t="e">
        <f t="shared" si="97"/>
        <v>#DIV/0!</v>
      </c>
      <c r="AQ32" s="53" t="e">
        <f t="shared" si="97"/>
        <v>#DIV/0!</v>
      </c>
      <c r="AR32" s="53" t="e">
        <f t="shared" si="97"/>
        <v>#DIV/0!</v>
      </c>
      <c r="AS32" s="53" t="e">
        <f t="shared" si="97"/>
        <v>#DIV/0!</v>
      </c>
      <c r="AT32" s="53" t="e">
        <f t="shared" si="97"/>
        <v>#DIV/0!</v>
      </c>
      <c r="AU32" s="53" t="e">
        <f t="shared" si="97"/>
        <v>#DIV/0!</v>
      </c>
      <c r="AV32" s="53" t="e">
        <f t="shared" si="97"/>
        <v>#DIV/0!</v>
      </c>
      <c r="AW32" s="53" t="e">
        <f t="shared" si="97"/>
        <v>#DIV/0!</v>
      </c>
      <c r="AX32" s="53" t="e">
        <f t="shared" si="97"/>
        <v>#DIV/0!</v>
      </c>
      <c r="AY32" s="53" t="e">
        <f t="shared" si="97"/>
        <v>#DIV/0!</v>
      </c>
      <c r="AZ32" s="53" t="e">
        <f t="shared" si="97"/>
        <v>#DIV/0!</v>
      </c>
      <c r="BA32" s="53" t="e">
        <f t="shared" si="97"/>
        <v>#DIV/0!</v>
      </c>
      <c r="BB32" s="53" t="e">
        <f t="shared" si="97"/>
        <v>#DIV/0!</v>
      </c>
      <c r="BC32" s="53" t="e">
        <f t="shared" si="97"/>
        <v>#DIV/0!</v>
      </c>
      <c r="BD32" s="53" t="e">
        <f t="shared" si="97"/>
        <v>#DIV/0!</v>
      </c>
      <c r="BE32" s="53" t="e">
        <f t="shared" si="97"/>
        <v>#DIV/0!</v>
      </c>
      <c r="BF32" s="53" t="e">
        <f t="shared" si="97"/>
        <v>#DIV/0!</v>
      </c>
      <c r="BG32" s="53" t="e">
        <f t="shared" si="97"/>
        <v>#DIV/0!</v>
      </c>
      <c r="BH32" s="53" t="e">
        <f t="shared" si="97"/>
        <v>#DIV/0!</v>
      </c>
      <c r="BI32" s="53" t="e">
        <f t="shared" si="97"/>
        <v>#DIV/0!</v>
      </c>
      <c r="BJ32" s="53" t="e">
        <f t="shared" si="97"/>
        <v>#DIV/0!</v>
      </c>
      <c r="BK32" s="53" t="e">
        <f t="shared" si="97"/>
        <v>#DIV/0!</v>
      </c>
      <c r="BL32" s="53" t="e">
        <f t="shared" si="97"/>
        <v>#DIV/0!</v>
      </c>
      <c r="BM32" s="53" t="e">
        <f t="shared" si="97"/>
        <v>#DIV/0!</v>
      </c>
      <c r="BN32" s="53" t="e">
        <f t="shared" si="97"/>
        <v>#DIV/0!</v>
      </c>
      <c r="BO32" s="53" t="e">
        <f t="shared" ref="BO32:DZ32" si="98">BO13/12*BO31/(1-((1+BO13/12)^-(BO35)))</f>
        <v>#DIV/0!</v>
      </c>
      <c r="BP32" s="53" t="e">
        <f t="shared" si="98"/>
        <v>#DIV/0!</v>
      </c>
      <c r="BQ32" s="53" t="e">
        <f t="shared" si="98"/>
        <v>#DIV/0!</v>
      </c>
      <c r="BR32" s="53" t="e">
        <f t="shared" si="98"/>
        <v>#DIV/0!</v>
      </c>
      <c r="BS32" s="53" t="e">
        <f t="shared" si="98"/>
        <v>#DIV/0!</v>
      </c>
      <c r="BT32" s="53" t="e">
        <f t="shared" si="98"/>
        <v>#DIV/0!</v>
      </c>
      <c r="BU32" s="53" t="e">
        <f t="shared" si="98"/>
        <v>#DIV/0!</v>
      </c>
      <c r="BV32" s="53" t="e">
        <f t="shared" si="98"/>
        <v>#DIV/0!</v>
      </c>
      <c r="BW32" s="53" t="e">
        <f t="shared" si="98"/>
        <v>#DIV/0!</v>
      </c>
      <c r="BX32" s="53" t="e">
        <f t="shared" si="98"/>
        <v>#DIV/0!</v>
      </c>
      <c r="BY32" s="53" t="e">
        <f t="shared" si="98"/>
        <v>#DIV/0!</v>
      </c>
      <c r="BZ32" s="53" t="e">
        <f t="shared" si="98"/>
        <v>#DIV/0!</v>
      </c>
      <c r="CA32" s="53" t="e">
        <f t="shared" si="98"/>
        <v>#DIV/0!</v>
      </c>
      <c r="CB32" s="53" t="e">
        <f t="shared" si="98"/>
        <v>#DIV/0!</v>
      </c>
      <c r="CC32" s="53" t="e">
        <f t="shared" si="98"/>
        <v>#DIV/0!</v>
      </c>
      <c r="CD32" s="53" t="e">
        <f t="shared" si="98"/>
        <v>#DIV/0!</v>
      </c>
      <c r="CE32" s="53" t="e">
        <f t="shared" si="98"/>
        <v>#DIV/0!</v>
      </c>
      <c r="CF32" s="53" t="e">
        <f t="shared" si="98"/>
        <v>#DIV/0!</v>
      </c>
      <c r="CG32" s="53" t="e">
        <f t="shared" si="98"/>
        <v>#DIV/0!</v>
      </c>
      <c r="CH32" s="53" t="e">
        <f t="shared" si="98"/>
        <v>#DIV/0!</v>
      </c>
      <c r="CI32" s="53" t="e">
        <f t="shared" si="98"/>
        <v>#DIV/0!</v>
      </c>
      <c r="CJ32" s="53" t="e">
        <f t="shared" si="98"/>
        <v>#DIV/0!</v>
      </c>
      <c r="CK32" s="53" t="e">
        <f t="shared" si="98"/>
        <v>#DIV/0!</v>
      </c>
      <c r="CL32" s="53" t="e">
        <f t="shared" si="98"/>
        <v>#DIV/0!</v>
      </c>
      <c r="CM32" s="53" t="e">
        <f t="shared" si="98"/>
        <v>#DIV/0!</v>
      </c>
      <c r="CN32" s="53" t="e">
        <f t="shared" si="98"/>
        <v>#DIV/0!</v>
      </c>
      <c r="CO32" s="53" t="e">
        <f t="shared" si="98"/>
        <v>#DIV/0!</v>
      </c>
      <c r="CP32" s="53" t="e">
        <f t="shared" si="98"/>
        <v>#DIV/0!</v>
      </c>
      <c r="CQ32" s="53" t="e">
        <f t="shared" si="98"/>
        <v>#DIV/0!</v>
      </c>
      <c r="CR32" s="53" t="e">
        <f t="shared" si="98"/>
        <v>#DIV/0!</v>
      </c>
      <c r="CS32" s="53" t="e">
        <f t="shared" si="98"/>
        <v>#DIV/0!</v>
      </c>
      <c r="CT32" s="53" t="e">
        <f t="shared" si="98"/>
        <v>#DIV/0!</v>
      </c>
      <c r="CU32" s="53" t="e">
        <f t="shared" si="98"/>
        <v>#DIV/0!</v>
      </c>
      <c r="CV32" s="53" t="e">
        <f t="shared" si="98"/>
        <v>#DIV/0!</v>
      </c>
      <c r="CW32" s="53" t="e">
        <f t="shared" si="98"/>
        <v>#DIV/0!</v>
      </c>
      <c r="CX32" s="53" t="e">
        <f t="shared" si="98"/>
        <v>#DIV/0!</v>
      </c>
      <c r="CY32" s="53" t="e">
        <f t="shared" si="98"/>
        <v>#DIV/0!</v>
      </c>
      <c r="CZ32" s="53" t="e">
        <f t="shared" si="98"/>
        <v>#DIV/0!</v>
      </c>
      <c r="DA32" s="53" t="e">
        <f t="shared" si="98"/>
        <v>#DIV/0!</v>
      </c>
      <c r="DB32" s="53" t="e">
        <f t="shared" si="98"/>
        <v>#DIV/0!</v>
      </c>
      <c r="DC32" s="53" t="e">
        <f t="shared" si="98"/>
        <v>#DIV/0!</v>
      </c>
      <c r="DD32" s="53" t="e">
        <f t="shared" si="98"/>
        <v>#DIV/0!</v>
      </c>
      <c r="DE32" s="53" t="e">
        <f t="shared" si="98"/>
        <v>#DIV/0!</v>
      </c>
      <c r="DF32" s="53" t="e">
        <f t="shared" si="98"/>
        <v>#DIV/0!</v>
      </c>
      <c r="DG32" s="53" t="e">
        <f t="shared" si="98"/>
        <v>#DIV/0!</v>
      </c>
      <c r="DH32" s="53" t="e">
        <f t="shared" si="98"/>
        <v>#DIV/0!</v>
      </c>
      <c r="DI32" s="53" t="e">
        <f t="shared" si="98"/>
        <v>#DIV/0!</v>
      </c>
      <c r="DJ32" s="53" t="e">
        <f t="shared" si="98"/>
        <v>#DIV/0!</v>
      </c>
      <c r="DK32" s="53" t="e">
        <f t="shared" si="98"/>
        <v>#DIV/0!</v>
      </c>
      <c r="DL32" s="53" t="e">
        <f t="shared" si="98"/>
        <v>#DIV/0!</v>
      </c>
      <c r="DM32" s="53" t="e">
        <f t="shared" si="98"/>
        <v>#DIV/0!</v>
      </c>
      <c r="DN32" s="53" t="e">
        <f t="shared" si="98"/>
        <v>#DIV/0!</v>
      </c>
      <c r="DO32" s="53" t="e">
        <f t="shared" si="98"/>
        <v>#DIV/0!</v>
      </c>
      <c r="DP32" s="53" t="e">
        <f t="shared" si="98"/>
        <v>#DIV/0!</v>
      </c>
      <c r="DQ32" s="53" t="e">
        <f t="shared" si="98"/>
        <v>#DIV/0!</v>
      </c>
      <c r="DR32" s="53" t="e">
        <f t="shared" si="98"/>
        <v>#DIV/0!</v>
      </c>
      <c r="DS32" s="53" t="e">
        <f t="shared" si="98"/>
        <v>#DIV/0!</v>
      </c>
      <c r="DT32" s="53" t="e">
        <f t="shared" si="98"/>
        <v>#DIV/0!</v>
      </c>
      <c r="DU32" s="53" t="e">
        <f t="shared" si="98"/>
        <v>#DIV/0!</v>
      </c>
      <c r="DV32" s="53" t="e">
        <f t="shared" si="98"/>
        <v>#DIV/0!</v>
      </c>
      <c r="DW32" s="53" t="e">
        <f t="shared" si="98"/>
        <v>#DIV/0!</v>
      </c>
      <c r="DX32" s="53" t="e">
        <f t="shared" si="98"/>
        <v>#DIV/0!</v>
      </c>
      <c r="DY32" s="53" t="e">
        <f t="shared" si="98"/>
        <v>#DIV/0!</v>
      </c>
      <c r="DZ32" s="53" t="e">
        <f t="shared" si="98"/>
        <v>#DIV/0!</v>
      </c>
      <c r="EA32" s="53" t="e">
        <f t="shared" ref="EA32:GL32" si="99">EA13/12*EA31/(1-((1+EA13/12)^-(EA35)))</f>
        <v>#DIV/0!</v>
      </c>
      <c r="EB32" s="53" t="e">
        <f t="shared" si="99"/>
        <v>#DIV/0!</v>
      </c>
      <c r="EC32" s="53" t="e">
        <f t="shared" si="99"/>
        <v>#DIV/0!</v>
      </c>
      <c r="ED32" s="53" t="e">
        <f t="shared" si="99"/>
        <v>#DIV/0!</v>
      </c>
      <c r="EE32" s="53" t="e">
        <f t="shared" si="99"/>
        <v>#DIV/0!</v>
      </c>
      <c r="EF32" s="53" t="e">
        <f t="shared" si="99"/>
        <v>#DIV/0!</v>
      </c>
      <c r="EG32" s="53" t="e">
        <f t="shared" si="99"/>
        <v>#DIV/0!</v>
      </c>
      <c r="EH32" s="53" t="e">
        <f t="shared" si="99"/>
        <v>#DIV/0!</v>
      </c>
      <c r="EI32" s="53" t="e">
        <f t="shared" si="99"/>
        <v>#DIV/0!</v>
      </c>
      <c r="EJ32" s="53" t="e">
        <f t="shared" si="99"/>
        <v>#DIV/0!</v>
      </c>
      <c r="EK32" s="53" t="e">
        <f t="shared" si="99"/>
        <v>#DIV/0!</v>
      </c>
      <c r="EL32" s="53" t="e">
        <f t="shared" si="99"/>
        <v>#DIV/0!</v>
      </c>
      <c r="EM32" s="53" t="e">
        <f t="shared" si="99"/>
        <v>#DIV/0!</v>
      </c>
      <c r="EN32" s="53" t="e">
        <f t="shared" si="99"/>
        <v>#DIV/0!</v>
      </c>
      <c r="EO32" s="53" t="e">
        <f t="shared" si="99"/>
        <v>#DIV/0!</v>
      </c>
      <c r="EP32" s="53" t="e">
        <f t="shared" si="99"/>
        <v>#DIV/0!</v>
      </c>
      <c r="EQ32" s="53" t="e">
        <f t="shared" si="99"/>
        <v>#DIV/0!</v>
      </c>
      <c r="ER32" s="53" t="e">
        <f t="shared" si="99"/>
        <v>#DIV/0!</v>
      </c>
      <c r="ES32" s="53" t="e">
        <f t="shared" si="99"/>
        <v>#DIV/0!</v>
      </c>
      <c r="ET32" s="53" t="e">
        <f t="shared" si="99"/>
        <v>#DIV/0!</v>
      </c>
      <c r="EU32" s="53" t="e">
        <f t="shared" si="99"/>
        <v>#DIV/0!</v>
      </c>
      <c r="EV32" s="53" t="e">
        <f t="shared" si="99"/>
        <v>#DIV/0!</v>
      </c>
      <c r="EW32" s="53" t="e">
        <f t="shared" si="99"/>
        <v>#DIV/0!</v>
      </c>
      <c r="EX32" s="53" t="e">
        <f t="shared" si="99"/>
        <v>#DIV/0!</v>
      </c>
      <c r="EY32" s="53" t="e">
        <f t="shared" si="99"/>
        <v>#DIV/0!</v>
      </c>
      <c r="EZ32" s="53" t="e">
        <f t="shared" si="99"/>
        <v>#DIV/0!</v>
      </c>
      <c r="FA32" s="53" t="e">
        <f t="shared" si="99"/>
        <v>#DIV/0!</v>
      </c>
      <c r="FB32" s="53" t="e">
        <f t="shared" si="99"/>
        <v>#DIV/0!</v>
      </c>
      <c r="FC32" s="53" t="e">
        <f t="shared" si="99"/>
        <v>#DIV/0!</v>
      </c>
      <c r="FD32" s="53" t="e">
        <f t="shared" si="99"/>
        <v>#DIV/0!</v>
      </c>
      <c r="FE32" s="53" t="e">
        <f t="shared" si="99"/>
        <v>#DIV/0!</v>
      </c>
      <c r="FF32" s="53" t="e">
        <f t="shared" si="99"/>
        <v>#DIV/0!</v>
      </c>
      <c r="FG32" s="53" t="e">
        <f t="shared" si="99"/>
        <v>#DIV/0!</v>
      </c>
      <c r="FH32" s="53" t="e">
        <f t="shared" si="99"/>
        <v>#DIV/0!</v>
      </c>
      <c r="FI32" s="53" t="e">
        <f t="shared" si="99"/>
        <v>#DIV/0!</v>
      </c>
      <c r="FJ32" s="53" t="e">
        <f t="shared" si="99"/>
        <v>#DIV/0!</v>
      </c>
      <c r="FK32" s="53" t="e">
        <f t="shared" si="99"/>
        <v>#DIV/0!</v>
      </c>
      <c r="FL32" s="53" t="e">
        <f t="shared" si="99"/>
        <v>#DIV/0!</v>
      </c>
      <c r="FM32" s="53" t="e">
        <f t="shared" si="99"/>
        <v>#DIV/0!</v>
      </c>
      <c r="FN32" s="53" t="e">
        <f t="shared" si="99"/>
        <v>#DIV/0!</v>
      </c>
      <c r="FO32" s="53" t="e">
        <f t="shared" si="99"/>
        <v>#DIV/0!</v>
      </c>
      <c r="FP32" s="53" t="e">
        <f t="shared" si="99"/>
        <v>#DIV/0!</v>
      </c>
      <c r="FQ32" s="53" t="e">
        <f t="shared" si="99"/>
        <v>#DIV/0!</v>
      </c>
      <c r="FR32" s="53" t="e">
        <f t="shared" si="99"/>
        <v>#DIV/0!</v>
      </c>
      <c r="FS32" s="53" t="e">
        <f t="shared" si="99"/>
        <v>#DIV/0!</v>
      </c>
      <c r="FT32" s="53" t="e">
        <f t="shared" si="99"/>
        <v>#DIV/0!</v>
      </c>
      <c r="FU32" s="53" t="e">
        <f t="shared" si="99"/>
        <v>#DIV/0!</v>
      </c>
      <c r="FV32" s="53" t="e">
        <f t="shared" si="99"/>
        <v>#DIV/0!</v>
      </c>
      <c r="FW32" s="53" t="e">
        <f t="shared" si="99"/>
        <v>#DIV/0!</v>
      </c>
      <c r="FX32" s="53" t="e">
        <f t="shared" si="99"/>
        <v>#DIV/0!</v>
      </c>
      <c r="FY32" s="53" t="e">
        <f t="shared" si="99"/>
        <v>#DIV/0!</v>
      </c>
      <c r="FZ32" s="53" t="e">
        <f t="shared" si="99"/>
        <v>#DIV/0!</v>
      </c>
      <c r="GA32" s="53" t="e">
        <f t="shared" si="99"/>
        <v>#DIV/0!</v>
      </c>
      <c r="GB32" s="53" t="e">
        <f t="shared" si="99"/>
        <v>#DIV/0!</v>
      </c>
      <c r="GC32" s="53" t="e">
        <f t="shared" si="99"/>
        <v>#DIV/0!</v>
      </c>
      <c r="GD32" s="53" t="e">
        <f t="shared" si="99"/>
        <v>#DIV/0!</v>
      </c>
      <c r="GE32" s="53" t="e">
        <f t="shared" si="99"/>
        <v>#DIV/0!</v>
      </c>
      <c r="GF32" s="53" t="e">
        <f t="shared" si="99"/>
        <v>#DIV/0!</v>
      </c>
      <c r="GG32" s="53" t="e">
        <f t="shared" si="99"/>
        <v>#DIV/0!</v>
      </c>
      <c r="GH32" s="53" t="e">
        <f t="shared" si="99"/>
        <v>#DIV/0!</v>
      </c>
      <c r="GI32" s="53" t="e">
        <f t="shared" si="99"/>
        <v>#DIV/0!</v>
      </c>
      <c r="GJ32" s="53" t="e">
        <f t="shared" si="99"/>
        <v>#DIV/0!</v>
      </c>
      <c r="GK32" s="53" t="e">
        <f t="shared" si="99"/>
        <v>#DIV/0!</v>
      </c>
      <c r="GL32" s="53" t="e">
        <f t="shared" si="99"/>
        <v>#DIV/0!</v>
      </c>
      <c r="GM32" s="53" t="e">
        <f t="shared" ref="GM32:IX32" si="100">GM13/12*GM31/(1-((1+GM13/12)^-(GM35)))</f>
        <v>#DIV/0!</v>
      </c>
      <c r="GN32" s="53" t="e">
        <f t="shared" si="100"/>
        <v>#DIV/0!</v>
      </c>
      <c r="GO32" s="53" t="e">
        <f t="shared" si="100"/>
        <v>#DIV/0!</v>
      </c>
      <c r="GP32" s="53" t="e">
        <f t="shared" si="100"/>
        <v>#DIV/0!</v>
      </c>
      <c r="GQ32" s="53" t="e">
        <f t="shared" si="100"/>
        <v>#DIV/0!</v>
      </c>
      <c r="GR32" s="53" t="e">
        <f t="shared" si="100"/>
        <v>#DIV/0!</v>
      </c>
      <c r="GS32" s="53" t="e">
        <f t="shared" si="100"/>
        <v>#DIV/0!</v>
      </c>
      <c r="GT32" s="53" t="e">
        <f t="shared" si="100"/>
        <v>#DIV/0!</v>
      </c>
      <c r="GU32" s="53" t="e">
        <f t="shared" si="100"/>
        <v>#DIV/0!</v>
      </c>
      <c r="GV32" s="53" t="e">
        <f t="shared" si="100"/>
        <v>#DIV/0!</v>
      </c>
      <c r="GW32" s="53" t="e">
        <f t="shared" si="100"/>
        <v>#DIV/0!</v>
      </c>
      <c r="GX32" s="53" t="e">
        <f t="shared" si="100"/>
        <v>#DIV/0!</v>
      </c>
      <c r="GY32" s="53" t="e">
        <f t="shared" si="100"/>
        <v>#DIV/0!</v>
      </c>
      <c r="GZ32" s="53" t="e">
        <f t="shared" si="100"/>
        <v>#DIV/0!</v>
      </c>
      <c r="HA32" s="53" t="e">
        <f t="shared" si="100"/>
        <v>#DIV/0!</v>
      </c>
      <c r="HB32" s="53" t="e">
        <f t="shared" si="100"/>
        <v>#DIV/0!</v>
      </c>
      <c r="HC32" s="53" t="e">
        <f t="shared" si="100"/>
        <v>#DIV/0!</v>
      </c>
      <c r="HD32" s="53" t="e">
        <f t="shared" si="100"/>
        <v>#DIV/0!</v>
      </c>
      <c r="HE32" s="53" t="e">
        <f t="shared" si="100"/>
        <v>#DIV/0!</v>
      </c>
      <c r="HF32" s="53" t="e">
        <f t="shared" si="100"/>
        <v>#DIV/0!</v>
      </c>
      <c r="HG32" s="53" t="e">
        <f t="shared" si="100"/>
        <v>#DIV/0!</v>
      </c>
      <c r="HH32" s="53" t="e">
        <f t="shared" si="100"/>
        <v>#DIV/0!</v>
      </c>
      <c r="HI32" s="53" t="e">
        <f t="shared" si="100"/>
        <v>#DIV/0!</v>
      </c>
      <c r="HJ32" s="53" t="e">
        <f t="shared" si="100"/>
        <v>#DIV/0!</v>
      </c>
      <c r="HK32" s="53" t="e">
        <f t="shared" si="100"/>
        <v>#DIV/0!</v>
      </c>
      <c r="HL32" s="53" t="e">
        <f t="shared" si="100"/>
        <v>#DIV/0!</v>
      </c>
      <c r="HM32" s="53" t="e">
        <f t="shared" si="100"/>
        <v>#DIV/0!</v>
      </c>
      <c r="HN32" s="53" t="e">
        <f t="shared" si="100"/>
        <v>#DIV/0!</v>
      </c>
      <c r="HO32" s="53" t="e">
        <f t="shared" si="100"/>
        <v>#DIV/0!</v>
      </c>
      <c r="HP32" s="53" t="e">
        <f t="shared" si="100"/>
        <v>#DIV/0!</v>
      </c>
      <c r="HQ32" s="53" t="e">
        <f t="shared" si="100"/>
        <v>#DIV/0!</v>
      </c>
      <c r="HR32" s="53" t="e">
        <f t="shared" si="100"/>
        <v>#DIV/0!</v>
      </c>
      <c r="HS32" s="53" t="e">
        <f t="shared" si="100"/>
        <v>#DIV/0!</v>
      </c>
      <c r="HT32" s="53" t="e">
        <f t="shared" si="100"/>
        <v>#DIV/0!</v>
      </c>
      <c r="HU32" s="53" t="e">
        <f t="shared" si="100"/>
        <v>#DIV/0!</v>
      </c>
      <c r="HV32" s="53" t="e">
        <f t="shared" si="100"/>
        <v>#DIV/0!</v>
      </c>
      <c r="HW32" s="53" t="e">
        <f t="shared" si="100"/>
        <v>#DIV/0!</v>
      </c>
      <c r="HX32" s="53" t="e">
        <f t="shared" si="100"/>
        <v>#DIV/0!</v>
      </c>
      <c r="HY32" s="53" t="e">
        <f t="shared" si="100"/>
        <v>#DIV/0!</v>
      </c>
      <c r="HZ32" s="53" t="e">
        <f t="shared" si="100"/>
        <v>#DIV/0!</v>
      </c>
      <c r="IA32" s="53" t="e">
        <f t="shared" si="100"/>
        <v>#DIV/0!</v>
      </c>
      <c r="IB32" s="53" t="e">
        <f t="shared" si="100"/>
        <v>#DIV/0!</v>
      </c>
      <c r="IC32" s="53" t="e">
        <f t="shared" si="100"/>
        <v>#DIV/0!</v>
      </c>
      <c r="ID32" s="53" t="e">
        <f t="shared" si="100"/>
        <v>#DIV/0!</v>
      </c>
      <c r="IE32" s="53" t="e">
        <f t="shared" si="100"/>
        <v>#DIV/0!</v>
      </c>
      <c r="IF32" s="53" t="e">
        <f t="shared" si="100"/>
        <v>#DIV/0!</v>
      </c>
      <c r="IG32" s="53" t="e">
        <f t="shared" si="100"/>
        <v>#DIV/0!</v>
      </c>
      <c r="IH32" s="53" t="e">
        <f t="shared" si="100"/>
        <v>#DIV/0!</v>
      </c>
      <c r="II32" s="53" t="e">
        <f t="shared" si="100"/>
        <v>#DIV/0!</v>
      </c>
      <c r="IJ32" s="53" t="e">
        <f t="shared" si="100"/>
        <v>#DIV/0!</v>
      </c>
      <c r="IK32" s="53" t="e">
        <f t="shared" si="100"/>
        <v>#DIV/0!</v>
      </c>
      <c r="IL32" s="53" t="e">
        <f t="shared" si="100"/>
        <v>#DIV/0!</v>
      </c>
      <c r="IM32" s="53" t="e">
        <f t="shared" si="100"/>
        <v>#DIV/0!</v>
      </c>
      <c r="IN32" s="53" t="e">
        <f t="shared" si="100"/>
        <v>#DIV/0!</v>
      </c>
      <c r="IO32" s="53" t="e">
        <f t="shared" si="100"/>
        <v>#DIV/0!</v>
      </c>
      <c r="IP32" s="53" t="e">
        <f t="shared" si="100"/>
        <v>#DIV/0!</v>
      </c>
      <c r="IQ32" s="53" t="e">
        <f t="shared" si="100"/>
        <v>#DIV/0!</v>
      </c>
      <c r="IR32" s="53" t="e">
        <f t="shared" si="100"/>
        <v>#DIV/0!</v>
      </c>
      <c r="IS32" s="53" t="e">
        <f t="shared" si="100"/>
        <v>#DIV/0!</v>
      </c>
      <c r="IT32" s="53" t="e">
        <f t="shared" si="100"/>
        <v>#DIV/0!</v>
      </c>
      <c r="IU32" s="53" t="e">
        <f t="shared" si="100"/>
        <v>#DIV/0!</v>
      </c>
      <c r="IV32" s="53" t="e">
        <f t="shared" si="100"/>
        <v>#DIV/0!</v>
      </c>
      <c r="IW32" s="53" t="e">
        <f t="shared" si="100"/>
        <v>#DIV/0!</v>
      </c>
      <c r="IX32" s="53" t="e">
        <f t="shared" si="100"/>
        <v>#DIV/0!</v>
      </c>
      <c r="IY32" s="53" t="e">
        <f t="shared" ref="IY32:LJ32" si="101">IY13/12*IY31/(1-((1+IY13/12)^-(IY35)))</f>
        <v>#DIV/0!</v>
      </c>
      <c r="IZ32" s="53" t="e">
        <f t="shared" si="101"/>
        <v>#DIV/0!</v>
      </c>
      <c r="JA32" s="53" t="e">
        <f t="shared" si="101"/>
        <v>#DIV/0!</v>
      </c>
      <c r="JB32" s="53" t="e">
        <f t="shared" si="101"/>
        <v>#DIV/0!</v>
      </c>
      <c r="JC32" s="53" t="e">
        <f t="shared" si="101"/>
        <v>#DIV/0!</v>
      </c>
      <c r="JD32" s="53" t="e">
        <f t="shared" si="101"/>
        <v>#DIV/0!</v>
      </c>
      <c r="JE32" s="53" t="e">
        <f t="shared" si="101"/>
        <v>#DIV/0!</v>
      </c>
      <c r="JF32" s="53" t="e">
        <f t="shared" si="101"/>
        <v>#DIV/0!</v>
      </c>
      <c r="JG32" s="53" t="e">
        <f t="shared" si="101"/>
        <v>#DIV/0!</v>
      </c>
      <c r="JH32" s="53" t="e">
        <f t="shared" si="101"/>
        <v>#DIV/0!</v>
      </c>
      <c r="JI32" s="53" t="e">
        <f t="shared" si="101"/>
        <v>#DIV/0!</v>
      </c>
      <c r="JJ32" s="53" t="e">
        <f t="shared" si="101"/>
        <v>#DIV/0!</v>
      </c>
      <c r="JK32" s="53" t="e">
        <f t="shared" si="101"/>
        <v>#DIV/0!</v>
      </c>
      <c r="JL32" s="53" t="e">
        <f t="shared" si="101"/>
        <v>#DIV/0!</v>
      </c>
      <c r="JM32" s="53" t="e">
        <f t="shared" si="101"/>
        <v>#DIV/0!</v>
      </c>
      <c r="JN32" s="53" t="e">
        <f t="shared" si="101"/>
        <v>#DIV/0!</v>
      </c>
      <c r="JO32" s="53" t="e">
        <f t="shared" si="101"/>
        <v>#DIV/0!</v>
      </c>
      <c r="JP32" s="53" t="e">
        <f t="shared" si="101"/>
        <v>#DIV/0!</v>
      </c>
      <c r="JQ32" s="53" t="e">
        <f t="shared" si="101"/>
        <v>#DIV/0!</v>
      </c>
      <c r="JR32" s="53" t="e">
        <f t="shared" si="101"/>
        <v>#DIV/0!</v>
      </c>
      <c r="JS32" s="53" t="e">
        <f t="shared" si="101"/>
        <v>#DIV/0!</v>
      </c>
      <c r="JT32" s="53" t="e">
        <f t="shared" si="101"/>
        <v>#DIV/0!</v>
      </c>
      <c r="JU32" s="53" t="e">
        <f t="shared" si="101"/>
        <v>#DIV/0!</v>
      </c>
      <c r="JV32" s="53" t="e">
        <f t="shared" si="101"/>
        <v>#DIV/0!</v>
      </c>
      <c r="JW32" s="53" t="e">
        <f t="shared" si="101"/>
        <v>#DIV/0!</v>
      </c>
      <c r="JX32" s="53" t="e">
        <f t="shared" si="101"/>
        <v>#DIV/0!</v>
      </c>
      <c r="JY32" s="53" t="e">
        <f t="shared" si="101"/>
        <v>#DIV/0!</v>
      </c>
      <c r="JZ32" s="53" t="e">
        <f t="shared" si="101"/>
        <v>#DIV/0!</v>
      </c>
      <c r="KA32" s="53" t="e">
        <f t="shared" si="101"/>
        <v>#DIV/0!</v>
      </c>
      <c r="KB32" s="53" t="e">
        <f t="shared" si="101"/>
        <v>#DIV/0!</v>
      </c>
      <c r="KC32" s="53" t="e">
        <f t="shared" si="101"/>
        <v>#DIV/0!</v>
      </c>
      <c r="KD32" s="53" t="e">
        <f t="shared" si="101"/>
        <v>#DIV/0!</v>
      </c>
      <c r="KE32" s="53" t="e">
        <f t="shared" si="101"/>
        <v>#DIV/0!</v>
      </c>
      <c r="KF32" s="53" t="e">
        <f t="shared" si="101"/>
        <v>#DIV/0!</v>
      </c>
      <c r="KG32" s="53" t="e">
        <f t="shared" si="101"/>
        <v>#DIV/0!</v>
      </c>
      <c r="KH32" s="53" t="e">
        <f t="shared" si="101"/>
        <v>#DIV/0!</v>
      </c>
      <c r="KI32" s="53" t="e">
        <f t="shared" si="101"/>
        <v>#DIV/0!</v>
      </c>
      <c r="KJ32" s="53" t="e">
        <f t="shared" si="101"/>
        <v>#DIV/0!</v>
      </c>
      <c r="KK32" s="53" t="e">
        <f t="shared" si="101"/>
        <v>#DIV/0!</v>
      </c>
      <c r="KL32" s="53" t="e">
        <f t="shared" si="101"/>
        <v>#DIV/0!</v>
      </c>
      <c r="KM32" s="53" t="e">
        <f t="shared" si="101"/>
        <v>#DIV/0!</v>
      </c>
      <c r="KN32" s="53" t="e">
        <f t="shared" si="101"/>
        <v>#DIV/0!</v>
      </c>
      <c r="KO32" s="53" t="e">
        <f t="shared" si="101"/>
        <v>#DIV/0!</v>
      </c>
      <c r="KP32" s="53" t="e">
        <f t="shared" si="101"/>
        <v>#DIV/0!</v>
      </c>
      <c r="KQ32" s="53" t="e">
        <f t="shared" si="101"/>
        <v>#DIV/0!</v>
      </c>
      <c r="KR32" s="53" t="e">
        <f t="shared" si="101"/>
        <v>#DIV/0!</v>
      </c>
      <c r="KS32" s="53" t="e">
        <f t="shared" si="101"/>
        <v>#DIV/0!</v>
      </c>
      <c r="KT32" s="53" t="e">
        <f t="shared" si="101"/>
        <v>#DIV/0!</v>
      </c>
      <c r="KU32" s="53" t="e">
        <f t="shared" si="101"/>
        <v>#DIV/0!</v>
      </c>
      <c r="KV32" s="53" t="e">
        <f t="shared" si="101"/>
        <v>#DIV/0!</v>
      </c>
      <c r="KW32" s="53" t="e">
        <f t="shared" si="101"/>
        <v>#DIV/0!</v>
      </c>
      <c r="KX32" s="53" t="e">
        <f t="shared" si="101"/>
        <v>#DIV/0!</v>
      </c>
      <c r="KY32" s="53" t="e">
        <f t="shared" si="101"/>
        <v>#DIV/0!</v>
      </c>
      <c r="KZ32" s="53" t="e">
        <f t="shared" si="101"/>
        <v>#DIV/0!</v>
      </c>
      <c r="LA32" s="53" t="e">
        <f t="shared" si="101"/>
        <v>#DIV/0!</v>
      </c>
      <c r="LB32" s="53" t="e">
        <f t="shared" si="101"/>
        <v>#DIV/0!</v>
      </c>
      <c r="LC32" s="53" t="e">
        <f t="shared" si="101"/>
        <v>#DIV/0!</v>
      </c>
      <c r="LD32" s="53" t="e">
        <f t="shared" si="101"/>
        <v>#DIV/0!</v>
      </c>
      <c r="LE32" s="53" t="e">
        <f t="shared" si="101"/>
        <v>#DIV/0!</v>
      </c>
      <c r="LF32" s="53" t="e">
        <f t="shared" si="101"/>
        <v>#DIV/0!</v>
      </c>
      <c r="LG32" s="53" t="e">
        <f t="shared" si="101"/>
        <v>#DIV/0!</v>
      </c>
      <c r="LH32" s="53" t="e">
        <f t="shared" si="101"/>
        <v>#DIV/0!</v>
      </c>
      <c r="LI32" s="53" t="e">
        <f t="shared" si="101"/>
        <v>#DIV/0!</v>
      </c>
      <c r="LJ32" s="53" t="e">
        <f t="shared" si="101"/>
        <v>#DIV/0!</v>
      </c>
      <c r="LK32" s="53" t="e">
        <f t="shared" ref="LK32:MX32" si="102">LK13/12*LK31/(1-((1+LK13/12)^-(LK35)))</f>
        <v>#DIV/0!</v>
      </c>
      <c r="LL32" s="53" t="e">
        <f t="shared" si="102"/>
        <v>#DIV/0!</v>
      </c>
      <c r="LM32" s="53" t="e">
        <f t="shared" si="102"/>
        <v>#DIV/0!</v>
      </c>
      <c r="LN32" s="53" t="e">
        <f t="shared" si="102"/>
        <v>#DIV/0!</v>
      </c>
      <c r="LO32" s="53" t="e">
        <f t="shared" si="102"/>
        <v>#DIV/0!</v>
      </c>
      <c r="LP32" s="53" t="e">
        <f t="shared" si="102"/>
        <v>#DIV/0!</v>
      </c>
      <c r="LQ32" s="53" t="e">
        <f t="shared" si="102"/>
        <v>#DIV/0!</v>
      </c>
      <c r="LR32" s="53" t="e">
        <f t="shared" si="102"/>
        <v>#DIV/0!</v>
      </c>
      <c r="LS32" s="53" t="e">
        <f t="shared" si="102"/>
        <v>#DIV/0!</v>
      </c>
      <c r="LT32" s="53" t="e">
        <f t="shared" si="102"/>
        <v>#DIV/0!</v>
      </c>
      <c r="LU32" s="53" t="e">
        <f t="shared" si="102"/>
        <v>#DIV/0!</v>
      </c>
      <c r="LV32" s="53" t="e">
        <f t="shared" si="102"/>
        <v>#DIV/0!</v>
      </c>
      <c r="LW32" s="53" t="e">
        <f t="shared" si="102"/>
        <v>#DIV/0!</v>
      </c>
      <c r="LX32" s="53" t="e">
        <f t="shared" si="102"/>
        <v>#DIV/0!</v>
      </c>
      <c r="LY32" s="53" t="e">
        <f t="shared" si="102"/>
        <v>#DIV/0!</v>
      </c>
      <c r="LZ32" s="53" t="e">
        <f t="shared" si="102"/>
        <v>#DIV/0!</v>
      </c>
      <c r="MA32" s="53" t="e">
        <f t="shared" si="102"/>
        <v>#DIV/0!</v>
      </c>
      <c r="MB32" s="53" t="e">
        <f t="shared" si="102"/>
        <v>#DIV/0!</v>
      </c>
      <c r="MC32" s="53" t="e">
        <f t="shared" si="102"/>
        <v>#DIV/0!</v>
      </c>
      <c r="MD32" s="53" t="e">
        <f t="shared" si="102"/>
        <v>#DIV/0!</v>
      </c>
      <c r="ME32" s="53" t="e">
        <f t="shared" si="102"/>
        <v>#DIV/0!</v>
      </c>
      <c r="MF32" s="53" t="e">
        <f t="shared" si="102"/>
        <v>#DIV/0!</v>
      </c>
      <c r="MG32" s="53" t="e">
        <f t="shared" si="102"/>
        <v>#DIV/0!</v>
      </c>
      <c r="MH32" s="53" t="e">
        <f t="shared" si="102"/>
        <v>#DIV/0!</v>
      </c>
      <c r="MI32" s="53" t="e">
        <f t="shared" si="102"/>
        <v>#DIV/0!</v>
      </c>
      <c r="MJ32" s="53" t="e">
        <f t="shared" si="102"/>
        <v>#DIV/0!</v>
      </c>
      <c r="MK32" s="53" t="e">
        <f t="shared" si="102"/>
        <v>#DIV/0!</v>
      </c>
      <c r="ML32" s="53" t="e">
        <f t="shared" si="102"/>
        <v>#DIV/0!</v>
      </c>
      <c r="MM32" s="53" t="e">
        <f t="shared" si="102"/>
        <v>#DIV/0!</v>
      </c>
      <c r="MN32" s="53" t="e">
        <f t="shared" si="102"/>
        <v>#DIV/0!</v>
      </c>
      <c r="MO32" s="53" t="e">
        <f t="shared" si="102"/>
        <v>#DIV/0!</v>
      </c>
      <c r="MP32" s="53" t="e">
        <f t="shared" si="102"/>
        <v>#DIV/0!</v>
      </c>
      <c r="MQ32" s="53" t="e">
        <f t="shared" si="102"/>
        <v>#DIV/0!</v>
      </c>
      <c r="MR32" s="53" t="e">
        <f t="shared" si="102"/>
        <v>#DIV/0!</v>
      </c>
      <c r="MS32" s="53" t="e">
        <f t="shared" si="102"/>
        <v>#DIV/0!</v>
      </c>
      <c r="MT32" s="53" t="e">
        <f t="shared" si="102"/>
        <v>#DIV/0!</v>
      </c>
      <c r="MU32" s="53" t="e">
        <f t="shared" si="102"/>
        <v>#DIV/0!</v>
      </c>
      <c r="MV32" s="53" t="e">
        <f t="shared" si="102"/>
        <v>#DIV/0!</v>
      </c>
      <c r="MW32" s="53" t="e">
        <f t="shared" si="102"/>
        <v>#DIV/0!</v>
      </c>
      <c r="MX32" s="53" t="e">
        <f t="shared" si="102"/>
        <v>#DIV/0!</v>
      </c>
      <c r="MY32" s="56"/>
    </row>
    <row r="33" spans="2:370" s="53" customFormat="1" hidden="1" x14ac:dyDescent="0.25">
      <c r="B33" s="53" t="s">
        <v>48</v>
      </c>
      <c r="C33" s="53">
        <f>IFERROR(C32,0)</f>
        <v>0</v>
      </c>
      <c r="D33" s="53">
        <f t="shared" ref="D33:BO33" si="103">IFERROR(D32,0)</f>
        <v>0</v>
      </c>
      <c r="E33" s="53">
        <f t="shared" si="103"/>
        <v>0</v>
      </c>
      <c r="F33" s="53">
        <f t="shared" si="103"/>
        <v>0</v>
      </c>
      <c r="G33" s="53">
        <f t="shared" si="103"/>
        <v>0</v>
      </c>
      <c r="H33" s="53">
        <f t="shared" si="103"/>
        <v>0</v>
      </c>
      <c r="I33" s="53">
        <f t="shared" si="103"/>
        <v>0</v>
      </c>
      <c r="J33" s="53">
        <f t="shared" si="103"/>
        <v>0</v>
      </c>
      <c r="K33" s="53">
        <f t="shared" si="103"/>
        <v>0</v>
      </c>
      <c r="L33" s="53">
        <f t="shared" si="103"/>
        <v>0</v>
      </c>
      <c r="M33" s="53">
        <f t="shared" si="103"/>
        <v>0</v>
      </c>
      <c r="N33" s="53">
        <f t="shared" si="103"/>
        <v>0</v>
      </c>
      <c r="O33" s="53">
        <f t="shared" si="103"/>
        <v>0</v>
      </c>
      <c r="P33" s="53">
        <f t="shared" si="103"/>
        <v>0</v>
      </c>
      <c r="Q33" s="53">
        <f t="shared" si="103"/>
        <v>0</v>
      </c>
      <c r="R33" s="53">
        <f t="shared" si="103"/>
        <v>0</v>
      </c>
      <c r="S33" s="53">
        <f t="shared" si="103"/>
        <v>0</v>
      </c>
      <c r="T33" s="53">
        <f t="shared" si="103"/>
        <v>0</v>
      </c>
      <c r="U33" s="53">
        <f t="shared" si="103"/>
        <v>0</v>
      </c>
      <c r="V33" s="53">
        <f t="shared" si="103"/>
        <v>0</v>
      </c>
      <c r="W33" s="53">
        <f t="shared" si="103"/>
        <v>0</v>
      </c>
      <c r="X33" s="53">
        <f t="shared" si="103"/>
        <v>0</v>
      </c>
      <c r="Y33" s="53">
        <f t="shared" si="103"/>
        <v>0</v>
      </c>
      <c r="Z33" s="53">
        <f t="shared" si="103"/>
        <v>0</v>
      </c>
      <c r="AA33" s="53">
        <f t="shared" si="103"/>
        <v>0</v>
      </c>
      <c r="AB33" s="53">
        <f t="shared" si="103"/>
        <v>0</v>
      </c>
      <c r="AC33" s="53">
        <f t="shared" si="103"/>
        <v>0</v>
      </c>
      <c r="AD33" s="53">
        <f t="shared" si="103"/>
        <v>0</v>
      </c>
      <c r="AE33" s="53">
        <f t="shared" si="103"/>
        <v>0</v>
      </c>
      <c r="AF33" s="53">
        <f t="shared" si="103"/>
        <v>0</v>
      </c>
      <c r="AG33" s="53">
        <f t="shared" si="103"/>
        <v>0</v>
      </c>
      <c r="AH33" s="53">
        <f t="shared" si="103"/>
        <v>0</v>
      </c>
      <c r="AI33" s="53">
        <f t="shared" si="103"/>
        <v>0</v>
      </c>
      <c r="AJ33" s="53">
        <f t="shared" si="103"/>
        <v>0</v>
      </c>
      <c r="AK33" s="53">
        <f t="shared" si="103"/>
        <v>0</v>
      </c>
      <c r="AL33" s="53">
        <f t="shared" si="103"/>
        <v>0</v>
      </c>
      <c r="AM33" s="53">
        <f t="shared" si="103"/>
        <v>0</v>
      </c>
      <c r="AN33" s="53">
        <f t="shared" si="103"/>
        <v>0</v>
      </c>
      <c r="AO33" s="53">
        <f t="shared" si="103"/>
        <v>0</v>
      </c>
      <c r="AP33" s="53">
        <f t="shared" si="103"/>
        <v>0</v>
      </c>
      <c r="AQ33" s="53">
        <f t="shared" si="103"/>
        <v>0</v>
      </c>
      <c r="AR33" s="53">
        <f t="shared" si="103"/>
        <v>0</v>
      </c>
      <c r="AS33" s="53">
        <f t="shared" si="103"/>
        <v>0</v>
      </c>
      <c r="AT33" s="53">
        <f t="shared" si="103"/>
        <v>0</v>
      </c>
      <c r="AU33" s="53">
        <f t="shared" si="103"/>
        <v>0</v>
      </c>
      <c r="AV33" s="53">
        <f t="shared" si="103"/>
        <v>0</v>
      </c>
      <c r="AW33" s="53">
        <f t="shared" si="103"/>
        <v>0</v>
      </c>
      <c r="AX33" s="53">
        <f t="shared" si="103"/>
        <v>0</v>
      </c>
      <c r="AY33" s="53">
        <f t="shared" si="103"/>
        <v>0</v>
      </c>
      <c r="AZ33" s="53">
        <f t="shared" si="103"/>
        <v>0</v>
      </c>
      <c r="BA33" s="53">
        <f t="shared" si="103"/>
        <v>0</v>
      </c>
      <c r="BB33" s="53">
        <f t="shared" si="103"/>
        <v>0</v>
      </c>
      <c r="BC33" s="53">
        <f t="shared" si="103"/>
        <v>0</v>
      </c>
      <c r="BD33" s="53">
        <f t="shared" si="103"/>
        <v>0</v>
      </c>
      <c r="BE33" s="53">
        <f t="shared" si="103"/>
        <v>0</v>
      </c>
      <c r="BF33" s="53">
        <f t="shared" si="103"/>
        <v>0</v>
      </c>
      <c r="BG33" s="53">
        <f t="shared" si="103"/>
        <v>0</v>
      </c>
      <c r="BH33" s="53">
        <f t="shared" si="103"/>
        <v>0</v>
      </c>
      <c r="BI33" s="53">
        <f t="shared" si="103"/>
        <v>0</v>
      </c>
      <c r="BJ33" s="53">
        <f t="shared" si="103"/>
        <v>0</v>
      </c>
      <c r="BK33" s="53">
        <f t="shared" si="103"/>
        <v>0</v>
      </c>
      <c r="BL33" s="53">
        <f t="shared" si="103"/>
        <v>0</v>
      </c>
      <c r="BM33" s="53">
        <f t="shared" si="103"/>
        <v>0</v>
      </c>
      <c r="BN33" s="53">
        <f t="shared" si="103"/>
        <v>0</v>
      </c>
      <c r="BO33" s="53">
        <f t="shared" si="103"/>
        <v>0</v>
      </c>
      <c r="BP33" s="53">
        <f t="shared" ref="BP33:EA33" si="104">IFERROR(BP32,0)</f>
        <v>0</v>
      </c>
      <c r="BQ33" s="53">
        <f t="shared" si="104"/>
        <v>0</v>
      </c>
      <c r="BR33" s="53">
        <f t="shared" si="104"/>
        <v>0</v>
      </c>
      <c r="BS33" s="53">
        <f t="shared" si="104"/>
        <v>0</v>
      </c>
      <c r="BT33" s="53">
        <f t="shared" si="104"/>
        <v>0</v>
      </c>
      <c r="BU33" s="53">
        <f t="shared" si="104"/>
        <v>0</v>
      </c>
      <c r="BV33" s="53">
        <f t="shared" si="104"/>
        <v>0</v>
      </c>
      <c r="BW33" s="53">
        <f t="shared" si="104"/>
        <v>0</v>
      </c>
      <c r="BX33" s="53">
        <f t="shared" si="104"/>
        <v>0</v>
      </c>
      <c r="BY33" s="53">
        <f t="shared" si="104"/>
        <v>0</v>
      </c>
      <c r="BZ33" s="53">
        <f t="shared" si="104"/>
        <v>0</v>
      </c>
      <c r="CA33" s="53">
        <f t="shared" si="104"/>
        <v>0</v>
      </c>
      <c r="CB33" s="53">
        <f t="shared" si="104"/>
        <v>0</v>
      </c>
      <c r="CC33" s="53">
        <f t="shared" si="104"/>
        <v>0</v>
      </c>
      <c r="CD33" s="53">
        <f t="shared" si="104"/>
        <v>0</v>
      </c>
      <c r="CE33" s="53">
        <f t="shared" si="104"/>
        <v>0</v>
      </c>
      <c r="CF33" s="53">
        <f t="shared" si="104"/>
        <v>0</v>
      </c>
      <c r="CG33" s="53">
        <f t="shared" si="104"/>
        <v>0</v>
      </c>
      <c r="CH33" s="53">
        <f t="shared" si="104"/>
        <v>0</v>
      </c>
      <c r="CI33" s="53">
        <f t="shared" si="104"/>
        <v>0</v>
      </c>
      <c r="CJ33" s="53">
        <f t="shared" si="104"/>
        <v>0</v>
      </c>
      <c r="CK33" s="53">
        <f t="shared" si="104"/>
        <v>0</v>
      </c>
      <c r="CL33" s="53">
        <f t="shared" si="104"/>
        <v>0</v>
      </c>
      <c r="CM33" s="53">
        <f t="shared" si="104"/>
        <v>0</v>
      </c>
      <c r="CN33" s="53">
        <f t="shared" si="104"/>
        <v>0</v>
      </c>
      <c r="CO33" s="53">
        <f t="shared" si="104"/>
        <v>0</v>
      </c>
      <c r="CP33" s="53">
        <f t="shared" si="104"/>
        <v>0</v>
      </c>
      <c r="CQ33" s="53">
        <f t="shared" si="104"/>
        <v>0</v>
      </c>
      <c r="CR33" s="53">
        <f t="shared" si="104"/>
        <v>0</v>
      </c>
      <c r="CS33" s="53">
        <f t="shared" si="104"/>
        <v>0</v>
      </c>
      <c r="CT33" s="53">
        <f t="shared" si="104"/>
        <v>0</v>
      </c>
      <c r="CU33" s="53">
        <f t="shared" si="104"/>
        <v>0</v>
      </c>
      <c r="CV33" s="53">
        <f t="shared" si="104"/>
        <v>0</v>
      </c>
      <c r="CW33" s="53">
        <f t="shared" si="104"/>
        <v>0</v>
      </c>
      <c r="CX33" s="53">
        <f t="shared" si="104"/>
        <v>0</v>
      </c>
      <c r="CY33" s="53">
        <f t="shared" si="104"/>
        <v>0</v>
      </c>
      <c r="CZ33" s="53">
        <f t="shared" si="104"/>
        <v>0</v>
      </c>
      <c r="DA33" s="53">
        <f t="shared" si="104"/>
        <v>0</v>
      </c>
      <c r="DB33" s="53">
        <f t="shared" si="104"/>
        <v>0</v>
      </c>
      <c r="DC33" s="53">
        <f t="shared" si="104"/>
        <v>0</v>
      </c>
      <c r="DD33" s="53">
        <f t="shared" si="104"/>
        <v>0</v>
      </c>
      <c r="DE33" s="53">
        <f t="shared" si="104"/>
        <v>0</v>
      </c>
      <c r="DF33" s="53">
        <f t="shared" si="104"/>
        <v>0</v>
      </c>
      <c r="DG33" s="53">
        <f t="shared" si="104"/>
        <v>0</v>
      </c>
      <c r="DH33" s="53">
        <f t="shared" si="104"/>
        <v>0</v>
      </c>
      <c r="DI33" s="53">
        <f t="shared" si="104"/>
        <v>0</v>
      </c>
      <c r="DJ33" s="53">
        <f t="shared" si="104"/>
        <v>0</v>
      </c>
      <c r="DK33" s="53">
        <f t="shared" si="104"/>
        <v>0</v>
      </c>
      <c r="DL33" s="53">
        <f t="shared" si="104"/>
        <v>0</v>
      </c>
      <c r="DM33" s="53">
        <f t="shared" si="104"/>
        <v>0</v>
      </c>
      <c r="DN33" s="53">
        <f t="shared" si="104"/>
        <v>0</v>
      </c>
      <c r="DO33" s="53">
        <f t="shared" si="104"/>
        <v>0</v>
      </c>
      <c r="DP33" s="53">
        <f t="shared" si="104"/>
        <v>0</v>
      </c>
      <c r="DQ33" s="53">
        <f t="shared" si="104"/>
        <v>0</v>
      </c>
      <c r="DR33" s="53">
        <f t="shared" si="104"/>
        <v>0</v>
      </c>
      <c r="DS33" s="53">
        <f t="shared" si="104"/>
        <v>0</v>
      </c>
      <c r="DT33" s="53">
        <f t="shared" si="104"/>
        <v>0</v>
      </c>
      <c r="DU33" s="53">
        <f t="shared" si="104"/>
        <v>0</v>
      </c>
      <c r="DV33" s="53">
        <f t="shared" si="104"/>
        <v>0</v>
      </c>
      <c r="DW33" s="53">
        <f t="shared" si="104"/>
        <v>0</v>
      </c>
      <c r="DX33" s="53">
        <f t="shared" si="104"/>
        <v>0</v>
      </c>
      <c r="DY33" s="53">
        <f t="shared" si="104"/>
        <v>0</v>
      </c>
      <c r="DZ33" s="53">
        <f t="shared" si="104"/>
        <v>0</v>
      </c>
      <c r="EA33" s="53">
        <f t="shared" si="104"/>
        <v>0</v>
      </c>
      <c r="EB33" s="53">
        <f t="shared" ref="EB33:GM33" si="105">IFERROR(EB32,0)</f>
        <v>0</v>
      </c>
      <c r="EC33" s="53">
        <f t="shared" si="105"/>
        <v>0</v>
      </c>
      <c r="ED33" s="53">
        <f t="shared" si="105"/>
        <v>0</v>
      </c>
      <c r="EE33" s="53">
        <f t="shared" si="105"/>
        <v>0</v>
      </c>
      <c r="EF33" s="53">
        <f t="shared" si="105"/>
        <v>0</v>
      </c>
      <c r="EG33" s="53">
        <f t="shared" si="105"/>
        <v>0</v>
      </c>
      <c r="EH33" s="53">
        <f t="shared" si="105"/>
        <v>0</v>
      </c>
      <c r="EI33" s="53">
        <f t="shared" si="105"/>
        <v>0</v>
      </c>
      <c r="EJ33" s="53">
        <f t="shared" si="105"/>
        <v>0</v>
      </c>
      <c r="EK33" s="53">
        <f t="shared" si="105"/>
        <v>0</v>
      </c>
      <c r="EL33" s="53">
        <f t="shared" si="105"/>
        <v>0</v>
      </c>
      <c r="EM33" s="53">
        <f t="shared" si="105"/>
        <v>0</v>
      </c>
      <c r="EN33" s="53">
        <f t="shared" si="105"/>
        <v>0</v>
      </c>
      <c r="EO33" s="53">
        <f t="shared" si="105"/>
        <v>0</v>
      </c>
      <c r="EP33" s="53">
        <f t="shared" si="105"/>
        <v>0</v>
      </c>
      <c r="EQ33" s="53">
        <f t="shared" si="105"/>
        <v>0</v>
      </c>
      <c r="ER33" s="53">
        <f t="shared" si="105"/>
        <v>0</v>
      </c>
      <c r="ES33" s="53">
        <f t="shared" si="105"/>
        <v>0</v>
      </c>
      <c r="ET33" s="53">
        <f t="shared" si="105"/>
        <v>0</v>
      </c>
      <c r="EU33" s="53">
        <f t="shared" si="105"/>
        <v>0</v>
      </c>
      <c r="EV33" s="53">
        <f t="shared" si="105"/>
        <v>0</v>
      </c>
      <c r="EW33" s="53">
        <f t="shared" si="105"/>
        <v>0</v>
      </c>
      <c r="EX33" s="53">
        <f t="shared" si="105"/>
        <v>0</v>
      </c>
      <c r="EY33" s="53">
        <f t="shared" si="105"/>
        <v>0</v>
      </c>
      <c r="EZ33" s="53">
        <f t="shared" si="105"/>
        <v>0</v>
      </c>
      <c r="FA33" s="53">
        <f t="shared" si="105"/>
        <v>0</v>
      </c>
      <c r="FB33" s="53">
        <f t="shared" si="105"/>
        <v>0</v>
      </c>
      <c r="FC33" s="53">
        <f t="shared" si="105"/>
        <v>0</v>
      </c>
      <c r="FD33" s="53">
        <f t="shared" si="105"/>
        <v>0</v>
      </c>
      <c r="FE33" s="53">
        <f t="shared" si="105"/>
        <v>0</v>
      </c>
      <c r="FF33" s="53">
        <f t="shared" si="105"/>
        <v>0</v>
      </c>
      <c r="FG33" s="53">
        <f t="shared" si="105"/>
        <v>0</v>
      </c>
      <c r="FH33" s="53">
        <f t="shared" si="105"/>
        <v>0</v>
      </c>
      <c r="FI33" s="53">
        <f t="shared" si="105"/>
        <v>0</v>
      </c>
      <c r="FJ33" s="53">
        <f t="shared" si="105"/>
        <v>0</v>
      </c>
      <c r="FK33" s="53">
        <f t="shared" si="105"/>
        <v>0</v>
      </c>
      <c r="FL33" s="53">
        <f t="shared" si="105"/>
        <v>0</v>
      </c>
      <c r="FM33" s="53">
        <f t="shared" si="105"/>
        <v>0</v>
      </c>
      <c r="FN33" s="53">
        <f t="shared" si="105"/>
        <v>0</v>
      </c>
      <c r="FO33" s="53">
        <f t="shared" si="105"/>
        <v>0</v>
      </c>
      <c r="FP33" s="53">
        <f t="shared" si="105"/>
        <v>0</v>
      </c>
      <c r="FQ33" s="53">
        <f t="shared" si="105"/>
        <v>0</v>
      </c>
      <c r="FR33" s="53">
        <f t="shared" si="105"/>
        <v>0</v>
      </c>
      <c r="FS33" s="53">
        <f t="shared" si="105"/>
        <v>0</v>
      </c>
      <c r="FT33" s="53">
        <f t="shared" si="105"/>
        <v>0</v>
      </c>
      <c r="FU33" s="53">
        <f t="shared" si="105"/>
        <v>0</v>
      </c>
      <c r="FV33" s="53">
        <f t="shared" si="105"/>
        <v>0</v>
      </c>
      <c r="FW33" s="53">
        <f t="shared" si="105"/>
        <v>0</v>
      </c>
      <c r="FX33" s="53">
        <f t="shared" si="105"/>
        <v>0</v>
      </c>
      <c r="FY33" s="53">
        <f t="shared" si="105"/>
        <v>0</v>
      </c>
      <c r="FZ33" s="53">
        <f t="shared" si="105"/>
        <v>0</v>
      </c>
      <c r="GA33" s="53">
        <f t="shared" si="105"/>
        <v>0</v>
      </c>
      <c r="GB33" s="53">
        <f t="shared" si="105"/>
        <v>0</v>
      </c>
      <c r="GC33" s="53">
        <f t="shared" si="105"/>
        <v>0</v>
      </c>
      <c r="GD33" s="53">
        <f t="shared" si="105"/>
        <v>0</v>
      </c>
      <c r="GE33" s="53">
        <f t="shared" si="105"/>
        <v>0</v>
      </c>
      <c r="GF33" s="53">
        <f t="shared" si="105"/>
        <v>0</v>
      </c>
      <c r="GG33" s="53">
        <f t="shared" si="105"/>
        <v>0</v>
      </c>
      <c r="GH33" s="53">
        <f t="shared" si="105"/>
        <v>0</v>
      </c>
      <c r="GI33" s="53">
        <f t="shared" si="105"/>
        <v>0</v>
      </c>
      <c r="GJ33" s="53">
        <f t="shared" si="105"/>
        <v>0</v>
      </c>
      <c r="GK33" s="53">
        <f t="shared" si="105"/>
        <v>0</v>
      </c>
      <c r="GL33" s="53">
        <f t="shared" si="105"/>
        <v>0</v>
      </c>
      <c r="GM33" s="53">
        <f t="shared" si="105"/>
        <v>0</v>
      </c>
      <c r="GN33" s="53">
        <f t="shared" ref="GN33:IY33" si="106">IFERROR(GN32,0)</f>
        <v>0</v>
      </c>
      <c r="GO33" s="53">
        <f t="shared" si="106"/>
        <v>0</v>
      </c>
      <c r="GP33" s="53">
        <f t="shared" si="106"/>
        <v>0</v>
      </c>
      <c r="GQ33" s="53">
        <f t="shared" si="106"/>
        <v>0</v>
      </c>
      <c r="GR33" s="53">
        <f t="shared" si="106"/>
        <v>0</v>
      </c>
      <c r="GS33" s="53">
        <f t="shared" si="106"/>
        <v>0</v>
      </c>
      <c r="GT33" s="53">
        <f t="shared" si="106"/>
        <v>0</v>
      </c>
      <c r="GU33" s="53">
        <f t="shared" si="106"/>
        <v>0</v>
      </c>
      <c r="GV33" s="53">
        <f t="shared" si="106"/>
        <v>0</v>
      </c>
      <c r="GW33" s="53">
        <f t="shared" si="106"/>
        <v>0</v>
      </c>
      <c r="GX33" s="53">
        <f t="shared" si="106"/>
        <v>0</v>
      </c>
      <c r="GY33" s="53">
        <f t="shared" si="106"/>
        <v>0</v>
      </c>
      <c r="GZ33" s="53">
        <f t="shared" si="106"/>
        <v>0</v>
      </c>
      <c r="HA33" s="53">
        <f t="shared" si="106"/>
        <v>0</v>
      </c>
      <c r="HB33" s="53">
        <f t="shared" si="106"/>
        <v>0</v>
      </c>
      <c r="HC33" s="53">
        <f t="shared" si="106"/>
        <v>0</v>
      </c>
      <c r="HD33" s="53">
        <f t="shared" si="106"/>
        <v>0</v>
      </c>
      <c r="HE33" s="53">
        <f t="shared" si="106"/>
        <v>0</v>
      </c>
      <c r="HF33" s="53">
        <f t="shared" si="106"/>
        <v>0</v>
      </c>
      <c r="HG33" s="53">
        <f t="shared" si="106"/>
        <v>0</v>
      </c>
      <c r="HH33" s="53">
        <f t="shared" si="106"/>
        <v>0</v>
      </c>
      <c r="HI33" s="53">
        <f t="shared" si="106"/>
        <v>0</v>
      </c>
      <c r="HJ33" s="53">
        <f t="shared" si="106"/>
        <v>0</v>
      </c>
      <c r="HK33" s="53">
        <f t="shared" si="106"/>
        <v>0</v>
      </c>
      <c r="HL33" s="53">
        <f t="shared" si="106"/>
        <v>0</v>
      </c>
      <c r="HM33" s="53">
        <f t="shared" si="106"/>
        <v>0</v>
      </c>
      <c r="HN33" s="53">
        <f t="shared" si="106"/>
        <v>0</v>
      </c>
      <c r="HO33" s="53">
        <f t="shared" si="106"/>
        <v>0</v>
      </c>
      <c r="HP33" s="53">
        <f t="shared" si="106"/>
        <v>0</v>
      </c>
      <c r="HQ33" s="53">
        <f t="shared" si="106"/>
        <v>0</v>
      </c>
      <c r="HR33" s="53">
        <f t="shared" si="106"/>
        <v>0</v>
      </c>
      <c r="HS33" s="53">
        <f t="shared" si="106"/>
        <v>0</v>
      </c>
      <c r="HT33" s="53">
        <f t="shared" si="106"/>
        <v>0</v>
      </c>
      <c r="HU33" s="53">
        <f t="shared" si="106"/>
        <v>0</v>
      </c>
      <c r="HV33" s="53">
        <f t="shared" si="106"/>
        <v>0</v>
      </c>
      <c r="HW33" s="53">
        <f t="shared" si="106"/>
        <v>0</v>
      </c>
      <c r="HX33" s="53">
        <f t="shared" si="106"/>
        <v>0</v>
      </c>
      <c r="HY33" s="53">
        <f t="shared" si="106"/>
        <v>0</v>
      </c>
      <c r="HZ33" s="53">
        <f t="shared" si="106"/>
        <v>0</v>
      </c>
      <c r="IA33" s="53">
        <f t="shared" si="106"/>
        <v>0</v>
      </c>
      <c r="IB33" s="53">
        <f t="shared" si="106"/>
        <v>0</v>
      </c>
      <c r="IC33" s="53">
        <f t="shared" si="106"/>
        <v>0</v>
      </c>
      <c r="ID33" s="53">
        <f t="shared" si="106"/>
        <v>0</v>
      </c>
      <c r="IE33" s="53">
        <f t="shared" si="106"/>
        <v>0</v>
      </c>
      <c r="IF33" s="53">
        <f t="shared" si="106"/>
        <v>0</v>
      </c>
      <c r="IG33" s="53">
        <f t="shared" si="106"/>
        <v>0</v>
      </c>
      <c r="IH33" s="53">
        <f t="shared" si="106"/>
        <v>0</v>
      </c>
      <c r="II33" s="53">
        <f t="shared" si="106"/>
        <v>0</v>
      </c>
      <c r="IJ33" s="53">
        <f t="shared" si="106"/>
        <v>0</v>
      </c>
      <c r="IK33" s="53">
        <f t="shared" si="106"/>
        <v>0</v>
      </c>
      <c r="IL33" s="53">
        <f t="shared" si="106"/>
        <v>0</v>
      </c>
      <c r="IM33" s="53">
        <f t="shared" si="106"/>
        <v>0</v>
      </c>
      <c r="IN33" s="53">
        <f t="shared" si="106"/>
        <v>0</v>
      </c>
      <c r="IO33" s="53">
        <f t="shared" si="106"/>
        <v>0</v>
      </c>
      <c r="IP33" s="53">
        <f t="shared" si="106"/>
        <v>0</v>
      </c>
      <c r="IQ33" s="53">
        <f t="shared" si="106"/>
        <v>0</v>
      </c>
      <c r="IR33" s="53">
        <f t="shared" si="106"/>
        <v>0</v>
      </c>
      <c r="IS33" s="53">
        <f t="shared" si="106"/>
        <v>0</v>
      </c>
      <c r="IT33" s="53">
        <f t="shared" si="106"/>
        <v>0</v>
      </c>
      <c r="IU33" s="53">
        <f t="shared" si="106"/>
        <v>0</v>
      </c>
      <c r="IV33" s="53">
        <f t="shared" si="106"/>
        <v>0</v>
      </c>
      <c r="IW33" s="53">
        <f t="shared" si="106"/>
        <v>0</v>
      </c>
      <c r="IX33" s="53">
        <f t="shared" si="106"/>
        <v>0</v>
      </c>
      <c r="IY33" s="53">
        <f t="shared" si="106"/>
        <v>0</v>
      </c>
      <c r="IZ33" s="53">
        <f t="shared" ref="IZ33:LK33" si="107">IFERROR(IZ32,0)</f>
        <v>0</v>
      </c>
      <c r="JA33" s="53">
        <f t="shared" si="107"/>
        <v>0</v>
      </c>
      <c r="JB33" s="53">
        <f t="shared" si="107"/>
        <v>0</v>
      </c>
      <c r="JC33" s="53">
        <f t="shared" si="107"/>
        <v>0</v>
      </c>
      <c r="JD33" s="53">
        <f t="shared" si="107"/>
        <v>0</v>
      </c>
      <c r="JE33" s="53">
        <f t="shared" si="107"/>
        <v>0</v>
      </c>
      <c r="JF33" s="53">
        <f t="shared" si="107"/>
        <v>0</v>
      </c>
      <c r="JG33" s="53">
        <f t="shared" si="107"/>
        <v>0</v>
      </c>
      <c r="JH33" s="53">
        <f t="shared" si="107"/>
        <v>0</v>
      </c>
      <c r="JI33" s="53">
        <f t="shared" si="107"/>
        <v>0</v>
      </c>
      <c r="JJ33" s="53">
        <f t="shared" si="107"/>
        <v>0</v>
      </c>
      <c r="JK33" s="53">
        <f t="shared" si="107"/>
        <v>0</v>
      </c>
      <c r="JL33" s="53">
        <f t="shared" si="107"/>
        <v>0</v>
      </c>
      <c r="JM33" s="53">
        <f t="shared" si="107"/>
        <v>0</v>
      </c>
      <c r="JN33" s="53">
        <f t="shared" si="107"/>
        <v>0</v>
      </c>
      <c r="JO33" s="53">
        <f t="shared" si="107"/>
        <v>0</v>
      </c>
      <c r="JP33" s="53">
        <f t="shared" si="107"/>
        <v>0</v>
      </c>
      <c r="JQ33" s="53">
        <f t="shared" si="107"/>
        <v>0</v>
      </c>
      <c r="JR33" s="53">
        <f t="shared" si="107"/>
        <v>0</v>
      </c>
      <c r="JS33" s="53">
        <f t="shared" si="107"/>
        <v>0</v>
      </c>
      <c r="JT33" s="53">
        <f t="shared" si="107"/>
        <v>0</v>
      </c>
      <c r="JU33" s="53">
        <f t="shared" si="107"/>
        <v>0</v>
      </c>
      <c r="JV33" s="53">
        <f t="shared" si="107"/>
        <v>0</v>
      </c>
      <c r="JW33" s="53">
        <f t="shared" si="107"/>
        <v>0</v>
      </c>
      <c r="JX33" s="53">
        <f t="shared" si="107"/>
        <v>0</v>
      </c>
      <c r="JY33" s="53">
        <f t="shared" si="107"/>
        <v>0</v>
      </c>
      <c r="JZ33" s="53">
        <f t="shared" si="107"/>
        <v>0</v>
      </c>
      <c r="KA33" s="53">
        <f t="shared" si="107"/>
        <v>0</v>
      </c>
      <c r="KB33" s="53">
        <f t="shared" si="107"/>
        <v>0</v>
      </c>
      <c r="KC33" s="53">
        <f t="shared" si="107"/>
        <v>0</v>
      </c>
      <c r="KD33" s="53">
        <f t="shared" si="107"/>
        <v>0</v>
      </c>
      <c r="KE33" s="53">
        <f t="shared" si="107"/>
        <v>0</v>
      </c>
      <c r="KF33" s="53">
        <f t="shared" si="107"/>
        <v>0</v>
      </c>
      <c r="KG33" s="53">
        <f t="shared" si="107"/>
        <v>0</v>
      </c>
      <c r="KH33" s="53">
        <f t="shared" si="107"/>
        <v>0</v>
      </c>
      <c r="KI33" s="53">
        <f t="shared" si="107"/>
        <v>0</v>
      </c>
      <c r="KJ33" s="53">
        <f t="shared" si="107"/>
        <v>0</v>
      </c>
      <c r="KK33" s="53">
        <f t="shared" si="107"/>
        <v>0</v>
      </c>
      <c r="KL33" s="53">
        <f t="shared" si="107"/>
        <v>0</v>
      </c>
      <c r="KM33" s="53">
        <f t="shared" si="107"/>
        <v>0</v>
      </c>
      <c r="KN33" s="53">
        <f t="shared" si="107"/>
        <v>0</v>
      </c>
      <c r="KO33" s="53">
        <f t="shared" si="107"/>
        <v>0</v>
      </c>
      <c r="KP33" s="53">
        <f t="shared" si="107"/>
        <v>0</v>
      </c>
      <c r="KQ33" s="53">
        <f t="shared" si="107"/>
        <v>0</v>
      </c>
      <c r="KR33" s="53">
        <f t="shared" si="107"/>
        <v>0</v>
      </c>
      <c r="KS33" s="53">
        <f t="shared" si="107"/>
        <v>0</v>
      </c>
      <c r="KT33" s="53">
        <f t="shared" si="107"/>
        <v>0</v>
      </c>
      <c r="KU33" s="53">
        <f t="shared" si="107"/>
        <v>0</v>
      </c>
      <c r="KV33" s="53">
        <f t="shared" si="107"/>
        <v>0</v>
      </c>
      <c r="KW33" s="53">
        <f t="shared" si="107"/>
        <v>0</v>
      </c>
      <c r="KX33" s="53">
        <f t="shared" si="107"/>
        <v>0</v>
      </c>
      <c r="KY33" s="53">
        <f t="shared" si="107"/>
        <v>0</v>
      </c>
      <c r="KZ33" s="53">
        <f t="shared" si="107"/>
        <v>0</v>
      </c>
      <c r="LA33" s="53">
        <f t="shared" si="107"/>
        <v>0</v>
      </c>
      <c r="LB33" s="53">
        <f t="shared" si="107"/>
        <v>0</v>
      </c>
      <c r="LC33" s="53">
        <f t="shared" si="107"/>
        <v>0</v>
      </c>
      <c r="LD33" s="53">
        <f t="shared" si="107"/>
        <v>0</v>
      </c>
      <c r="LE33" s="53">
        <f t="shared" si="107"/>
        <v>0</v>
      </c>
      <c r="LF33" s="53">
        <f t="shared" si="107"/>
        <v>0</v>
      </c>
      <c r="LG33" s="53">
        <f t="shared" si="107"/>
        <v>0</v>
      </c>
      <c r="LH33" s="53">
        <f t="shared" si="107"/>
        <v>0</v>
      </c>
      <c r="LI33" s="53">
        <f t="shared" si="107"/>
        <v>0</v>
      </c>
      <c r="LJ33" s="53">
        <f t="shared" si="107"/>
        <v>0</v>
      </c>
      <c r="LK33" s="53">
        <f t="shared" si="107"/>
        <v>0</v>
      </c>
      <c r="LL33" s="53">
        <f t="shared" ref="LL33:MX33" si="108">IFERROR(LL32,0)</f>
        <v>0</v>
      </c>
      <c r="LM33" s="53">
        <f t="shared" si="108"/>
        <v>0</v>
      </c>
      <c r="LN33" s="53">
        <f t="shared" si="108"/>
        <v>0</v>
      </c>
      <c r="LO33" s="53">
        <f t="shared" si="108"/>
        <v>0</v>
      </c>
      <c r="LP33" s="53">
        <f t="shared" si="108"/>
        <v>0</v>
      </c>
      <c r="LQ33" s="53">
        <f t="shared" si="108"/>
        <v>0</v>
      </c>
      <c r="LR33" s="53">
        <f t="shared" si="108"/>
        <v>0</v>
      </c>
      <c r="LS33" s="53">
        <f t="shared" si="108"/>
        <v>0</v>
      </c>
      <c r="LT33" s="53">
        <f t="shared" si="108"/>
        <v>0</v>
      </c>
      <c r="LU33" s="53">
        <f t="shared" si="108"/>
        <v>0</v>
      </c>
      <c r="LV33" s="53">
        <f t="shared" si="108"/>
        <v>0</v>
      </c>
      <c r="LW33" s="53">
        <f t="shared" si="108"/>
        <v>0</v>
      </c>
      <c r="LX33" s="53">
        <f t="shared" si="108"/>
        <v>0</v>
      </c>
      <c r="LY33" s="53">
        <f t="shared" si="108"/>
        <v>0</v>
      </c>
      <c r="LZ33" s="53">
        <f t="shared" si="108"/>
        <v>0</v>
      </c>
      <c r="MA33" s="53">
        <f t="shared" si="108"/>
        <v>0</v>
      </c>
      <c r="MB33" s="53">
        <f t="shared" si="108"/>
        <v>0</v>
      </c>
      <c r="MC33" s="53">
        <f t="shared" si="108"/>
        <v>0</v>
      </c>
      <c r="MD33" s="53">
        <f t="shared" si="108"/>
        <v>0</v>
      </c>
      <c r="ME33" s="53">
        <f t="shared" si="108"/>
        <v>0</v>
      </c>
      <c r="MF33" s="53">
        <f t="shared" si="108"/>
        <v>0</v>
      </c>
      <c r="MG33" s="53">
        <f t="shared" si="108"/>
        <v>0</v>
      </c>
      <c r="MH33" s="53">
        <f t="shared" si="108"/>
        <v>0</v>
      </c>
      <c r="MI33" s="53">
        <f t="shared" si="108"/>
        <v>0</v>
      </c>
      <c r="MJ33" s="53">
        <f t="shared" si="108"/>
        <v>0</v>
      </c>
      <c r="MK33" s="53">
        <f t="shared" si="108"/>
        <v>0</v>
      </c>
      <c r="ML33" s="53">
        <f t="shared" si="108"/>
        <v>0</v>
      </c>
      <c r="MM33" s="53">
        <f t="shared" si="108"/>
        <v>0</v>
      </c>
      <c r="MN33" s="53">
        <f t="shared" si="108"/>
        <v>0</v>
      </c>
      <c r="MO33" s="53">
        <f t="shared" si="108"/>
        <v>0</v>
      </c>
      <c r="MP33" s="53">
        <f t="shared" si="108"/>
        <v>0</v>
      </c>
      <c r="MQ33" s="53">
        <f t="shared" si="108"/>
        <v>0</v>
      </c>
      <c r="MR33" s="53">
        <f t="shared" si="108"/>
        <v>0</v>
      </c>
      <c r="MS33" s="53">
        <f t="shared" si="108"/>
        <v>0</v>
      </c>
      <c r="MT33" s="53">
        <f t="shared" si="108"/>
        <v>0</v>
      </c>
      <c r="MU33" s="53">
        <f t="shared" si="108"/>
        <v>0</v>
      </c>
      <c r="MV33" s="53">
        <f t="shared" si="108"/>
        <v>0</v>
      </c>
      <c r="MW33" s="53">
        <f t="shared" si="108"/>
        <v>0</v>
      </c>
      <c r="MX33" s="53">
        <f t="shared" si="108"/>
        <v>0</v>
      </c>
      <c r="MY33" s="56"/>
    </row>
    <row r="34" spans="2:370" s="53" customFormat="1" hidden="1" x14ac:dyDescent="0.25">
      <c r="B34" s="53" t="s">
        <v>51</v>
      </c>
      <c r="C34" s="65">
        <f>C33</f>
        <v>0</v>
      </c>
      <c r="D34" s="53">
        <f>IF(D9&gt;$C$14,C34,D33)</f>
        <v>0</v>
      </c>
      <c r="E34" s="53">
        <f t="shared" ref="E34:BP34" si="109">IF(E9&gt;$C$14,D34,E33)</f>
        <v>0</v>
      </c>
      <c r="F34" s="53">
        <f t="shared" si="109"/>
        <v>0</v>
      </c>
      <c r="G34" s="53">
        <f t="shared" si="109"/>
        <v>0</v>
      </c>
      <c r="H34" s="53">
        <f t="shared" si="109"/>
        <v>0</v>
      </c>
      <c r="I34" s="53">
        <f t="shared" si="109"/>
        <v>0</v>
      </c>
      <c r="J34" s="53">
        <f t="shared" si="109"/>
        <v>0</v>
      </c>
      <c r="K34" s="53">
        <f t="shared" si="109"/>
        <v>0</v>
      </c>
      <c r="L34" s="53">
        <f t="shared" si="109"/>
        <v>0</v>
      </c>
      <c r="M34" s="53">
        <f t="shared" si="109"/>
        <v>0</v>
      </c>
      <c r="N34" s="53">
        <f t="shared" si="109"/>
        <v>0</v>
      </c>
      <c r="O34" s="53">
        <f t="shared" si="109"/>
        <v>0</v>
      </c>
      <c r="P34" s="53">
        <f t="shared" si="109"/>
        <v>0</v>
      </c>
      <c r="Q34" s="53">
        <f t="shared" si="109"/>
        <v>0</v>
      </c>
      <c r="R34" s="53">
        <f t="shared" si="109"/>
        <v>0</v>
      </c>
      <c r="S34" s="53">
        <f t="shared" si="109"/>
        <v>0</v>
      </c>
      <c r="T34" s="53">
        <f t="shared" si="109"/>
        <v>0</v>
      </c>
      <c r="U34" s="53">
        <f t="shared" si="109"/>
        <v>0</v>
      </c>
      <c r="V34" s="53">
        <f t="shared" si="109"/>
        <v>0</v>
      </c>
      <c r="W34" s="53">
        <f t="shared" si="109"/>
        <v>0</v>
      </c>
      <c r="X34" s="53">
        <f t="shared" si="109"/>
        <v>0</v>
      </c>
      <c r="Y34" s="53">
        <f t="shared" si="109"/>
        <v>0</v>
      </c>
      <c r="Z34" s="53">
        <f t="shared" si="109"/>
        <v>0</v>
      </c>
      <c r="AA34" s="53">
        <f t="shared" si="109"/>
        <v>0</v>
      </c>
      <c r="AB34" s="53">
        <f t="shared" si="109"/>
        <v>0</v>
      </c>
      <c r="AC34" s="53">
        <f t="shared" si="109"/>
        <v>0</v>
      </c>
      <c r="AD34" s="53">
        <f t="shared" si="109"/>
        <v>0</v>
      </c>
      <c r="AE34" s="53">
        <f t="shared" si="109"/>
        <v>0</v>
      </c>
      <c r="AF34" s="53">
        <f t="shared" si="109"/>
        <v>0</v>
      </c>
      <c r="AG34" s="53">
        <f t="shared" si="109"/>
        <v>0</v>
      </c>
      <c r="AH34" s="53">
        <f t="shared" si="109"/>
        <v>0</v>
      </c>
      <c r="AI34" s="53">
        <f t="shared" si="109"/>
        <v>0</v>
      </c>
      <c r="AJ34" s="53">
        <f t="shared" si="109"/>
        <v>0</v>
      </c>
      <c r="AK34" s="53">
        <f t="shared" si="109"/>
        <v>0</v>
      </c>
      <c r="AL34" s="53">
        <f t="shared" si="109"/>
        <v>0</v>
      </c>
      <c r="AM34" s="53">
        <f t="shared" si="109"/>
        <v>0</v>
      </c>
      <c r="AN34" s="53">
        <f t="shared" si="109"/>
        <v>0</v>
      </c>
      <c r="AO34" s="53">
        <f t="shared" si="109"/>
        <v>0</v>
      </c>
      <c r="AP34" s="53">
        <f t="shared" si="109"/>
        <v>0</v>
      </c>
      <c r="AQ34" s="53">
        <f t="shared" si="109"/>
        <v>0</v>
      </c>
      <c r="AR34" s="53">
        <f t="shared" si="109"/>
        <v>0</v>
      </c>
      <c r="AS34" s="53">
        <f t="shared" si="109"/>
        <v>0</v>
      </c>
      <c r="AT34" s="53">
        <f t="shared" si="109"/>
        <v>0</v>
      </c>
      <c r="AU34" s="53">
        <f t="shared" si="109"/>
        <v>0</v>
      </c>
      <c r="AV34" s="53">
        <f t="shared" si="109"/>
        <v>0</v>
      </c>
      <c r="AW34" s="53">
        <f t="shared" si="109"/>
        <v>0</v>
      </c>
      <c r="AX34" s="53">
        <f t="shared" si="109"/>
        <v>0</v>
      </c>
      <c r="AY34" s="53">
        <f t="shared" si="109"/>
        <v>0</v>
      </c>
      <c r="AZ34" s="53">
        <f t="shared" si="109"/>
        <v>0</v>
      </c>
      <c r="BA34" s="53">
        <f t="shared" si="109"/>
        <v>0</v>
      </c>
      <c r="BB34" s="53">
        <f t="shared" si="109"/>
        <v>0</v>
      </c>
      <c r="BC34" s="53">
        <f t="shared" si="109"/>
        <v>0</v>
      </c>
      <c r="BD34" s="53">
        <f t="shared" si="109"/>
        <v>0</v>
      </c>
      <c r="BE34" s="53">
        <f t="shared" si="109"/>
        <v>0</v>
      </c>
      <c r="BF34" s="53">
        <f t="shared" si="109"/>
        <v>0</v>
      </c>
      <c r="BG34" s="53">
        <f t="shared" si="109"/>
        <v>0</v>
      </c>
      <c r="BH34" s="53">
        <f t="shared" si="109"/>
        <v>0</v>
      </c>
      <c r="BI34" s="53">
        <f t="shared" si="109"/>
        <v>0</v>
      </c>
      <c r="BJ34" s="53">
        <f t="shared" si="109"/>
        <v>0</v>
      </c>
      <c r="BK34" s="53">
        <f t="shared" si="109"/>
        <v>0</v>
      </c>
      <c r="BL34" s="53">
        <f t="shared" si="109"/>
        <v>0</v>
      </c>
      <c r="BM34" s="53">
        <f t="shared" si="109"/>
        <v>0</v>
      </c>
      <c r="BN34" s="53">
        <f t="shared" si="109"/>
        <v>0</v>
      </c>
      <c r="BO34" s="53">
        <f t="shared" si="109"/>
        <v>0</v>
      </c>
      <c r="BP34" s="53">
        <f t="shared" si="109"/>
        <v>0</v>
      </c>
      <c r="BQ34" s="53">
        <f t="shared" ref="BQ34:EB34" si="110">IF(BQ9&gt;$C$14,BP34,BQ33)</f>
        <v>0</v>
      </c>
      <c r="BR34" s="53">
        <f t="shared" si="110"/>
        <v>0</v>
      </c>
      <c r="BS34" s="53">
        <f t="shared" si="110"/>
        <v>0</v>
      </c>
      <c r="BT34" s="53">
        <f t="shared" si="110"/>
        <v>0</v>
      </c>
      <c r="BU34" s="53">
        <f t="shared" si="110"/>
        <v>0</v>
      </c>
      <c r="BV34" s="53">
        <f t="shared" si="110"/>
        <v>0</v>
      </c>
      <c r="BW34" s="53">
        <f t="shared" si="110"/>
        <v>0</v>
      </c>
      <c r="BX34" s="53">
        <f t="shared" si="110"/>
        <v>0</v>
      </c>
      <c r="BY34" s="53">
        <f t="shared" si="110"/>
        <v>0</v>
      </c>
      <c r="BZ34" s="53">
        <f t="shared" si="110"/>
        <v>0</v>
      </c>
      <c r="CA34" s="53">
        <f t="shared" si="110"/>
        <v>0</v>
      </c>
      <c r="CB34" s="53">
        <f t="shared" si="110"/>
        <v>0</v>
      </c>
      <c r="CC34" s="53">
        <f t="shared" si="110"/>
        <v>0</v>
      </c>
      <c r="CD34" s="53">
        <f t="shared" si="110"/>
        <v>0</v>
      </c>
      <c r="CE34" s="53">
        <f t="shared" si="110"/>
        <v>0</v>
      </c>
      <c r="CF34" s="53">
        <f t="shared" si="110"/>
        <v>0</v>
      </c>
      <c r="CG34" s="53">
        <f t="shared" si="110"/>
        <v>0</v>
      </c>
      <c r="CH34" s="53">
        <f t="shared" si="110"/>
        <v>0</v>
      </c>
      <c r="CI34" s="53">
        <f t="shared" si="110"/>
        <v>0</v>
      </c>
      <c r="CJ34" s="53">
        <f t="shared" si="110"/>
        <v>0</v>
      </c>
      <c r="CK34" s="53">
        <f t="shared" si="110"/>
        <v>0</v>
      </c>
      <c r="CL34" s="53">
        <f t="shared" si="110"/>
        <v>0</v>
      </c>
      <c r="CM34" s="53">
        <f t="shared" si="110"/>
        <v>0</v>
      </c>
      <c r="CN34" s="53">
        <f t="shared" si="110"/>
        <v>0</v>
      </c>
      <c r="CO34" s="53">
        <f t="shared" si="110"/>
        <v>0</v>
      </c>
      <c r="CP34" s="53">
        <f t="shared" si="110"/>
        <v>0</v>
      </c>
      <c r="CQ34" s="53">
        <f t="shared" si="110"/>
        <v>0</v>
      </c>
      <c r="CR34" s="53">
        <f t="shared" si="110"/>
        <v>0</v>
      </c>
      <c r="CS34" s="53">
        <f t="shared" si="110"/>
        <v>0</v>
      </c>
      <c r="CT34" s="53">
        <f t="shared" si="110"/>
        <v>0</v>
      </c>
      <c r="CU34" s="53">
        <f t="shared" si="110"/>
        <v>0</v>
      </c>
      <c r="CV34" s="53">
        <f t="shared" si="110"/>
        <v>0</v>
      </c>
      <c r="CW34" s="53">
        <f t="shared" si="110"/>
        <v>0</v>
      </c>
      <c r="CX34" s="53">
        <f t="shared" si="110"/>
        <v>0</v>
      </c>
      <c r="CY34" s="53">
        <f t="shared" si="110"/>
        <v>0</v>
      </c>
      <c r="CZ34" s="53">
        <f t="shared" si="110"/>
        <v>0</v>
      </c>
      <c r="DA34" s="53">
        <f t="shared" si="110"/>
        <v>0</v>
      </c>
      <c r="DB34" s="53">
        <f t="shared" si="110"/>
        <v>0</v>
      </c>
      <c r="DC34" s="53">
        <f t="shared" si="110"/>
        <v>0</v>
      </c>
      <c r="DD34" s="53">
        <f t="shared" si="110"/>
        <v>0</v>
      </c>
      <c r="DE34" s="53">
        <f t="shared" si="110"/>
        <v>0</v>
      </c>
      <c r="DF34" s="53">
        <f t="shared" si="110"/>
        <v>0</v>
      </c>
      <c r="DG34" s="53">
        <f t="shared" si="110"/>
        <v>0</v>
      </c>
      <c r="DH34" s="53">
        <f t="shared" si="110"/>
        <v>0</v>
      </c>
      <c r="DI34" s="53">
        <f t="shared" si="110"/>
        <v>0</v>
      </c>
      <c r="DJ34" s="53">
        <f t="shared" si="110"/>
        <v>0</v>
      </c>
      <c r="DK34" s="53">
        <f t="shared" si="110"/>
        <v>0</v>
      </c>
      <c r="DL34" s="53">
        <f t="shared" si="110"/>
        <v>0</v>
      </c>
      <c r="DM34" s="53">
        <f t="shared" si="110"/>
        <v>0</v>
      </c>
      <c r="DN34" s="53">
        <f t="shared" si="110"/>
        <v>0</v>
      </c>
      <c r="DO34" s="53">
        <f t="shared" si="110"/>
        <v>0</v>
      </c>
      <c r="DP34" s="53">
        <f t="shared" si="110"/>
        <v>0</v>
      </c>
      <c r="DQ34" s="53">
        <f t="shared" si="110"/>
        <v>0</v>
      </c>
      <c r="DR34" s="53">
        <f t="shared" si="110"/>
        <v>0</v>
      </c>
      <c r="DS34" s="53">
        <f t="shared" si="110"/>
        <v>0</v>
      </c>
      <c r="DT34" s="53">
        <f t="shared" si="110"/>
        <v>0</v>
      </c>
      <c r="DU34" s="53">
        <f t="shared" si="110"/>
        <v>0</v>
      </c>
      <c r="DV34" s="53">
        <f t="shared" si="110"/>
        <v>0</v>
      </c>
      <c r="DW34" s="53">
        <f t="shared" si="110"/>
        <v>0</v>
      </c>
      <c r="DX34" s="53">
        <f t="shared" si="110"/>
        <v>0</v>
      </c>
      <c r="DY34" s="53">
        <f t="shared" si="110"/>
        <v>0</v>
      </c>
      <c r="DZ34" s="53">
        <f t="shared" si="110"/>
        <v>0</v>
      </c>
      <c r="EA34" s="53">
        <f t="shared" si="110"/>
        <v>0</v>
      </c>
      <c r="EB34" s="53">
        <f t="shared" si="110"/>
        <v>0</v>
      </c>
      <c r="EC34" s="53">
        <f t="shared" ref="EC34:GN34" si="111">IF(EC9&gt;$C$14,EB34,EC33)</f>
        <v>0</v>
      </c>
      <c r="ED34" s="53">
        <f t="shared" si="111"/>
        <v>0</v>
      </c>
      <c r="EE34" s="53">
        <f t="shared" si="111"/>
        <v>0</v>
      </c>
      <c r="EF34" s="53">
        <f t="shared" si="111"/>
        <v>0</v>
      </c>
      <c r="EG34" s="53">
        <f t="shared" si="111"/>
        <v>0</v>
      </c>
      <c r="EH34" s="53">
        <f t="shared" si="111"/>
        <v>0</v>
      </c>
      <c r="EI34" s="53">
        <f t="shared" si="111"/>
        <v>0</v>
      </c>
      <c r="EJ34" s="53">
        <f t="shared" si="111"/>
        <v>0</v>
      </c>
      <c r="EK34" s="53">
        <f t="shared" si="111"/>
        <v>0</v>
      </c>
      <c r="EL34" s="53">
        <f t="shared" si="111"/>
        <v>0</v>
      </c>
      <c r="EM34" s="53">
        <f t="shared" si="111"/>
        <v>0</v>
      </c>
      <c r="EN34" s="53">
        <f t="shared" si="111"/>
        <v>0</v>
      </c>
      <c r="EO34" s="53">
        <f t="shared" si="111"/>
        <v>0</v>
      </c>
      <c r="EP34" s="53">
        <f t="shared" si="111"/>
        <v>0</v>
      </c>
      <c r="EQ34" s="53">
        <f t="shared" si="111"/>
        <v>0</v>
      </c>
      <c r="ER34" s="53">
        <f t="shared" si="111"/>
        <v>0</v>
      </c>
      <c r="ES34" s="53">
        <f t="shared" si="111"/>
        <v>0</v>
      </c>
      <c r="ET34" s="53">
        <f t="shared" si="111"/>
        <v>0</v>
      </c>
      <c r="EU34" s="53">
        <f t="shared" si="111"/>
        <v>0</v>
      </c>
      <c r="EV34" s="53">
        <f t="shared" si="111"/>
        <v>0</v>
      </c>
      <c r="EW34" s="53">
        <f t="shared" si="111"/>
        <v>0</v>
      </c>
      <c r="EX34" s="53">
        <f t="shared" si="111"/>
        <v>0</v>
      </c>
      <c r="EY34" s="53">
        <f t="shared" si="111"/>
        <v>0</v>
      </c>
      <c r="EZ34" s="53">
        <f t="shared" si="111"/>
        <v>0</v>
      </c>
      <c r="FA34" s="53">
        <f t="shared" si="111"/>
        <v>0</v>
      </c>
      <c r="FB34" s="53">
        <f t="shared" si="111"/>
        <v>0</v>
      </c>
      <c r="FC34" s="53">
        <f t="shared" si="111"/>
        <v>0</v>
      </c>
      <c r="FD34" s="53">
        <f t="shared" si="111"/>
        <v>0</v>
      </c>
      <c r="FE34" s="53">
        <f t="shared" si="111"/>
        <v>0</v>
      </c>
      <c r="FF34" s="53">
        <f t="shared" si="111"/>
        <v>0</v>
      </c>
      <c r="FG34" s="53">
        <f t="shared" si="111"/>
        <v>0</v>
      </c>
      <c r="FH34" s="53">
        <f t="shared" si="111"/>
        <v>0</v>
      </c>
      <c r="FI34" s="53">
        <f t="shared" si="111"/>
        <v>0</v>
      </c>
      <c r="FJ34" s="53">
        <f t="shared" si="111"/>
        <v>0</v>
      </c>
      <c r="FK34" s="53">
        <f t="shared" si="111"/>
        <v>0</v>
      </c>
      <c r="FL34" s="53">
        <f t="shared" si="111"/>
        <v>0</v>
      </c>
      <c r="FM34" s="53">
        <f t="shared" si="111"/>
        <v>0</v>
      </c>
      <c r="FN34" s="53">
        <f t="shared" si="111"/>
        <v>0</v>
      </c>
      <c r="FO34" s="53">
        <f t="shared" si="111"/>
        <v>0</v>
      </c>
      <c r="FP34" s="53">
        <f t="shared" si="111"/>
        <v>0</v>
      </c>
      <c r="FQ34" s="53">
        <f t="shared" si="111"/>
        <v>0</v>
      </c>
      <c r="FR34" s="53">
        <f t="shared" si="111"/>
        <v>0</v>
      </c>
      <c r="FS34" s="53">
        <f t="shared" si="111"/>
        <v>0</v>
      </c>
      <c r="FT34" s="53">
        <f t="shared" si="111"/>
        <v>0</v>
      </c>
      <c r="FU34" s="53">
        <f t="shared" si="111"/>
        <v>0</v>
      </c>
      <c r="FV34" s="53">
        <f t="shared" si="111"/>
        <v>0</v>
      </c>
      <c r="FW34" s="53">
        <f t="shared" si="111"/>
        <v>0</v>
      </c>
      <c r="FX34" s="53">
        <f t="shared" si="111"/>
        <v>0</v>
      </c>
      <c r="FY34" s="53">
        <f t="shared" si="111"/>
        <v>0</v>
      </c>
      <c r="FZ34" s="53">
        <f t="shared" si="111"/>
        <v>0</v>
      </c>
      <c r="GA34" s="53">
        <f t="shared" si="111"/>
        <v>0</v>
      </c>
      <c r="GB34" s="53">
        <f t="shared" si="111"/>
        <v>0</v>
      </c>
      <c r="GC34" s="53">
        <f t="shared" si="111"/>
        <v>0</v>
      </c>
      <c r="GD34" s="53">
        <f t="shared" si="111"/>
        <v>0</v>
      </c>
      <c r="GE34" s="53">
        <f t="shared" si="111"/>
        <v>0</v>
      </c>
      <c r="GF34" s="53">
        <f t="shared" si="111"/>
        <v>0</v>
      </c>
      <c r="GG34" s="53">
        <f t="shared" si="111"/>
        <v>0</v>
      </c>
      <c r="GH34" s="53">
        <f t="shared" si="111"/>
        <v>0</v>
      </c>
      <c r="GI34" s="53">
        <f t="shared" si="111"/>
        <v>0</v>
      </c>
      <c r="GJ34" s="53">
        <f t="shared" si="111"/>
        <v>0</v>
      </c>
      <c r="GK34" s="53">
        <f t="shared" si="111"/>
        <v>0</v>
      </c>
      <c r="GL34" s="53">
        <f t="shared" si="111"/>
        <v>0</v>
      </c>
      <c r="GM34" s="53">
        <f t="shared" si="111"/>
        <v>0</v>
      </c>
      <c r="GN34" s="53">
        <f t="shared" si="111"/>
        <v>0</v>
      </c>
      <c r="GO34" s="53">
        <f t="shared" ref="GO34:IZ34" si="112">IF(GO9&gt;$C$14,GN34,GO33)</f>
        <v>0</v>
      </c>
      <c r="GP34" s="53">
        <f t="shared" si="112"/>
        <v>0</v>
      </c>
      <c r="GQ34" s="53">
        <f t="shared" si="112"/>
        <v>0</v>
      </c>
      <c r="GR34" s="53">
        <f t="shared" si="112"/>
        <v>0</v>
      </c>
      <c r="GS34" s="53">
        <f t="shared" si="112"/>
        <v>0</v>
      </c>
      <c r="GT34" s="53">
        <f t="shared" si="112"/>
        <v>0</v>
      </c>
      <c r="GU34" s="53">
        <f t="shared" si="112"/>
        <v>0</v>
      </c>
      <c r="GV34" s="53">
        <f t="shared" si="112"/>
        <v>0</v>
      </c>
      <c r="GW34" s="53">
        <f t="shared" si="112"/>
        <v>0</v>
      </c>
      <c r="GX34" s="53">
        <f t="shared" si="112"/>
        <v>0</v>
      </c>
      <c r="GY34" s="53">
        <f t="shared" si="112"/>
        <v>0</v>
      </c>
      <c r="GZ34" s="53">
        <f t="shared" si="112"/>
        <v>0</v>
      </c>
      <c r="HA34" s="53">
        <f t="shared" si="112"/>
        <v>0</v>
      </c>
      <c r="HB34" s="53">
        <f t="shared" si="112"/>
        <v>0</v>
      </c>
      <c r="HC34" s="53">
        <f t="shared" si="112"/>
        <v>0</v>
      </c>
      <c r="HD34" s="53">
        <f t="shared" si="112"/>
        <v>0</v>
      </c>
      <c r="HE34" s="53">
        <f t="shared" si="112"/>
        <v>0</v>
      </c>
      <c r="HF34" s="53">
        <f t="shared" si="112"/>
        <v>0</v>
      </c>
      <c r="HG34" s="53">
        <f t="shared" si="112"/>
        <v>0</v>
      </c>
      <c r="HH34" s="53">
        <f t="shared" si="112"/>
        <v>0</v>
      </c>
      <c r="HI34" s="53">
        <f t="shared" si="112"/>
        <v>0</v>
      </c>
      <c r="HJ34" s="53">
        <f t="shared" si="112"/>
        <v>0</v>
      </c>
      <c r="HK34" s="53">
        <f t="shared" si="112"/>
        <v>0</v>
      </c>
      <c r="HL34" s="53">
        <f t="shared" si="112"/>
        <v>0</v>
      </c>
      <c r="HM34" s="53">
        <f t="shared" si="112"/>
        <v>0</v>
      </c>
      <c r="HN34" s="53">
        <f t="shared" si="112"/>
        <v>0</v>
      </c>
      <c r="HO34" s="53">
        <f t="shared" si="112"/>
        <v>0</v>
      </c>
      <c r="HP34" s="53">
        <f t="shared" si="112"/>
        <v>0</v>
      </c>
      <c r="HQ34" s="53">
        <f t="shared" si="112"/>
        <v>0</v>
      </c>
      <c r="HR34" s="53">
        <f t="shared" si="112"/>
        <v>0</v>
      </c>
      <c r="HS34" s="53">
        <f t="shared" si="112"/>
        <v>0</v>
      </c>
      <c r="HT34" s="53">
        <f t="shared" si="112"/>
        <v>0</v>
      </c>
      <c r="HU34" s="53">
        <f t="shared" si="112"/>
        <v>0</v>
      </c>
      <c r="HV34" s="53">
        <f t="shared" si="112"/>
        <v>0</v>
      </c>
      <c r="HW34" s="53">
        <f t="shared" si="112"/>
        <v>0</v>
      </c>
      <c r="HX34" s="53">
        <f t="shared" si="112"/>
        <v>0</v>
      </c>
      <c r="HY34" s="53">
        <f t="shared" si="112"/>
        <v>0</v>
      </c>
      <c r="HZ34" s="53">
        <f t="shared" si="112"/>
        <v>0</v>
      </c>
      <c r="IA34" s="53">
        <f t="shared" si="112"/>
        <v>0</v>
      </c>
      <c r="IB34" s="53">
        <f t="shared" si="112"/>
        <v>0</v>
      </c>
      <c r="IC34" s="53">
        <f t="shared" si="112"/>
        <v>0</v>
      </c>
      <c r="ID34" s="53">
        <f t="shared" si="112"/>
        <v>0</v>
      </c>
      <c r="IE34" s="53">
        <f t="shared" si="112"/>
        <v>0</v>
      </c>
      <c r="IF34" s="53">
        <f t="shared" si="112"/>
        <v>0</v>
      </c>
      <c r="IG34" s="53">
        <f t="shared" si="112"/>
        <v>0</v>
      </c>
      <c r="IH34" s="53">
        <f t="shared" si="112"/>
        <v>0</v>
      </c>
      <c r="II34" s="53">
        <f t="shared" si="112"/>
        <v>0</v>
      </c>
      <c r="IJ34" s="53">
        <f t="shared" si="112"/>
        <v>0</v>
      </c>
      <c r="IK34" s="53">
        <f t="shared" si="112"/>
        <v>0</v>
      </c>
      <c r="IL34" s="53">
        <f t="shared" si="112"/>
        <v>0</v>
      </c>
      <c r="IM34" s="53">
        <f t="shared" si="112"/>
        <v>0</v>
      </c>
      <c r="IN34" s="53">
        <f t="shared" si="112"/>
        <v>0</v>
      </c>
      <c r="IO34" s="53">
        <f t="shared" si="112"/>
        <v>0</v>
      </c>
      <c r="IP34" s="53">
        <f t="shared" si="112"/>
        <v>0</v>
      </c>
      <c r="IQ34" s="53">
        <f t="shared" si="112"/>
        <v>0</v>
      </c>
      <c r="IR34" s="53">
        <f t="shared" si="112"/>
        <v>0</v>
      </c>
      <c r="IS34" s="53">
        <f t="shared" si="112"/>
        <v>0</v>
      </c>
      <c r="IT34" s="53">
        <f t="shared" si="112"/>
        <v>0</v>
      </c>
      <c r="IU34" s="53">
        <f t="shared" si="112"/>
        <v>0</v>
      </c>
      <c r="IV34" s="53">
        <f t="shared" si="112"/>
        <v>0</v>
      </c>
      <c r="IW34" s="53">
        <f t="shared" si="112"/>
        <v>0</v>
      </c>
      <c r="IX34" s="53">
        <f t="shared" si="112"/>
        <v>0</v>
      </c>
      <c r="IY34" s="53">
        <f t="shared" si="112"/>
        <v>0</v>
      </c>
      <c r="IZ34" s="53">
        <f t="shared" si="112"/>
        <v>0</v>
      </c>
      <c r="JA34" s="53">
        <f t="shared" ref="JA34:LL34" si="113">IF(JA9&gt;$C$14,IZ34,JA33)</f>
        <v>0</v>
      </c>
      <c r="JB34" s="53">
        <f t="shared" si="113"/>
        <v>0</v>
      </c>
      <c r="JC34" s="53">
        <f t="shared" si="113"/>
        <v>0</v>
      </c>
      <c r="JD34" s="53">
        <f t="shared" si="113"/>
        <v>0</v>
      </c>
      <c r="JE34" s="53">
        <f t="shared" si="113"/>
        <v>0</v>
      </c>
      <c r="JF34" s="53">
        <f t="shared" si="113"/>
        <v>0</v>
      </c>
      <c r="JG34" s="53">
        <f t="shared" si="113"/>
        <v>0</v>
      </c>
      <c r="JH34" s="53">
        <f t="shared" si="113"/>
        <v>0</v>
      </c>
      <c r="JI34" s="53">
        <f t="shared" si="113"/>
        <v>0</v>
      </c>
      <c r="JJ34" s="53">
        <f t="shared" si="113"/>
        <v>0</v>
      </c>
      <c r="JK34" s="53">
        <f t="shared" si="113"/>
        <v>0</v>
      </c>
      <c r="JL34" s="53">
        <f t="shared" si="113"/>
        <v>0</v>
      </c>
      <c r="JM34" s="53">
        <f t="shared" si="113"/>
        <v>0</v>
      </c>
      <c r="JN34" s="53">
        <f t="shared" si="113"/>
        <v>0</v>
      </c>
      <c r="JO34" s="53">
        <f t="shared" si="113"/>
        <v>0</v>
      </c>
      <c r="JP34" s="53">
        <f t="shared" si="113"/>
        <v>0</v>
      </c>
      <c r="JQ34" s="53">
        <f t="shared" si="113"/>
        <v>0</v>
      </c>
      <c r="JR34" s="53">
        <f t="shared" si="113"/>
        <v>0</v>
      </c>
      <c r="JS34" s="53">
        <f t="shared" si="113"/>
        <v>0</v>
      </c>
      <c r="JT34" s="53">
        <f t="shared" si="113"/>
        <v>0</v>
      </c>
      <c r="JU34" s="53">
        <f t="shared" si="113"/>
        <v>0</v>
      </c>
      <c r="JV34" s="53">
        <f t="shared" si="113"/>
        <v>0</v>
      </c>
      <c r="JW34" s="53">
        <f t="shared" si="113"/>
        <v>0</v>
      </c>
      <c r="JX34" s="53">
        <f t="shared" si="113"/>
        <v>0</v>
      </c>
      <c r="JY34" s="53">
        <f t="shared" si="113"/>
        <v>0</v>
      </c>
      <c r="JZ34" s="53">
        <f t="shared" si="113"/>
        <v>0</v>
      </c>
      <c r="KA34" s="53">
        <f t="shared" si="113"/>
        <v>0</v>
      </c>
      <c r="KB34" s="53">
        <f t="shared" si="113"/>
        <v>0</v>
      </c>
      <c r="KC34" s="53">
        <f t="shared" si="113"/>
        <v>0</v>
      </c>
      <c r="KD34" s="53">
        <f t="shared" si="113"/>
        <v>0</v>
      </c>
      <c r="KE34" s="53">
        <f t="shared" si="113"/>
        <v>0</v>
      </c>
      <c r="KF34" s="53">
        <f t="shared" si="113"/>
        <v>0</v>
      </c>
      <c r="KG34" s="53">
        <f t="shared" si="113"/>
        <v>0</v>
      </c>
      <c r="KH34" s="53">
        <f t="shared" si="113"/>
        <v>0</v>
      </c>
      <c r="KI34" s="53">
        <f t="shared" si="113"/>
        <v>0</v>
      </c>
      <c r="KJ34" s="53">
        <f t="shared" si="113"/>
        <v>0</v>
      </c>
      <c r="KK34" s="53">
        <f t="shared" si="113"/>
        <v>0</v>
      </c>
      <c r="KL34" s="53">
        <f t="shared" si="113"/>
        <v>0</v>
      </c>
      <c r="KM34" s="53">
        <f t="shared" si="113"/>
        <v>0</v>
      </c>
      <c r="KN34" s="53">
        <f t="shared" si="113"/>
        <v>0</v>
      </c>
      <c r="KO34" s="53">
        <f t="shared" si="113"/>
        <v>0</v>
      </c>
      <c r="KP34" s="53">
        <f t="shared" si="113"/>
        <v>0</v>
      </c>
      <c r="KQ34" s="53">
        <f t="shared" si="113"/>
        <v>0</v>
      </c>
      <c r="KR34" s="53">
        <f t="shared" si="113"/>
        <v>0</v>
      </c>
      <c r="KS34" s="53">
        <f t="shared" si="113"/>
        <v>0</v>
      </c>
      <c r="KT34" s="53">
        <f t="shared" si="113"/>
        <v>0</v>
      </c>
      <c r="KU34" s="53">
        <f t="shared" si="113"/>
        <v>0</v>
      </c>
      <c r="KV34" s="53">
        <f t="shared" si="113"/>
        <v>0</v>
      </c>
      <c r="KW34" s="53">
        <f t="shared" si="113"/>
        <v>0</v>
      </c>
      <c r="KX34" s="53">
        <f t="shared" si="113"/>
        <v>0</v>
      </c>
      <c r="KY34" s="53">
        <f t="shared" si="113"/>
        <v>0</v>
      </c>
      <c r="KZ34" s="53">
        <f t="shared" si="113"/>
        <v>0</v>
      </c>
      <c r="LA34" s="53">
        <f t="shared" si="113"/>
        <v>0</v>
      </c>
      <c r="LB34" s="53">
        <f t="shared" si="113"/>
        <v>0</v>
      </c>
      <c r="LC34" s="53">
        <f t="shared" si="113"/>
        <v>0</v>
      </c>
      <c r="LD34" s="53">
        <f t="shared" si="113"/>
        <v>0</v>
      </c>
      <c r="LE34" s="53">
        <f t="shared" si="113"/>
        <v>0</v>
      </c>
      <c r="LF34" s="53">
        <f t="shared" si="113"/>
        <v>0</v>
      </c>
      <c r="LG34" s="53">
        <f t="shared" si="113"/>
        <v>0</v>
      </c>
      <c r="LH34" s="53">
        <f t="shared" si="113"/>
        <v>0</v>
      </c>
      <c r="LI34" s="53">
        <f t="shared" si="113"/>
        <v>0</v>
      </c>
      <c r="LJ34" s="53">
        <f t="shared" si="113"/>
        <v>0</v>
      </c>
      <c r="LK34" s="53">
        <f t="shared" si="113"/>
        <v>0</v>
      </c>
      <c r="LL34" s="53">
        <f t="shared" si="113"/>
        <v>0</v>
      </c>
      <c r="LM34" s="53">
        <f t="shared" ref="LM34:MX34" si="114">IF(LM9&gt;$C$14,LL34,LM33)</f>
        <v>0</v>
      </c>
      <c r="LN34" s="53">
        <f t="shared" si="114"/>
        <v>0</v>
      </c>
      <c r="LO34" s="53">
        <f t="shared" si="114"/>
        <v>0</v>
      </c>
      <c r="LP34" s="53">
        <f t="shared" si="114"/>
        <v>0</v>
      </c>
      <c r="LQ34" s="53">
        <f t="shared" si="114"/>
        <v>0</v>
      </c>
      <c r="LR34" s="53">
        <f t="shared" si="114"/>
        <v>0</v>
      </c>
      <c r="LS34" s="53">
        <f t="shared" si="114"/>
        <v>0</v>
      </c>
      <c r="LT34" s="53">
        <f t="shared" si="114"/>
        <v>0</v>
      </c>
      <c r="LU34" s="53">
        <f t="shared" si="114"/>
        <v>0</v>
      </c>
      <c r="LV34" s="53">
        <f t="shared" si="114"/>
        <v>0</v>
      </c>
      <c r="LW34" s="53">
        <f t="shared" si="114"/>
        <v>0</v>
      </c>
      <c r="LX34" s="53">
        <f t="shared" si="114"/>
        <v>0</v>
      </c>
      <c r="LY34" s="53">
        <f t="shared" si="114"/>
        <v>0</v>
      </c>
      <c r="LZ34" s="53">
        <f t="shared" si="114"/>
        <v>0</v>
      </c>
      <c r="MA34" s="53">
        <f t="shared" si="114"/>
        <v>0</v>
      </c>
      <c r="MB34" s="53">
        <f t="shared" si="114"/>
        <v>0</v>
      </c>
      <c r="MC34" s="53">
        <f t="shared" si="114"/>
        <v>0</v>
      </c>
      <c r="MD34" s="53">
        <f t="shared" si="114"/>
        <v>0</v>
      </c>
      <c r="ME34" s="53">
        <f t="shared" si="114"/>
        <v>0</v>
      </c>
      <c r="MF34" s="53">
        <f t="shared" si="114"/>
        <v>0</v>
      </c>
      <c r="MG34" s="53">
        <f t="shared" si="114"/>
        <v>0</v>
      </c>
      <c r="MH34" s="53">
        <f t="shared" si="114"/>
        <v>0</v>
      </c>
      <c r="MI34" s="53">
        <f t="shared" si="114"/>
        <v>0</v>
      </c>
      <c r="MJ34" s="53">
        <f t="shared" si="114"/>
        <v>0</v>
      </c>
      <c r="MK34" s="53">
        <f t="shared" si="114"/>
        <v>0</v>
      </c>
      <c r="ML34" s="53">
        <f t="shared" si="114"/>
        <v>0</v>
      </c>
      <c r="MM34" s="53">
        <f t="shared" si="114"/>
        <v>0</v>
      </c>
      <c r="MN34" s="53">
        <f t="shared" si="114"/>
        <v>0</v>
      </c>
      <c r="MO34" s="53">
        <f t="shared" si="114"/>
        <v>0</v>
      </c>
      <c r="MP34" s="53">
        <f t="shared" si="114"/>
        <v>0</v>
      </c>
      <c r="MQ34" s="53">
        <f t="shared" si="114"/>
        <v>0</v>
      </c>
      <c r="MR34" s="53">
        <f t="shared" si="114"/>
        <v>0</v>
      </c>
      <c r="MS34" s="53">
        <f t="shared" si="114"/>
        <v>0</v>
      </c>
      <c r="MT34" s="53">
        <f t="shared" si="114"/>
        <v>0</v>
      </c>
      <c r="MU34" s="53">
        <f t="shared" si="114"/>
        <v>0</v>
      </c>
      <c r="MV34" s="53">
        <f t="shared" si="114"/>
        <v>0</v>
      </c>
      <c r="MW34" s="53">
        <f t="shared" si="114"/>
        <v>0</v>
      </c>
      <c r="MX34" s="53">
        <f t="shared" si="114"/>
        <v>0</v>
      </c>
      <c r="MY34" s="56"/>
    </row>
    <row r="35" spans="2:370" s="53" customFormat="1" hidden="1" x14ac:dyDescent="0.25">
      <c r="B35" s="55" t="s">
        <v>39</v>
      </c>
      <c r="C35" s="62">
        <f>C14</f>
        <v>0</v>
      </c>
      <c r="D35" s="62">
        <f t="shared" ref="D35:BO35" si="115">IF(C35-1&gt;0,C35-1,0)</f>
        <v>0</v>
      </c>
      <c r="E35" s="62">
        <f t="shared" si="115"/>
        <v>0</v>
      </c>
      <c r="F35" s="62">
        <f t="shared" si="115"/>
        <v>0</v>
      </c>
      <c r="G35" s="62">
        <f t="shared" si="115"/>
        <v>0</v>
      </c>
      <c r="H35" s="62">
        <f t="shared" si="115"/>
        <v>0</v>
      </c>
      <c r="I35" s="62">
        <f t="shared" si="115"/>
        <v>0</v>
      </c>
      <c r="J35" s="62">
        <f t="shared" si="115"/>
        <v>0</v>
      </c>
      <c r="K35" s="62">
        <f t="shared" si="115"/>
        <v>0</v>
      </c>
      <c r="L35" s="62">
        <f t="shared" si="115"/>
        <v>0</v>
      </c>
      <c r="M35" s="62">
        <f t="shared" si="115"/>
        <v>0</v>
      </c>
      <c r="N35" s="62">
        <f t="shared" si="115"/>
        <v>0</v>
      </c>
      <c r="O35" s="62">
        <f t="shared" si="115"/>
        <v>0</v>
      </c>
      <c r="P35" s="62">
        <f t="shared" si="115"/>
        <v>0</v>
      </c>
      <c r="Q35" s="62">
        <f t="shared" si="115"/>
        <v>0</v>
      </c>
      <c r="R35" s="62">
        <f t="shared" si="115"/>
        <v>0</v>
      </c>
      <c r="S35" s="62">
        <f t="shared" si="115"/>
        <v>0</v>
      </c>
      <c r="T35" s="62">
        <f t="shared" si="115"/>
        <v>0</v>
      </c>
      <c r="U35" s="62">
        <f t="shared" si="115"/>
        <v>0</v>
      </c>
      <c r="V35" s="62">
        <f t="shared" si="115"/>
        <v>0</v>
      </c>
      <c r="W35" s="62">
        <f t="shared" si="115"/>
        <v>0</v>
      </c>
      <c r="X35" s="62">
        <f t="shared" si="115"/>
        <v>0</v>
      </c>
      <c r="Y35" s="62">
        <f t="shared" si="115"/>
        <v>0</v>
      </c>
      <c r="Z35" s="62">
        <f t="shared" si="115"/>
        <v>0</v>
      </c>
      <c r="AA35" s="62">
        <f t="shared" si="115"/>
        <v>0</v>
      </c>
      <c r="AB35" s="62">
        <f t="shared" si="115"/>
        <v>0</v>
      </c>
      <c r="AC35" s="62">
        <f t="shared" si="115"/>
        <v>0</v>
      </c>
      <c r="AD35" s="62">
        <f t="shared" si="115"/>
        <v>0</v>
      </c>
      <c r="AE35" s="62">
        <f t="shared" si="115"/>
        <v>0</v>
      </c>
      <c r="AF35" s="62">
        <f t="shared" si="115"/>
        <v>0</v>
      </c>
      <c r="AG35" s="62">
        <f t="shared" si="115"/>
        <v>0</v>
      </c>
      <c r="AH35" s="62">
        <f t="shared" si="115"/>
        <v>0</v>
      </c>
      <c r="AI35" s="62">
        <f t="shared" si="115"/>
        <v>0</v>
      </c>
      <c r="AJ35" s="62">
        <f t="shared" si="115"/>
        <v>0</v>
      </c>
      <c r="AK35" s="62">
        <f t="shared" si="115"/>
        <v>0</v>
      </c>
      <c r="AL35" s="62">
        <f t="shared" si="115"/>
        <v>0</v>
      </c>
      <c r="AM35" s="62">
        <f t="shared" si="115"/>
        <v>0</v>
      </c>
      <c r="AN35" s="62">
        <f t="shared" si="115"/>
        <v>0</v>
      </c>
      <c r="AO35" s="62">
        <f t="shared" si="115"/>
        <v>0</v>
      </c>
      <c r="AP35" s="62">
        <f t="shared" si="115"/>
        <v>0</v>
      </c>
      <c r="AQ35" s="62">
        <f t="shared" si="115"/>
        <v>0</v>
      </c>
      <c r="AR35" s="62">
        <f t="shared" si="115"/>
        <v>0</v>
      </c>
      <c r="AS35" s="62">
        <f t="shared" si="115"/>
        <v>0</v>
      </c>
      <c r="AT35" s="62">
        <f t="shared" si="115"/>
        <v>0</v>
      </c>
      <c r="AU35" s="62">
        <f t="shared" si="115"/>
        <v>0</v>
      </c>
      <c r="AV35" s="62">
        <f t="shared" si="115"/>
        <v>0</v>
      </c>
      <c r="AW35" s="62">
        <f t="shared" si="115"/>
        <v>0</v>
      </c>
      <c r="AX35" s="62">
        <f t="shared" si="115"/>
        <v>0</v>
      </c>
      <c r="AY35" s="62">
        <f t="shared" si="115"/>
        <v>0</v>
      </c>
      <c r="AZ35" s="62">
        <f t="shared" si="115"/>
        <v>0</v>
      </c>
      <c r="BA35" s="62">
        <f t="shared" si="115"/>
        <v>0</v>
      </c>
      <c r="BB35" s="62">
        <f t="shared" si="115"/>
        <v>0</v>
      </c>
      <c r="BC35" s="62">
        <f t="shared" si="115"/>
        <v>0</v>
      </c>
      <c r="BD35" s="62">
        <f t="shared" si="115"/>
        <v>0</v>
      </c>
      <c r="BE35" s="62">
        <f t="shared" si="115"/>
        <v>0</v>
      </c>
      <c r="BF35" s="62">
        <f t="shared" si="115"/>
        <v>0</v>
      </c>
      <c r="BG35" s="62">
        <f t="shared" si="115"/>
        <v>0</v>
      </c>
      <c r="BH35" s="62">
        <f t="shared" si="115"/>
        <v>0</v>
      </c>
      <c r="BI35" s="62">
        <f t="shared" si="115"/>
        <v>0</v>
      </c>
      <c r="BJ35" s="62">
        <f t="shared" si="115"/>
        <v>0</v>
      </c>
      <c r="BK35" s="62">
        <f t="shared" si="115"/>
        <v>0</v>
      </c>
      <c r="BL35" s="62">
        <f t="shared" si="115"/>
        <v>0</v>
      </c>
      <c r="BM35" s="62">
        <f t="shared" si="115"/>
        <v>0</v>
      </c>
      <c r="BN35" s="62">
        <f t="shared" si="115"/>
        <v>0</v>
      </c>
      <c r="BO35" s="62">
        <f t="shared" si="115"/>
        <v>0</v>
      </c>
      <c r="BP35" s="62">
        <f t="shared" ref="BP35:EA35" si="116">IF(BO35-1&gt;0,BO35-1,0)</f>
        <v>0</v>
      </c>
      <c r="BQ35" s="62">
        <f t="shared" si="116"/>
        <v>0</v>
      </c>
      <c r="BR35" s="62">
        <f t="shared" si="116"/>
        <v>0</v>
      </c>
      <c r="BS35" s="62">
        <f t="shared" si="116"/>
        <v>0</v>
      </c>
      <c r="BT35" s="62">
        <f t="shared" si="116"/>
        <v>0</v>
      </c>
      <c r="BU35" s="62">
        <f t="shared" si="116"/>
        <v>0</v>
      </c>
      <c r="BV35" s="62">
        <f t="shared" si="116"/>
        <v>0</v>
      </c>
      <c r="BW35" s="62">
        <f t="shared" si="116"/>
        <v>0</v>
      </c>
      <c r="BX35" s="62">
        <f t="shared" si="116"/>
        <v>0</v>
      </c>
      <c r="BY35" s="62">
        <f t="shared" si="116"/>
        <v>0</v>
      </c>
      <c r="BZ35" s="62">
        <f t="shared" si="116"/>
        <v>0</v>
      </c>
      <c r="CA35" s="62">
        <f t="shared" si="116"/>
        <v>0</v>
      </c>
      <c r="CB35" s="62">
        <f t="shared" si="116"/>
        <v>0</v>
      </c>
      <c r="CC35" s="62">
        <f t="shared" si="116"/>
        <v>0</v>
      </c>
      <c r="CD35" s="62">
        <f t="shared" si="116"/>
        <v>0</v>
      </c>
      <c r="CE35" s="62">
        <f t="shared" si="116"/>
        <v>0</v>
      </c>
      <c r="CF35" s="62">
        <f t="shared" si="116"/>
        <v>0</v>
      </c>
      <c r="CG35" s="62">
        <f t="shared" si="116"/>
        <v>0</v>
      </c>
      <c r="CH35" s="62">
        <f t="shared" si="116"/>
        <v>0</v>
      </c>
      <c r="CI35" s="62">
        <f t="shared" si="116"/>
        <v>0</v>
      </c>
      <c r="CJ35" s="62">
        <f t="shared" si="116"/>
        <v>0</v>
      </c>
      <c r="CK35" s="62">
        <f t="shared" si="116"/>
        <v>0</v>
      </c>
      <c r="CL35" s="62">
        <f t="shared" si="116"/>
        <v>0</v>
      </c>
      <c r="CM35" s="62">
        <f t="shared" si="116"/>
        <v>0</v>
      </c>
      <c r="CN35" s="62">
        <f t="shared" si="116"/>
        <v>0</v>
      </c>
      <c r="CO35" s="62">
        <f t="shared" si="116"/>
        <v>0</v>
      </c>
      <c r="CP35" s="62">
        <f t="shared" si="116"/>
        <v>0</v>
      </c>
      <c r="CQ35" s="62">
        <f t="shared" si="116"/>
        <v>0</v>
      </c>
      <c r="CR35" s="62">
        <f t="shared" si="116"/>
        <v>0</v>
      </c>
      <c r="CS35" s="62">
        <f t="shared" si="116"/>
        <v>0</v>
      </c>
      <c r="CT35" s="62">
        <f t="shared" si="116"/>
        <v>0</v>
      </c>
      <c r="CU35" s="62">
        <f t="shared" si="116"/>
        <v>0</v>
      </c>
      <c r="CV35" s="62">
        <f t="shared" si="116"/>
        <v>0</v>
      </c>
      <c r="CW35" s="62">
        <f t="shared" si="116"/>
        <v>0</v>
      </c>
      <c r="CX35" s="62">
        <f t="shared" si="116"/>
        <v>0</v>
      </c>
      <c r="CY35" s="62">
        <f t="shared" si="116"/>
        <v>0</v>
      </c>
      <c r="CZ35" s="62">
        <f t="shared" si="116"/>
        <v>0</v>
      </c>
      <c r="DA35" s="62">
        <f t="shared" si="116"/>
        <v>0</v>
      </c>
      <c r="DB35" s="62">
        <f t="shared" si="116"/>
        <v>0</v>
      </c>
      <c r="DC35" s="62">
        <f t="shared" si="116"/>
        <v>0</v>
      </c>
      <c r="DD35" s="62">
        <f t="shared" si="116"/>
        <v>0</v>
      </c>
      <c r="DE35" s="62">
        <f t="shared" si="116"/>
        <v>0</v>
      </c>
      <c r="DF35" s="62">
        <f t="shared" si="116"/>
        <v>0</v>
      </c>
      <c r="DG35" s="62">
        <f t="shared" si="116"/>
        <v>0</v>
      </c>
      <c r="DH35" s="62">
        <f t="shared" si="116"/>
        <v>0</v>
      </c>
      <c r="DI35" s="62">
        <f t="shared" si="116"/>
        <v>0</v>
      </c>
      <c r="DJ35" s="62">
        <f t="shared" si="116"/>
        <v>0</v>
      </c>
      <c r="DK35" s="62">
        <f t="shared" si="116"/>
        <v>0</v>
      </c>
      <c r="DL35" s="62">
        <f t="shared" si="116"/>
        <v>0</v>
      </c>
      <c r="DM35" s="62">
        <f t="shared" si="116"/>
        <v>0</v>
      </c>
      <c r="DN35" s="62">
        <f t="shared" si="116"/>
        <v>0</v>
      </c>
      <c r="DO35" s="62">
        <f t="shared" si="116"/>
        <v>0</v>
      </c>
      <c r="DP35" s="62">
        <f t="shared" si="116"/>
        <v>0</v>
      </c>
      <c r="DQ35" s="62">
        <f t="shared" si="116"/>
        <v>0</v>
      </c>
      <c r="DR35" s="62">
        <f t="shared" si="116"/>
        <v>0</v>
      </c>
      <c r="DS35" s="62">
        <f t="shared" si="116"/>
        <v>0</v>
      </c>
      <c r="DT35" s="62">
        <f t="shared" si="116"/>
        <v>0</v>
      </c>
      <c r="DU35" s="62">
        <f t="shared" si="116"/>
        <v>0</v>
      </c>
      <c r="DV35" s="62">
        <f t="shared" si="116"/>
        <v>0</v>
      </c>
      <c r="DW35" s="62">
        <f t="shared" si="116"/>
        <v>0</v>
      </c>
      <c r="DX35" s="62">
        <f t="shared" si="116"/>
        <v>0</v>
      </c>
      <c r="DY35" s="62">
        <f t="shared" si="116"/>
        <v>0</v>
      </c>
      <c r="DZ35" s="62">
        <f t="shared" si="116"/>
        <v>0</v>
      </c>
      <c r="EA35" s="62">
        <f t="shared" si="116"/>
        <v>0</v>
      </c>
      <c r="EB35" s="62">
        <f t="shared" ref="EB35:GM35" si="117">IF(EA35-1&gt;0,EA35-1,0)</f>
        <v>0</v>
      </c>
      <c r="EC35" s="62">
        <f t="shared" si="117"/>
        <v>0</v>
      </c>
      <c r="ED35" s="62">
        <f t="shared" si="117"/>
        <v>0</v>
      </c>
      <c r="EE35" s="62">
        <f t="shared" si="117"/>
        <v>0</v>
      </c>
      <c r="EF35" s="62">
        <f t="shared" si="117"/>
        <v>0</v>
      </c>
      <c r="EG35" s="62">
        <f t="shared" si="117"/>
        <v>0</v>
      </c>
      <c r="EH35" s="62">
        <f t="shared" si="117"/>
        <v>0</v>
      </c>
      <c r="EI35" s="62">
        <f t="shared" si="117"/>
        <v>0</v>
      </c>
      <c r="EJ35" s="62">
        <f t="shared" si="117"/>
        <v>0</v>
      </c>
      <c r="EK35" s="62">
        <f t="shared" si="117"/>
        <v>0</v>
      </c>
      <c r="EL35" s="62">
        <f t="shared" si="117"/>
        <v>0</v>
      </c>
      <c r="EM35" s="62">
        <f t="shared" si="117"/>
        <v>0</v>
      </c>
      <c r="EN35" s="62">
        <f t="shared" si="117"/>
        <v>0</v>
      </c>
      <c r="EO35" s="62">
        <f t="shared" si="117"/>
        <v>0</v>
      </c>
      <c r="EP35" s="62">
        <f t="shared" si="117"/>
        <v>0</v>
      </c>
      <c r="EQ35" s="62">
        <f t="shared" si="117"/>
        <v>0</v>
      </c>
      <c r="ER35" s="62">
        <f t="shared" si="117"/>
        <v>0</v>
      </c>
      <c r="ES35" s="62">
        <f t="shared" si="117"/>
        <v>0</v>
      </c>
      <c r="ET35" s="62">
        <f t="shared" si="117"/>
        <v>0</v>
      </c>
      <c r="EU35" s="62">
        <f t="shared" si="117"/>
        <v>0</v>
      </c>
      <c r="EV35" s="62">
        <f t="shared" si="117"/>
        <v>0</v>
      </c>
      <c r="EW35" s="62">
        <f t="shared" si="117"/>
        <v>0</v>
      </c>
      <c r="EX35" s="62">
        <f t="shared" si="117"/>
        <v>0</v>
      </c>
      <c r="EY35" s="62">
        <f t="shared" si="117"/>
        <v>0</v>
      </c>
      <c r="EZ35" s="62">
        <f t="shared" si="117"/>
        <v>0</v>
      </c>
      <c r="FA35" s="62">
        <f t="shared" si="117"/>
        <v>0</v>
      </c>
      <c r="FB35" s="62">
        <f t="shared" si="117"/>
        <v>0</v>
      </c>
      <c r="FC35" s="62">
        <f t="shared" si="117"/>
        <v>0</v>
      </c>
      <c r="FD35" s="62">
        <f t="shared" si="117"/>
        <v>0</v>
      </c>
      <c r="FE35" s="62">
        <f t="shared" si="117"/>
        <v>0</v>
      </c>
      <c r="FF35" s="62">
        <f t="shared" si="117"/>
        <v>0</v>
      </c>
      <c r="FG35" s="62">
        <f t="shared" si="117"/>
        <v>0</v>
      </c>
      <c r="FH35" s="62">
        <f t="shared" si="117"/>
        <v>0</v>
      </c>
      <c r="FI35" s="62">
        <f t="shared" si="117"/>
        <v>0</v>
      </c>
      <c r="FJ35" s="62">
        <f t="shared" si="117"/>
        <v>0</v>
      </c>
      <c r="FK35" s="62">
        <f t="shared" si="117"/>
        <v>0</v>
      </c>
      <c r="FL35" s="62">
        <f t="shared" si="117"/>
        <v>0</v>
      </c>
      <c r="FM35" s="62">
        <f t="shared" si="117"/>
        <v>0</v>
      </c>
      <c r="FN35" s="62">
        <f t="shared" si="117"/>
        <v>0</v>
      </c>
      <c r="FO35" s="62">
        <f t="shared" si="117"/>
        <v>0</v>
      </c>
      <c r="FP35" s="62">
        <f t="shared" si="117"/>
        <v>0</v>
      </c>
      <c r="FQ35" s="62">
        <f t="shared" si="117"/>
        <v>0</v>
      </c>
      <c r="FR35" s="62">
        <f t="shared" si="117"/>
        <v>0</v>
      </c>
      <c r="FS35" s="62">
        <f t="shared" si="117"/>
        <v>0</v>
      </c>
      <c r="FT35" s="62">
        <f t="shared" si="117"/>
        <v>0</v>
      </c>
      <c r="FU35" s="62">
        <f t="shared" si="117"/>
        <v>0</v>
      </c>
      <c r="FV35" s="62">
        <f t="shared" si="117"/>
        <v>0</v>
      </c>
      <c r="FW35" s="62">
        <f t="shared" si="117"/>
        <v>0</v>
      </c>
      <c r="FX35" s="62">
        <f t="shared" si="117"/>
        <v>0</v>
      </c>
      <c r="FY35" s="62">
        <f t="shared" si="117"/>
        <v>0</v>
      </c>
      <c r="FZ35" s="62">
        <f t="shared" si="117"/>
        <v>0</v>
      </c>
      <c r="GA35" s="62">
        <f t="shared" si="117"/>
        <v>0</v>
      </c>
      <c r="GB35" s="62">
        <f t="shared" si="117"/>
        <v>0</v>
      </c>
      <c r="GC35" s="62">
        <f t="shared" si="117"/>
        <v>0</v>
      </c>
      <c r="GD35" s="62">
        <f t="shared" si="117"/>
        <v>0</v>
      </c>
      <c r="GE35" s="62">
        <f t="shared" si="117"/>
        <v>0</v>
      </c>
      <c r="GF35" s="62">
        <f t="shared" si="117"/>
        <v>0</v>
      </c>
      <c r="GG35" s="62">
        <f t="shared" si="117"/>
        <v>0</v>
      </c>
      <c r="GH35" s="62">
        <f t="shared" si="117"/>
        <v>0</v>
      </c>
      <c r="GI35" s="62">
        <f t="shared" si="117"/>
        <v>0</v>
      </c>
      <c r="GJ35" s="62">
        <f t="shared" si="117"/>
        <v>0</v>
      </c>
      <c r="GK35" s="62">
        <f t="shared" si="117"/>
        <v>0</v>
      </c>
      <c r="GL35" s="62">
        <f t="shared" si="117"/>
        <v>0</v>
      </c>
      <c r="GM35" s="62">
        <f t="shared" si="117"/>
        <v>0</v>
      </c>
      <c r="GN35" s="62">
        <f t="shared" ref="GN35:IY35" si="118">IF(GM35-1&gt;0,GM35-1,0)</f>
        <v>0</v>
      </c>
      <c r="GO35" s="62">
        <f t="shared" si="118"/>
        <v>0</v>
      </c>
      <c r="GP35" s="62">
        <f t="shared" si="118"/>
        <v>0</v>
      </c>
      <c r="GQ35" s="62">
        <f t="shared" si="118"/>
        <v>0</v>
      </c>
      <c r="GR35" s="62">
        <f t="shared" si="118"/>
        <v>0</v>
      </c>
      <c r="GS35" s="62">
        <f t="shared" si="118"/>
        <v>0</v>
      </c>
      <c r="GT35" s="62">
        <f t="shared" si="118"/>
        <v>0</v>
      </c>
      <c r="GU35" s="62">
        <f t="shared" si="118"/>
        <v>0</v>
      </c>
      <c r="GV35" s="62">
        <f t="shared" si="118"/>
        <v>0</v>
      </c>
      <c r="GW35" s="62">
        <f t="shared" si="118"/>
        <v>0</v>
      </c>
      <c r="GX35" s="62">
        <f t="shared" si="118"/>
        <v>0</v>
      </c>
      <c r="GY35" s="62">
        <f t="shared" si="118"/>
        <v>0</v>
      </c>
      <c r="GZ35" s="62">
        <f t="shared" si="118"/>
        <v>0</v>
      </c>
      <c r="HA35" s="62">
        <f t="shared" si="118"/>
        <v>0</v>
      </c>
      <c r="HB35" s="62">
        <f t="shared" si="118"/>
        <v>0</v>
      </c>
      <c r="HC35" s="62">
        <f t="shared" si="118"/>
        <v>0</v>
      </c>
      <c r="HD35" s="62">
        <f t="shared" si="118"/>
        <v>0</v>
      </c>
      <c r="HE35" s="62">
        <f t="shared" si="118"/>
        <v>0</v>
      </c>
      <c r="HF35" s="62">
        <f t="shared" si="118"/>
        <v>0</v>
      </c>
      <c r="HG35" s="62">
        <f t="shared" si="118"/>
        <v>0</v>
      </c>
      <c r="HH35" s="62">
        <f t="shared" si="118"/>
        <v>0</v>
      </c>
      <c r="HI35" s="62">
        <f t="shared" si="118"/>
        <v>0</v>
      </c>
      <c r="HJ35" s="62">
        <f t="shared" si="118"/>
        <v>0</v>
      </c>
      <c r="HK35" s="62">
        <f t="shared" si="118"/>
        <v>0</v>
      </c>
      <c r="HL35" s="62">
        <f t="shared" si="118"/>
        <v>0</v>
      </c>
      <c r="HM35" s="62">
        <f t="shared" si="118"/>
        <v>0</v>
      </c>
      <c r="HN35" s="62">
        <f t="shared" si="118"/>
        <v>0</v>
      </c>
      <c r="HO35" s="62">
        <f t="shared" si="118"/>
        <v>0</v>
      </c>
      <c r="HP35" s="62">
        <f t="shared" si="118"/>
        <v>0</v>
      </c>
      <c r="HQ35" s="62">
        <f t="shared" si="118"/>
        <v>0</v>
      </c>
      <c r="HR35" s="62">
        <f t="shared" si="118"/>
        <v>0</v>
      </c>
      <c r="HS35" s="62">
        <f t="shared" si="118"/>
        <v>0</v>
      </c>
      <c r="HT35" s="62">
        <f t="shared" si="118"/>
        <v>0</v>
      </c>
      <c r="HU35" s="62">
        <f t="shared" si="118"/>
        <v>0</v>
      </c>
      <c r="HV35" s="62">
        <f t="shared" si="118"/>
        <v>0</v>
      </c>
      <c r="HW35" s="62">
        <f t="shared" si="118"/>
        <v>0</v>
      </c>
      <c r="HX35" s="62">
        <f t="shared" si="118"/>
        <v>0</v>
      </c>
      <c r="HY35" s="62">
        <f t="shared" si="118"/>
        <v>0</v>
      </c>
      <c r="HZ35" s="62">
        <f t="shared" si="118"/>
        <v>0</v>
      </c>
      <c r="IA35" s="62">
        <f t="shared" si="118"/>
        <v>0</v>
      </c>
      <c r="IB35" s="62">
        <f t="shared" si="118"/>
        <v>0</v>
      </c>
      <c r="IC35" s="62">
        <f t="shared" si="118"/>
        <v>0</v>
      </c>
      <c r="ID35" s="62">
        <f t="shared" si="118"/>
        <v>0</v>
      </c>
      <c r="IE35" s="62">
        <f t="shared" si="118"/>
        <v>0</v>
      </c>
      <c r="IF35" s="62">
        <f t="shared" si="118"/>
        <v>0</v>
      </c>
      <c r="IG35" s="62">
        <f t="shared" si="118"/>
        <v>0</v>
      </c>
      <c r="IH35" s="62">
        <f t="shared" si="118"/>
        <v>0</v>
      </c>
      <c r="II35" s="62">
        <f t="shared" si="118"/>
        <v>0</v>
      </c>
      <c r="IJ35" s="62">
        <f t="shared" si="118"/>
        <v>0</v>
      </c>
      <c r="IK35" s="62">
        <f t="shared" si="118"/>
        <v>0</v>
      </c>
      <c r="IL35" s="62">
        <f t="shared" si="118"/>
        <v>0</v>
      </c>
      <c r="IM35" s="62">
        <f t="shared" si="118"/>
        <v>0</v>
      </c>
      <c r="IN35" s="62">
        <f t="shared" si="118"/>
        <v>0</v>
      </c>
      <c r="IO35" s="62">
        <f t="shared" si="118"/>
        <v>0</v>
      </c>
      <c r="IP35" s="62">
        <f t="shared" si="118"/>
        <v>0</v>
      </c>
      <c r="IQ35" s="62">
        <f t="shared" si="118"/>
        <v>0</v>
      </c>
      <c r="IR35" s="62">
        <f t="shared" si="118"/>
        <v>0</v>
      </c>
      <c r="IS35" s="62">
        <f t="shared" si="118"/>
        <v>0</v>
      </c>
      <c r="IT35" s="62">
        <f t="shared" si="118"/>
        <v>0</v>
      </c>
      <c r="IU35" s="62">
        <f t="shared" si="118"/>
        <v>0</v>
      </c>
      <c r="IV35" s="62">
        <f t="shared" si="118"/>
        <v>0</v>
      </c>
      <c r="IW35" s="62">
        <f t="shared" si="118"/>
        <v>0</v>
      </c>
      <c r="IX35" s="62">
        <f t="shared" si="118"/>
        <v>0</v>
      </c>
      <c r="IY35" s="62">
        <f t="shared" si="118"/>
        <v>0</v>
      </c>
      <c r="IZ35" s="62">
        <f t="shared" ref="IZ35:LK35" si="119">IF(IY35-1&gt;0,IY35-1,0)</f>
        <v>0</v>
      </c>
      <c r="JA35" s="62">
        <f t="shared" si="119"/>
        <v>0</v>
      </c>
      <c r="JB35" s="62">
        <f t="shared" si="119"/>
        <v>0</v>
      </c>
      <c r="JC35" s="62">
        <f t="shared" si="119"/>
        <v>0</v>
      </c>
      <c r="JD35" s="62">
        <f t="shared" si="119"/>
        <v>0</v>
      </c>
      <c r="JE35" s="62">
        <f t="shared" si="119"/>
        <v>0</v>
      </c>
      <c r="JF35" s="62">
        <f t="shared" si="119"/>
        <v>0</v>
      </c>
      <c r="JG35" s="62">
        <f t="shared" si="119"/>
        <v>0</v>
      </c>
      <c r="JH35" s="62">
        <f t="shared" si="119"/>
        <v>0</v>
      </c>
      <c r="JI35" s="62">
        <f t="shared" si="119"/>
        <v>0</v>
      </c>
      <c r="JJ35" s="62">
        <f t="shared" si="119"/>
        <v>0</v>
      </c>
      <c r="JK35" s="62">
        <f t="shared" si="119"/>
        <v>0</v>
      </c>
      <c r="JL35" s="62">
        <f t="shared" si="119"/>
        <v>0</v>
      </c>
      <c r="JM35" s="62">
        <f t="shared" si="119"/>
        <v>0</v>
      </c>
      <c r="JN35" s="62">
        <f t="shared" si="119"/>
        <v>0</v>
      </c>
      <c r="JO35" s="62">
        <f t="shared" si="119"/>
        <v>0</v>
      </c>
      <c r="JP35" s="62">
        <f t="shared" si="119"/>
        <v>0</v>
      </c>
      <c r="JQ35" s="62">
        <f t="shared" si="119"/>
        <v>0</v>
      </c>
      <c r="JR35" s="62">
        <f t="shared" si="119"/>
        <v>0</v>
      </c>
      <c r="JS35" s="62">
        <f t="shared" si="119"/>
        <v>0</v>
      </c>
      <c r="JT35" s="62">
        <f t="shared" si="119"/>
        <v>0</v>
      </c>
      <c r="JU35" s="62">
        <f t="shared" si="119"/>
        <v>0</v>
      </c>
      <c r="JV35" s="62">
        <f t="shared" si="119"/>
        <v>0</v>
      </c>
      <c r="JW35" s="62">
        <f t="shared" si="119"/>
        <v>0</v>
      </c>
      <c r="JX35" s="62">
        <f t="shared" si="119"/>
        <v>0</v>
      </c>
      <c r="JY35" s="62">
        <f t="shared" si="119"/>
        <v>0</v>
      </c>
      <c r="JZ35" s="62">
        <f t="shared" si="119"/>
        <v>0</v>
      </c>
      <c r="KA35" s="62">
        <f t="shared" si="119"/>
        <v>0</v>
      </c>
      <c r="KB35" s="62">
        <f t="shared" si="119"/>
        <v>0</v>
      </c>
      <c r="KC35" s="62">
        <f t="shared" si="119"/>
        <v>0</v>
      </c>
      <c r="KD35" s="62">
        <f t="shared" si="119"/>
        <v>0</v>
      </c>
      <c r="KE35" s="62">
        <f t="shared" si="119"/>
        <v>0</v>
      </c>
      <c r="KF35" s="62">
        <f t="shared" si="119"/>
        <v>0</v>
      </c>
      <c r="KG35" s="62">
        <f t="shared" si="119"/>
        <v>0</v>
      </c>
      <c r="KH35" s="62">
        <f t="shared" si="119"/>
        <v>0</v>
      </c>
      <c r="KI35" s="62">
        <f t="shared" si="119"/>
        <v>0</v>
      </c>
      <c r="KJ35" s="62">
        <f t="shared" si="119"/>
        <v>0</v>
      </c>
      <c r="KK35" s="62">
        <f t="shared" si="119"/>
        <v>0</v>
      </c>
      <c r="KL35" s="62">
        <f t="shared" si="119"/>
        <v>0</v>
      </c>
      <c r="KM35" s="62">
        <f t="shared" si="119"/>
        <v>0</v>
      </c>
      <c r="KN35" s="62">
        <f t="shared" si="119"/>
        <v>0</v>
      </c>
      <c r="KO35" s="62">
        <f t="shared" si="119"/>
        <v>0</v>
      </c>
      <c r="KP35" s="62">
        <f t="shared" si="119"/>
        <v>0</v>
      </c>
      <c r="KQ35" s="62">
        <f t="shared" si="119"/>
        <v>0</v>
      </c>
      <c r="KR35" s="62">
        <f t="shared" si="119"/>
        <v>0</v>
      </c>
      <c r="KS35" s="62">
        <f t="shared" si="119"/>
        <v>0</v>
      </c>
      <c r="KT35" s="62">
        <f t="shared" si="119"/>
        <v>0</v>
      </c>
      <c r="KU35" s="62">
        <f t="shared" si="119"/>
        <v>0</v>
      </c>
      <c r="KV35" s="62">
        <f t="shared" si="119"/>
        <v>0</v>
      </c>
      <c r="KW35" s="62">
        <f t="shared" si="119"/>
        <v>0</v>
      </c>
      <c r="KX35" s="62">
        <f t="shared" si="119"/>
        <v>0</v>
      </c>
      <c r="KY35" s="62">
        <f t="shared" si="119"/>
        <v>0</v>
      </c>
      <c r="KZ35" s="62">
        <f t="shared" si="119"/>
        <v>0</v>
      </c>
      <c r="LA35" s="62">
        <f t="shared" si="119"/>
        <v>0</v>
      </c>
      <c r="LB35" s="62">
        <f t="shared" si="119"/>
        <v>0</v>
      </c>
      <c r="LC35" s="62">
        <f t="shared" si="119"/>
        <v>0</v>
      </c>
      <c r="LD35" s="62">
        <f t="shared" si="119"/>
        <v>0</v>
      </c>
      <c r="LE35" s="62">
        <f t="shared" si="119"/>
        <v>0</v>
      </c>
      <c r="LF35" s="62">
        <f t="shared" si="119"/>
        <v>0</v>
      </c>
      <c r="LG35" s="62">
        <f t="shared" si="119"/>
        <v>0</v>
      </c>
      <c r="LH35" s="62">
        <f t="shared" si="119"/>
        <v>0</v>
      </c>
      <c r="LI35" s="62">
        <f t="shared" si="119"/>
        <v>0</v>
      </c>
      <c r="LJ35" s="62">
        <f t="shared" si="119"/>
        <v>0</v>
      </c>
      <c r="LK35" s="62">
        <f t="shared" si="119"/>
        <v>0</v>
      </c>
      <c r="LL35" s="62">
        <f t="shared" ref="LL35:MX35" si="120">IF(LK35-1&gt;0,LK35-1,0)</f>
        <v>0</v>
      </c>
      <c r="LM35" s="62">
        <f t="shared" si="120"/>
        <v>0</v>
      </c>
      <c r="LN35" s="62">
        <f t="shared" si="120"/>
        <v>0</v>
      </c>
      <c r="LO35" s="62">
        <f t="shared" si="120"/>
        <v>0</v>
      </c>
      <c r="LP35" s="62">
        <f t="shared" si="120"/>
        <v>0</v>
      </c>
      <c r="LQ35" s="62">
        <f t="shared" si="120"/>
        <v>0</v>
      </c>
      <c r="LR35" s="62">
        <f t="shared" si="120"/>
        <v>0</v>
      </c>
      <c r="LS35" s="62">
        <f t="shared" si="120"/>
        <v>0</v>
      </c>
      <c r="LT35" s="62">
        <f t="shared" si="120"/>
        <v>0</v>
      </c>
      <c r="LU35" s="62">
        <f t="shared" si="120"/>
        <v>0</v>
      </c>
      <c r="LV35" s="62">
        <f t="shared" si="120"/>
        <v>0</v>
      </c>
      <c r="LW35" s="62">
        <f t="shared" si="120"/>
        <v>0</v>
      </c>
      <c r="LX35" s="62">
        <f t="shared" si="120"/>
        <v>0</v>
      </c>
      <c r="LY35" s="62">
        <f t="shared" si="120"/>
        <v>0</v>
      </c>
      <c r="LZ35" s="62">
        <f t="shared" si="120"/>
        <v>0</v>
      </c>
      <c r="MA35" s="62">
        <f t="shared" si="120"/>
        <v>0</v>
      </c>
      <c r="MB35" s="62">
        <f t="shared" si="120"/>
        <v>0</v>
      </c>
      <c r="MC35" s="62">
        <f t="shared" si="120"/>
        <v>0</v>
      </c>
      <c r="MD35" s="62">
        <f t="shared" si="120"/>
        <v>0</v>
      </c>
      <c r="ME35" s="62">
        <f t="shared" si="120"/>
        <v>0</v>
      </c>
      <c r="MF35" s="62">
        <f t="shared" si="120"/>
        <v>0</v>
      </c>
      <c r="MG35" s="62">
        <f t="shared" si="120"/>
        <v>0</v>
      </c>
      <c r="MH35" s="62">
        <f t="shared" si="120"/>
        <v>0</v>
      </c>
      <c r="MI35" s="62">
        <f t="shared" si="120"/>
        <v>0</v>
      </c>
      <c r="MJ35" s="62">
        <f t="shared" si="120"/>
        <v>0</v>
      </c>
      <c r="MK35" s="62">
        <f t="shared" si="120"/>
        <v>0</v>
      </c>
      <c r="ML35" s="62">
        <f t="shared" si="120"/>
        <v>0</v>
      </c>
      <c r="MM35" s="62">
        <f t="shared" si="120"/>
        <v>0</v>
      </c>
      <c r="MN35" s="62">
        <f t="shared" si="120"/>
        <v>0</v>
      </c>
      <c r="MO35" s="62">
        <f t="shared" si="120"/>
        <v>0</v>
      </c>
      <c r="MP35" s="62">
        <f t="shared" si="120"/>
        <v>0</v>
      </c>
      <c r="MQ35" s="62">
        <f t="shared" si="120"/>
        <v>0</v>
      </c>
      <c r="MR35" s="62">
        <f t="shared" si="120"/>
        <v>0</v>
      </c>
      <c r="MS35" s="62">
        <f t="shared" si="120"/>
        <v>0</v>
      </c>
      <c r="MT35" s="62">
        <f t="shared" si="120"/>
        <v>0</v>
      </c>
      <c r="MU35" s="62">
        <f t="shared" si="120"/>
        <v>0</v>
      </c>
      <c r="MV35" s="62">
        <f t="shared" si="120"/>
        <v>0</v>
      </c>
      <c r="MW35" s="62">
        <f t="shared" si="120"/>
        <v>0</v>
      </c>
      <c r="MX35" s="62">
        <f t="shared" si="120"/>
        <v>0</v>
      </c>
      <c r="MY35" s="78"/>
      <c r="MZ35" s="62"/>
      <c r="NA35" s="62"/>
      <c r="NB35" s="62"/>
      <c r="NC35" s="62"/>
      <c r="ND35" s="62"/>
      <c r="NE35" s="62"/>
      <c r="NF35" s="62"/>
    </row>
    <row r="36" spans="2:370" s="53" customFormat="1" hidden="1" x14ac:dyDescent="0.25">
      <c r="B36" s="53" t="s">
        <v>438</v>
      </c>
      <c r="C36" s="82">
        <f>C35/12</f>
        <v>0</v>
      </c>
      <c r="MY36" s="56"/>
    </row>
    <row r="37" spans="2:370" s="53" customFormat="1" ht="15.75" hidden="1" thickBot="1" x14ac:dyDescent="0.3">
      <c r="B37" s="53" t="s">
        <v>811</v>
      </c>
      <c r="C37" s="82"/>
      <c r="MY37" s="56"/>
    </row>
    <row r="38" spans="2:370" s="53" customFormat="1" ht="15.75" hidden="1" thickBot="1" x14ac:dyDescent="0.3">
      <c r="B38" s="59" t="s">
        <v>40</v>
      </c>
      <c r="MY38" s="56"/>
    </row>
    <row r="39" spans="2:370" s="53" customFormat="1" hidden="1" x14ac:dyDescent="0.25">
      <c r="B39" s="53" t="s">
        <v>38</v>
      </c>
      <c r="C39" s="53">
        <f>SUM(C15:MX15)</f>
        <v>0</v>
      </c>
      <c r="MY39" s="56"/>
    </row>
    <row r="40" spans="2:370" s="53" customFormat="1" hidden="1" x14ac:dyDescent="0.25">
      <c r="B40" s="53" t="s">
        <v>46</v>
      </c>
      <c r="C40" s="53">
        <f>SUM(C16:MX16)</f>
        <v>0</v>
      </c>
      <c r="MY40" s="56"/>
    </row>
    <row r="41" spans="2:370" s="53" customFormat="1" hidden="1" x14ac:dyDescent="0.25">
      <c r="B41" s="53" t="s">
        <v>50</v>
      </c>
      <c r="C41" s="53">
        <f>C39+C40</f>
        <v>0</v>
      </c>
      <c r="MY41" s="56"/>
    </row>
    <row r="42" spans="2:370" s="53" customFormat="1" hidden="1" x14ac:dyDescent="0.25">
      <c r="B42" s="53" t="s">
        <v>43</v>
      </c>
      <c r="C42" s="53">
        <f>SUM(C17:MX17)</f>
        <v>0</v>
      </c>
      <c r="MY42" s="56"/>
    </row>
    <row r="43" spans="2:370" s="53" customFormat="1" hidden="1" x14ac:dyDescent="0.25">
      <c r="B43" s="53" t="s">
        <v>52</v>
      </c>
      <c r="C43" s="66">
        <f>COUNTIF(C15:MX15,"&gt;1")</f>
        <v>0</v>
      </c>
      <c r="MY43" s="56"/>
    </row>
    <row r="44" spans="2:370" s="53" customFormat="1" hidden="1" x14ac:dyDescent="0.25">
      <c r="B44" s="53" t="s">
        <v>56</v>
      </c>
      <c r="C44" s="65">
        <f>C17</f>
        <v>0</v>
      </c>
      <c r="D44" s="53">
        <f>C44+D17</f>
        <v>0</v>
      </c>
      <c r="E44" s="53">
        <f t="shared" ref="E44:BP44" si="121">D44+E17</f>
        <v>0</v>
      </c>
      <c r="F44" s="53">
        <f t="shared" si="121"/>
        <v>0</v>
      </c>
      <c r="G44" s="53">
        <f t="shared" si="121"/>
        <v>0</v>
      </c>
      <c r="H44" s="53">
        <f t="shared" si="121"/>
        <v>0</v>
      </c>
      <c r="I44" s="53">
        <f t="shared" si="121"/>
        <v>0</v>
      </c>
      <c r="J44" s="53">
        <f t="shared" si="121"/>
        <v>0</v>
      </c>
      <c r="K44" s="53">
        <f t="shared" si="121"/>
        <v>0</v>
      </c>
      <c r="L44" s="53">
        <f t="shared" si="121"/>
        <v>0</v>
      </c>
      <c r="M44" s="53">
        <f t="shared" si="121"/>
        <v>0</v>
      </c>
      <c r="N44" s="53">
        <f t="shared" si="121"/>
        <v>0</v>
      </c>
      <c r="O44" s="53">
        <f t="shared" si="121"/>
        <v>0</v>
      </c>
      <c r="P44" s="53">
        <f t="shared" si="121"/>
        <v>0</v>
      </c>
      <c r="Q44" s="53">
        <f t="shared" si="121"/>
        <v>0</v>
      </c>
      <c r="R44" s="53">
        <f t="shared" si="121"/>
        <v>0</v>
      </c>
      <c r="S44" s="53">
        <f t="shared" si="121"/>
        <v>0</v>
      </c>
      <c r="T44" s="53">
        <f t="shared" si="121"/>
        <v>0</v>
      </c>
      <c r="U44" s="53">
        <f t="shared" si="121"/>
        <v>0</v>
      </c>
      <c r="V44" s="53">
        <f t="shared" si="121"/>
        <v>0</v>
      </c>
      <c r="W44" s="53">
        <f t="shared" si="121"/>
        <v>0</v>
      </c>
      <c r="X44" s="53">
        <f t="shared" si="121"/>
        <v>0</v>
      </c>
      <c r="Y44" s="53">
        <f t="shared" si="121"/>
        <v>0</v>
      </c>
      <c r="Z44" s="53">
        <f t="shared" si="121"/>
        <v>0</v>
      </c>
      <c r="AA44" s="53">
        <f t="shared" si="121"/>
        <v>0</v>
      </c>
      <c r="AB44" s="53">
        <f t="shared" si="121"/>
        <v>0</v>
      </c>
      <c r="AC44" s="53">
        <f t="shared" si="121"/>
        <v>0</v>
      </c>
      <c r="AD44" s="53">
        <f t="shared" si="121"/>
        <v>0</v>
      </c>
      <c r="AE44" s="53">
        <f t="shared" si="121"/>
        <v>0</v>
      </c>
      <c r="AF44" s="53">
        <f t="shared" si="121"/>
        <v>0</v>
      </c>
      <c r="AG44" s="53">
        <f t="shared" si="121"/>
        <v>0</v>
      </c>
      <c r="AH44" s="53">
        <f t="shared" si="121"/>
        <v>0</v>
      </c>
      <c r="AI44" s="53">
        <f t="shared" si="121"/>
        <v>0</v>
      </c>
      <c r="AJ44" s="53">
        <f t="shared" si="121"/>
        <v>0</v>
      </c>
      <c r="AK44" s="53">
        <f t="shared" si="121"/>
        <v>0</v>
      </c>
      <c r="AL44" s="53">
        <f t="shared" si="121"/>
        <v>0</v>
      </c>
      <c r="AM44" s="53">
        <f t="shared" si="121"/>
        <v>0</v>
      </c>
      <c r="AN44" s="53">
        <f t="shared" si="121"/>
        <v>0</v>
      </c>
      <c r="AO44" s="53">
        <f t="shared" si="121"/>
        <v>0</v>
      </c>
      <c r="AP44" s="53">
        <f t="shared" si="121"/>
        <v>0</v>
      </c>
      <c r="AQ44" s="53">
        <f t="shared" si="121"/>
        <v>0</v>
      </c>
      <c r="AR44" s="53">
        <f t="shared" si="121"/>
        <v>0</v>
      </c>
      <c r="AS44" s="53">
        <f t="shared" si="121"/>
        <v>0</v>
      </c>
      <c r="AT44" s="53">
        <f t="shared" si="121"/>
        <v>0</v>
      </c>
      <c r="AU44" s="53">
        <f t="shared" si="121"/>
        <v>0</v>
      </c>
      <c r="AV44" s="53">
        <f t="shared" si="121"/>
        <v>0</v>
      </c>
      <c r="AW44" s="53">
        <f t="shared" si="121"/>
        <v>0</v>
      </c>
      <c r="AX44" s="53">
        <f t="shared" si="121"/>
        <v>0</v>
      </c>
      <c r="AY44" s="53">
        <f t="shared" si="121"/>
        <v>0</v>
      </c>
      <c r="AZ44" s="53">
        <f t="shared" si="121"/>
        <v>0</v>
      </c>
      <c r="BA44" s="53">
        <f t="shared" si="121"/>
        <v>0</v>
      </c>
      <c r="BB44" s="53">
        <f t="shared" si="121"/>
        <v>0</v>
      </c>
      <c r="BC44" s="53">
        <f t="shared" si="121"/>
        <v>0</v>
      </c>
      <c r="BD44" s="53">
        <f t="shared" si="121"/>
        <v>0</v>
      </c>
      <c r="BE44" s="53">
        <f t="shared" si="121"/>
        <v>0</v>
      </c>
      <c r="BF44" s="53">
        <f t="shared" si="121"/>
        <v>0</v>
      </c>
      <c r="BG44" s="53">
        <f t="shared" si="121"/>
        <v>0</v>
      </c>
      <c r="BH44" s="53">
        <f t="shared" si="121"/>
        <v>0</v>
      </c>
      <c r="BI44" s="53">
        <f t="shared" si="121"/>
        <v>0</v>
      </c>
      <c r="BJ44" s="53">
        <f t="shared" si="121"/>
        <v>0</v>
      </c>
      <c r="BK44" s="53">
        <f t="shared" si="121"/>
        <v>0</v>
      </c>
      <c r="BL44" s="53">
        <f t="shared" si="121"/>
        <v>0</v>
      </c>
      <c r="BM44" s="53">
        <f t="shared" si="121"/>
        <v>0</v>
      </c>
      <c r="BN44" s="53">
        <f t="shared" si="121"/>
        <v>0</v>
      </c>
      <c r="BO44" s="53">
        <f t="shared" si="121"/>
        <v>0</v>
      </c>
      <c r="BP44" s="53">
        <f t="shared" si="121"/>
        <v>0</v>
      </c>
      <c r="BQ44" s="53">
        <f t="shared" ref="BQ44:EB44" si="122">BP44+BQ17</f>
        <v>0</v>
      </c>
      <c r="BR44" s="53">
        <f t="shared" si="122"/>
        <v>0</v>
      </c>
      <c r="BS44" s="53">
        <f t="shared" si="122"/>
        <v>0</v>
      </c>
      <c r="BT44" s="53">
        <f t="shared" si="122"/>
        <v>0</v>
      </c>
      <c r="BU44" s="53">
        <f t="shared" si="122"/>
        <v>0</v>
      </c>
      <c r="BV44" s="53">
        <f t="shared" si="122"/>
        <v>0</v>
      </c>
      <c r="BW44" s="53">
        <f t="shared" si="122"/>
        <v>0</v>
      </c>
      <c r="BX44" s="53">
        <f t="shared" si="122"/>
        <v>0</v>
      </c>
      <c r="BY44" s="53">
        <f t="shared" si="122"/>
        <v>0</v>
      </c>
      <c r="BZ44" s="53">
        <f t="shared" si="122"/>
        <v>0</v>
      </c>
      <c r="CA44" s="53">
        <f t="shared" si="122"/>
        <v>0</v>
      </c>
      <c r="CB44" s="53">
        <f t="shared" si="122"/>
        <v>0</v>
      </c>
      <c r="CC44" s="53">
        <f t="shared" si="122"/>
        <v>0</v>
      </c>
      <c r="CD44" s="53">
        <f t="shared" si="122"/>
        <v>0</v>
      </c>
      <c r="CE44" s="53">
        <f t="shared" si="122"/>
        <v>0</v>
      </c>
      <c r="CF44" s="53">
        <f t="shared" si="122"/>
        <v>0</v>
      </c>
      <c r="CG44" s="53">
        <f t="shared" si="122"/>
        <v>0</v>
      </c>
      <c r="CH44" s="53">
        <f t="shared" si="122"/>
        <v>0</v>
      </c>
      <c r="CI44" s="53">
        <f t="shared" si="122"/>
        <v>0</v>
      </c>
      <c r="CJ44" s="53">
        <f t="shared" si="122"/>
        <v>0</v>
      </c>
      <c r="CK44" s="53">
        <f t="shared" si="122"/>
        <v>0</v>
      </c>
      <c r="CL44" s="53">
        <f t="shared" si="122"/>
        <v>0</v>
      </c>
      <c r="CM44" s="53">
        <f t="shared" si="122"/>
        <v>0</v>
      </c>
      <c r="CN44" s="53">
        <f t="shared" si="122"/>
        <v>0</v>
      </c>
      <c r="CO44" s="53">
        <f t="shared" si="122"/>
        <v>0</v>
      </c>
      <c r="CP44" s="53">
        <f t="shared" si="122"/>
        <v>0</v>
      </c>
      <c r="CQ44" s="53">
        <f t="shared" si="122"/>
        <v>0</v>
      </c>
      <c r="CR44" s="53">
        <f t="shared" si="122"/>
        <v>0</v>
      </c>
      <c r="CS44" s="53">
        <f t="shared" si="122"/>
        <v>0</v>
      </c>
      <c r="CT44" s="53">
        <f t="shared" si="122"/>
        <v>0</v>
      </c>
      <c r="CU44" s="53">
        <f t="shared" si="122"/>
        <v>0</v>
      </c>
      <c r="CV44" s="53">
        <f t="shared" si="122"/>
        <v>0</v>
      </c>
      <c r="CW44" s="53">
        <f t="shared" si="122"/>
        <v>0</v>
      </c>
      <c r="CX44" s="53">
        <f t="shared" si="122"/>
        <v>0</v>
      </c>
      <c r="CY44" s="53">
        <f t="shared" si="122"/>
        <v>0</v>
      </c>
      <c r="CZ44" s="53">
        <f t="shared" si="122"/>
        <v>0</v>
      </c>
      <c r="DA44" s="53">
        <f t="shared" si="122"/>
        <v>0</v>
      </c>
      <c r="DB44" s="53">
        <f t="shared" si="122"/>
        <v>0</v>
      </c>
      <c r="DC44" s="53">
        <f t="shared" si="122"/>
        <v>0</v>
      </c>
      <c r="DD44" s="53">
        <f t="shared" si="122"/>
        <v>0</v>
      </c>
      <c r="DE44" s="53">
        <f t="shared" si="122"/>
        <v>0</v>
      </c>
      <c r="DF44" s="53">
        <f t="shared" si="122"/>
        <v>0</v>
      </c>
      <c r="DG44" s="53">
        <f t="shared" si="122"/>
        <v>0</v>
      </c>
      <c r="DH44" s="53">
        <f t="shared" si="122"/>
        <v>0</v>
      </c>
      <c r="DI44" s="53">
        <f t="shared" si="122"/>
        <v>0</v>
      </c>
      <c r="DJ44" s="53">
        <f t="shared" si="122"/>
        <v>0</v>
      </c>
      <c r="DK44" s="53">
        <f t="shared" si="122"/>
        <v>0</v>
      </c>
      <c r="DL44" s="53">
        <f t="shared" si="122"/>
        <v>0</v>
      </c>
      <c r="DM44" s="53">
        <f t="shared" si="122"/>
        <v>0</v>
      </c>
      <c r="DN44" s="53">
        <f t="shared" si="122"/>
        <v>0</v>
      </c>
      <c r="DO44" s="53">
        <f t="shared" si="122"/>
        <v>0</v>
      </c>
      <c r="DP44" s="53">
        <f t="shared" si="122"/>
        <v>0</v>
      </c>
      <c r="DQ44" s="53">
        <f t="shared" si="122"/>
        <v>0</v>
      </c>
      <c r="DR44" s="53">
        <f t="shared" si="122"/>
        <v>0</v>
      </c>
      <c r="DS44" s="53">
        <f t="shared" si="122"/>
        <v>0</v>
      </c>
      <c r="DT44" s="53">
        <f t="shared" si="122"/>
        <v>0</v>
      </c>
      <c r="DU44" s="53">
        <f t="shared" si="122"/>
        <v>0</v>
      </c>
      <c r="DV44" s="53">
        <f t="shared" si="122"/>
        <v>0</v>
      </c>
      <c r="DW44" s="53">
        <f t="shared" si="122"/>
        <v>0</v>
      </c>
      <c r="DX44" s="53">
        <f t="shared" si="122"/>
        <v>0</v>
      </c>
      <c r="DY44" s="53">
        <f t="shared" si="122"/>
        <v>0</v>
      </c>
      <c r="DZ44" s="53">
        <f t="shared" si="122"/>
        <v>0</v>
      </c>
      <c r="EA44" s="53">
        <f t="shared" si="122"/>
        <v>0</v>
      </c>
      <c r="EB44" s="53">
        <f t="shared" si="122"/>
        <v>0</v>
      </c>
      <c r="EC44" s="53">
        <f t="shared" ref="EC44:GN44" si="123">EB44+EC17</f>
        <v>0</v>
      </c>
      <c r="ED44" s="53">
        <f t="shared" si="123"/>
        <v>0</v>
      </c>
      <c r="EE44" s="53">
        <f t="shared" si="123"/>
        <v>0</v>
      </c>
      <c r="EF44" s="53">
        <f t="shared" si="123"/>
        <v>0</v>
      </c>
      <c r="EG44" s="53">
        <f t="shared" si="123"/>
        <v>0</v>
      </c>
      <c r="EH44" s="53">
        <f t="shared" si="123"/>
        <v>0</v>
      </c>
      <c r="EI44" s="53">
        <f t="shared" si="123"/>
        <v>0</v>
      </c>
      <c r="EJ44" s="53">
        <f t="shared" si="123"/>
        <v>0</v>
      </c>
      <c r="EK44" s="53">
        <f t="shared" si="123"/>
        <v>0</v>
      </c>
      <c r="EL44" s="53">
        <f t="shared" si="123"/>
        <v>0</v>
      </c>
      <c r="EM44" s="53">
        <f t="shared" si="123"/>
        <v>0</v>
      </c>
      <c r="EN44" s="53">
        <f t="shared" si="123"/>
        <v>0</v>
      </c>
      <c r="EO44" s="53">
        <f t="shared" si="123"/>
        <v>0</v>
      </c>
      <c r="EP44" s="53">
        <f t="shared" si="123"/>
        <v>0</v>
      </c>
      <c r="EQ44" s="53">
        <f t="shared" si="123"/>
        <v>0</v>
      </c>
      <c r="ER44" s="53">
        <f t="shared" si="123"/>
        <v>0</v>
      </c>
      <c r="ES44" s="53">
        <f t="shared" si="123"/>
        <v>0</v>
      </c>
      <c r="ET44" s="53">
        <f t="shared" si="123"/>
        <v>0</v>
      </c>
      <c r="EU44" s="53">
        <f t="shared" si="123"/>
        <v>0</v>
      </c>
      <c r="EV44" s="53">
        <f t="shared" si="123"/>
        <v>0</v>
      </c>
      <c r="EW44" s="53">
        <f t="shared" si="123"/>
        <v>0</v>
      </c>
      <c r="EX44" s="53">
        <f t="shared" si="123"/>
        <v>0</v>
      </c>
      <c r="EY44" s="53">
        <f t="shared" si="123"/>
        <v>0</v>
      </c>
      <c r="EZ44" s="53">
        <f t="shared" si="123"/>
        <v>0</v>
      </c>
      <c r="FA44" s="53">
        <f t="shared" si="123"/>
        <v>0</v>
      </c>
      <c r="FB44" s="53">
        <f t="shared" si="123"/>
        <v>0</v>
      </c>
      <c r="FC44" s="53">
        <f t="shared" si="123"/>
        <v>0</v>
      </c>
      <c r="FD44" s="53">
        <f t="shared" si="123"/>
        <v>0</v>
      </c>
      <c r="FE44" s="53">
        <f t="shared" si="123"/>
        <v>0</v>
      </c>
      <c r="FF44" s="53">
        <f t="shared" si="123"/>
        <v>0</v>
      </c>
      <c r="FG44" s="53">
        <f t="shared" si="123"/>
        <v>0</v>
      </c>
      <c r="FH44" s="53">
        <f t="shared" si="123"/>
        <v>0</v>
      </c>
      <c r="FI44" s="53">
        <f t="shared" si="123"/>
        <v>0</v>
      </c>
      <c r="FJ44" s="53">
        <f t="shared" si="123"/>
        <v>0</v>
      </c>
      <c r="FK44" s="53">
        <f t="shared" si="123"/>
        <v>0</v>
      </c>
      <c r="FL44" s="53">
        <f t="shared" si="123"/>
        <v>0</v>
      </c>
      <c r="FM44" s="53">
        <f t="shared" si="123"/>
        <v>0</v>
      </c>
      <c r="FN44" s="53">
        <f t="shared" si="123"/>
        <v>0</v>
      </c>
      <c r="FO44" s="53">
        <f t="shared" si="123"/>
        <v>0</v>
      </c>
      <c r="FP44" s="53">
        <f t="shared" si="123"/>
        <v>0</v>
      </c>
      <c r="FQ44" s="53">
        <f t="shared" si="123"/>
        <v>0</v>
      </c>
      <c r="FR44" s="53">
        <f t="shared" si="123"/>
        <v>0</v>
      </c>
      <c r="FS44" s="53">
        <f t="shared" si="123"/>
        <v>0</v>
      </c>
      <c r="FT44" s="53">
        <f t="shared" si="123"/>
        <v>0</v>
      </c>
      <c r="FU44" s="53">
        <f t="shared" si="123"/>
        <v>0</v>
      </c>
      <c r="FV44" s="53">
        <f t="shared" si="123"/>
        <v>0</v>
      </c>
      <c r="FW44" s="53">
        <f t="shared" si="123"/>
        <v>0</v>
      </c>
      <c r="FX44" s="53">
        <f t="shared" si="123"/>
        <v>0</v>
      </c>
      <c r="FY44" s="53">
        <f t="shared" si="123"/>
        <v>0</v>
      </c>
      <c r="FZ44" s="53">
        <f t="shared" si="123"/>
        <v>0</v>
      </c>
      <c r="GA44" s="53">
        <f t="shared" si="123"/>
        <v>0</v>
      </c>
      <c r="GB44" s="53">
        <f t="shared" si="123"/>
        <v>0</v>
      </c>
      <c r="GC44" s="53">
        <f t="shared" si="123"/>
        <v>0</v>
      </c>
      <c r="GD44" s="53">
        <f t="shared" si="123"/>
        <v>0</v>
      </c>
      <c r="GE44" s="53">
        <f t="shared" si="123"/>
        <v>0</v>
      </c>
      <c r="GF44" s="53">
        <f t="shared" si="123"/>
        <v>0</v>
      </c>
      <c r="GG44" s="53">
        <f t="shared" si="123"/>
        <v>0</v>
      </c>
      <c r="GH44" s="53">
        <f t="shared" si="123"/>
        <v>0</v>
      </c>
      <c r="GI44" s="53">
        <f t="shared" si="123"/>
        <v>0</v>
      </c>
      <c r="GJ44" s="53">
        <f t="shared" si="123"/>
        <v>0</v>
      </c>
      <c r="GK44" s="53">
        <f t="shared" si="123"/>
        <v>0</v>
      </c>
      <c r="GL44" s="53">
        <f t="shared" si="123"/>
        <v>0</v>
      </c>
      <c r="GM44" s="53">
        <f t="shared" si="123"/>
        <v>0</v>
      </c>
      <c r="GN44" s="53">
        <f t="shared" si="123"/>
        <v>0</v>
      </c>
      <c r="GO44" s="53">
        <f t="shared" ref="GO44:IZ44" si="124">GN44+GO17</f>
        <v>0</v>
      </c>
      <c r="GP44" s="53">
        <f t="shared" si="124"/>
        <v>0</v>
      </c>
      <c r="GQ44" s="53">
        <f t="shared" si="124"/>
        <v>0</v>
      </c>
      <c r="GR44" s="53">
        <f t="shared" si="124"/>
        <v>0</v>
      </c>
      <c r="GS44" s="53">
        <f t="shared" si="124"/>
        <v>0</v>
      </c>
      <c r="GT44" s="53">
        <f t="shared" si="124"/>
        <v>0</v>
      </c>
      <c r="GU44" s="53">
        <f t="shared" si="124"/>
        <v>0</v>
      </c>
      <c r="GV44" s="53">
        <f t="shared" si="124"/>
        <v>0</v>
      </c>
      <c r="GW44" s="53">
        <f t="shared" si="124"/>
        <v>0</v>
      </c>
      <c r="GX44" s="53">
        <f t="shared" si="124"/>
        <v>0</v>
      </c>
      <c r="GY44" s="53">
        <f t="shared" si="124"/>
        <v>0</v>
      </c>
      <c r="GZ44" s="53">
        <f t="shared" si="124"/>
        <v>0</v>
      </c>
      <c r="HA44" s="53">
        <f t="shared" si="124"/>
        <v>0</v>
      </c>
      <c r="HB44" s="53">
        <f t="shared" si="124"/>
        <v>0</v>
      </c>
      <c r="HC44" s="53">
        <f t="shared" si="124"/>
        <v>0</v>
      </c>
      <c r="HD44" s="53">
        <f t="shared" si="124"/>
        <v>0</v>
      </c>
      <c r="HE44" s="53">
        <f t="shared" si="124"/>
        <v>0</v>
      </c>
      <c r="HF44" s="53">
        <f t="shared" si="124"/>
        <v>0</v>
      </c>
      <c r="HG44" s="53">
        <f t="shared" si="124"/>
        <v>0</v>
      </c>
      <c r="HH44" s="53">
        <f t="shared" si="124"/>
        <v>0</v>
      </c>
      <c r="HI44" s="53">
        <f t="shared" si="124"/>
        <v>0</v>
      </c>
      <c r="HJ44" s="53">
        <f t="shared" si="124"/>
        <v>0</v>
      </c>
      <c r="HK44" s="53">
        <f t="shared" si="124"/>
        <v>0</v>
      </c>
      <c r="HL44" s="53">
        <f t="shared" si="124"/>
        <v>0</v>
      </c>
      <c r="HM44" s="53">
        <f t="shared" si="124"/>
        <v>0</v>
      </c>
      <c r="HN44" s="53">
        <f t="shared" si="124"/>
        <v>0</v>
      </c>
      <c r="HO44" s="53">
        <f t="shared" si="124"/>
        <v>0</v>
      </c>
      <c r="HP44" s="53">
        <f t="shared" si="124"/>
        <v>0</v>
      </c>
      <c r="HQ44" s="53">
        <f t="shared" si="124"/>
        <v>0</v>
      </c>
      <c r="HR44" s="53">
        <f t="shared" si="124"/>
        <v>0</v>
      </c>
      <c r="HS44" s="53">
        <f t="shared" si="124"/>
        <v>0</v>
      </c>
      <c r="HT44" s="53">
        <f t="shared" si="124"/>
        <v>0</v>
      </c>
      <c r="HU44" s="53">
        <f t="shared" si="124"/>
        <v>0</v>
      </c>
      <c r="HV44" s="53">
        <f t="shared" si="124"/>
        <v>0</v>
      </c>
      <c r="HW44" s="53">
        <f t="shared" si="124"/>
        <v>0</v>
      </c>
      <c r="HX44" s="53">
        <f t="shared" si="124"/>
        <v>0</v>
      </c>
      <c r="HY44" s="53">
        <f t="shared" si="124"/>
        <v>0</v>
      </c>
      <c r="HZ44" s="53">
        <f t="shared" si="124"/>
        <v>0</v>
      </c>
      <c r="IA44" s="53">
        <f t="shared" si="124"/>
        <v>0</v>
      </c>
      <c r="IB44" s="53">
        <f t="shared" si="124"/>
        <v>0</v>
      </c>
      <c r="IC44" s="53">
        <f t="shared" si="124"/>
        <v>0</v>
      </c>
      <c r="ID44" s="53">
        <f t="shared" si="124"/>
        <v>0</v>
      </c>
      <c r="IE44" s="53">
        <f t="shared" si="124"/>
        <v>0</v>
      </c>
      <c r="IF44" s="53">
        <f t="shared" si="124"/>
        <v>0</v>
      </c>
      <c r="IG44" s="53">
        <f t="shared" si="124"/>
        <v>0</v>
      </c>
      <c r="IH44" s="53">
        <f t="shared" si="124"/>
        <v>0</v>
      </c>
      <c r="II44" s="53">
        <f t="shared" si="124"/>
        <v>0</v>
      </c>
      <c r="IJ44" s="53">
        <f t="shared" si="124"/>
        <v>0</v>
      </c>
      <c r="IK44" s="53">
        <f t="shared" si="124"/>
        <v>0</v>
      </c>
      <c r="IL44" s="53">
        <f t="shared" si="124"/>
        <v>0</v>
      </c>
      <c r="IM44" s="53">
        <f t="shared" si="124"/>
        <v>0</v>
      </c>
      <c r="IN44" s="53">
        <f t="shared" si="124"/>
        <v>0</v>
      </c>
      <c r="IO44" s="53">
        <f t="shared" si="124"/>
        <v>0</v>
      </c>
      <c r="IP44" s="53">
        <f t="shared" si="124"/>
        <v>0</v>
      </c>
      <c r="IQ44" s="53">
        <f t="shared" si="124"/>
        <v>0</v>
      </c>
      <c r="IR44" s="53">
        <f t="shared" si="124"/>
        <v>0</v>
      </c>
      <c r="IS44" s="53">
        <f t="shared" si="124"/>
        <v>0</v>
      </c>
      <c r="IT44" s="53">
        <f t="shared" si="124"/>
        <v>0</v>
      </c>
      <c r="IU44" s="53">
        <f t="shared" si="124"/>
        <v>0</v>
      </c>
      <c r="IV44" s="53">
        <f t="shared" si="124"/>
        <v>0</v>
      </c>
      <c r="IW44" s="53">
        <f t="shared" si="124"/>
        <v>0</v>
      </c>
      <c r="IX44" s="53">
        <f t="shared" si="124"/>
        <v>0</v>
      </c>
      <c r="IY44" s="53">
        <f t="shared" si="124"/>
        <v>0</v>
      </c>
      <c r="IZ44" s="53">
        <f t="shared" si="124"/>
        <v>0</v>
      </c>
      <c r="JA44" s="53">
        <f t="shared" ref="JA44:LL44" si="125">IZ44+JA17</f>
        <v>0</v>
      </c>
      <c r="JB44" s="53">
        <f t="shared" si="125"/>
        <v>0</v>
      </c>
      <c r="JC44" s="53">
        <f t="shared" si="125"/>
        <v>0</v>
      </c>
      <c r="JD44" s="53">
        <f t="shared" si="125"/>
        <v>0</v>
      </c>
      <c r="JE44" s="53">
        <f t="shared" si="125"/>
        <v>0</v>
      </c>
      <c r="JF44" s="53">
        <f t="shared" si="125"/>
        <v>0</v>
      </c>
      <c r="JG44" s="53">
        <f t="shared" si="125"/>
        <v>0</v>
      </c>
      <c r="JH44" s="53">
        <f t="shared" si="125"/>
        <v>0</v>
      </c>
      <c r="JI44" s="53">
        <f t="shared" si="125"/>
        <v>0</v>
      </c>
      <c r="JJ44" s="53">
        <f t="shared" si="125"/>
        <v>0</v>
      </c>
      <c r="JK44" s="53">
        <f t="shared" si="125"/>
        <v>0</v>
      </c>
      <c r="JL44" s="53">
        <f t="shared" si="125"/>
        <v>0</v>
      </c>
      <c r="JM44" s="53">
        <f t="shared" si="125"/>
        <v>0</v>
      </c>
      <c r="JN44" s="53">
        <f t="shared" si="125"/>
        <v>0</v>
      </c>
      <c r="JO44" s="53">
        <f t="shared" si="125"/>
        <v>0</v>
      </c>
      <c r="JP44" s="53">
        <f t="shared" si="125"/>
        <v>0</v>
      </c>
      <c r="JQ44" s="53">
        <f t="shared" si="125"/>
        <v>0</v>
      </c>
      <c r="JR44" s="53">
        <f t="shared" si="125"/>
        <v>0</v>
      </c>
      <c r="JS44" s="53">
        <f t="shared" si="125"/>
        <v>0</v>
      </c>
      <c r="JT44" s="53">
        <f t="shared" si="125"/>
        <v>0</v>
      </c>
      <c r="JU44" s="53">
        <f t="shared" si="125"/>
        <v>0</v>
      </c>
      <c r="JV44" s="53">
        <f t="shared" si="125"/>
        <v>0</v>
      </c>
      <c r="JW44" s="53">
        <f t="shared" si="125"/>
        <v>0</v>
      </c>
      <c r="JX44" s="53">
        <f t="shared" si="125"/>
        <v>0</v>
      </c>
      <c r="JY44" s="53">
        <f t="shared" si="125"/>
        <v>0</v>
      </c>
      <c r="JZ44" s="53">
        <f t="shared" si="125"/>
        <v>0</v>
      </c>
      <c r="KA44" s="53">
        <f t="shared" si="125"/>
        <v>0</v>
      </c>
      <c r="KB44" s="53">
        <f t="shared" si="125"/>
        <v>0</v>
      </c>
      <c r="KC44" s="53">
        <f t="shared" si="125"/>
        <v>0</v>
      </c>
      <c r="KD44" s="53">
        <f t="shared" si="125"/>
        <v>0</v>
      </c>
      <c r="KE44" s="53">
        <f t="shared" si="125"/>
        <v>0</v>
      </c>
      <c r="KF44" s="53">
        <f t="shared" si="125"/>
        <v>0</v>
      </c>
      <c r="KG44" s="53">
        <f t="shared" si="125"/>
        <v>0</v>
      </c>
      <c r="KH44" s="53">
        <f t="shared" si="125"/>
        <v>0</v>
      </c>
      <c r="KI44" s="53">
        <f t="shared" si="125"/>
        <v>0</v>
      </c>
      <c r="KJ44" s="53">
        <f t="shared" si="125"/>
        <v>0</v>
      </c>
      <c r="KK44" s="53">
        <f t="shared" si="125"/>
        <v>0</v>
      </c>
      <c r="KL44" s="53">
        <f t="shared" si="125"/>
        <v>0</v>
      </c>
      <c r="KM44" s="53">
        <f t="shared" si="125"/>
        <v>0</v>
      </c>
      <c r="KN44" s="53">
        <f t="shared" si="125"/>
        <v>0</v>
      </c>
      <c r="KO44" s="53">
        <f t="shared" si="125"/>
        <v>0</v>
      </c>
      <c r="KP44" s="53">
        <f t="shared" si="125"/>
        <v>0</v>
      </c>
      <c r="KQ44" s="53">
        <f t="shared" si="125"/>
        <v>0</v>
      </c>
      <c r="KR44" s="53">
        <f t="shared" si="125"/>
        <v>0</v>
      </c>
      <c r="KS44" s="53">
        <f t="shared" si="125"/>
        <v>0</v>
      </c>
      <c r="KT44" s="53">
        <f t="shared" si="125"/>
        <v>0</v>
      </c>
      <c r="KU44" s="53">
        <f t="shared" si="125"/>
        <v>0</v>
      </c>
      <c r="KV44" s="53">
        <f t="shared" si="125"/>
        <v>0</v>
      </c>
      <c r="KW44" s="53">
        <f t="shared" si="125"/>
        <v>0</v>
      </c>
      <c r="KX44" s="53">
        <f t="shared" si="125"/>
        <v>0</v>
      </c>
      <c r="KY44" s="53">
        <f t="shared" si="125"/>
        <v>0</v>
      </c>
      <c r="KZ44" s="53">
        <f t="shared" si="125"/>
        <v>0</v>
      </c>
      <c r="LA44" s="53">
        <f t="shared" si="125"/>
        <v>0</v>
      </c>
      <c r="LB44" s="53">
        <f t="shared" si="125"/>
        <v>0</v>
      </c>
      <c r="LC44" s="53">
        <f t="shared" si="125"/>
        <v>0</v>
      </c>
      <c r="LD44" s="53">
        <f t="shared" si="125"/>
        <v>0</v>
      </c>
      <c r="LE44" s="53">
        <f t="shared" si="125"/>
        <v>0</v>
      </c>
      <c r="LF44" s="53">
        <f t="shared" si="125"/>
        <v>0</v>
      </c>
      <c r="LG44" s="53">
        <f t="shared" si="125"/>
        <v>0</v>
      </c>
      <c r="LH44" s="53">
        <f t="shared" si="125"/>
        <v>0</v>
      </c>
      <c r="LI44" s="53">
        <f t="shared" si="125"/>
        <v>0</v>
      </c>
      <c r="LJ44" s="53">
        <f t="shared" si="125"/>
        <v>0</v>
      </c>
      <c r="LK44" s="53">
        <f t="shared" si="125"/>
        <v>0</v>
      </c>
      <c r="LL44" s="53">
        <f t="shared" si="125"/>
        <v>0</v>
      </c>
      <c r="LM44" s="53">
        <f t="shared" ref="LM44:MX44" si="126">LL44+LM17</f>
        <v>0</v>
      </c>
      <c r="LN44" s="53">
        <f t="shared" si="126"/>
        <v>0</v>
      </c>
      <c r="LO44" s="53">
        <f t="shared" si="126"/>
        <v>0</v>
      </c>
      <c r="LP44" s="53">
        <f t="shared" si="126"/>
        <v>0</v>
      </c>
      <c r="LQ44" s="53">
        <f t="shared" si="126"/>
        <v>0</v>
      </c>
      <c r="LR44" s="53">
        <f t="shared" si="126"/>
        <v>0</v>
      </c>
      <c r="LS44" s="53">
        <f t="shared" si="126"/>
        <v>0</v>
      </c>
      <c r="LT44" s="53">
        <f t="shared" si="126"/>
        <v>0</v>
      </c>
      <c r="LU44" s="53">
        <f t="shared" si="126"/>
        <v>0</v>
      </c>
      <c r="LV44" s="53">
        <f t="shared" si="126"/>
        <v>0</v>
      </c>
      <c r="LW44" s="53">
        <f t="shared" si="126"/>
        <v>0</v>
      </c>
      <c r="LX44" s="53">
        <f t="shared" si="126"/>
        <v>0</v>
      </c>
      <c r="LY44" s="53">
        <f t="shared" si="126"/>
        <v>0</v>
      </c>
      <c r="LZ44" s="53">
        <f t="shared" si="126"/>
        <v>0</v>
      </c>
      <c r="MA44" s="53">
        <f t="shared" si="126"/>
        <v>0</v>
      </c>
      <c r="MB44" s="53">
        <f t="shared" si="126"/>
        <v>0</v>
      </c>
      <c r="MC44" s="53">
        <f t="shared" si="126"/>
        <v>0</v>
      </c>
      <c r="MD44" s="53">
        <f t="shared" si="126"/>
        <v>0</v>
      </c>
      <c r="ME44" s="53">
        <f t="shared" si="126"/>
        <v>0</v>
      </c>
      <c r="MF44" s="53">
        <f t="shared" si="126"/>
        <v>0</v>
      </c>
      <c r="MG44" s="53">
        <f t="shared" si="126"/>
        <v>0</v>
      </c>
      <c r="MH44" s="53">
        <f t="shared" si="126"/>
        <v>0</v>
      </c>
      <c r="MI44" s="53">
        <f t="shared" si="126"/>
        <v>0</v>
      </c>
      <c r="MJ44" s="53">
        <f t="shared" si="126"/>
        <v>0</v>
      </c>
      <c r="MK44" s="53">
        <f t="shared" si="126"/>
        <v>0</v>
      </c>
      <c r="ML44" s="53">
        <f t="shared" si="126"/>
        <v>0</v>
      </c>
      <c r="MM44" s="53">
        <f t="shared" si="126"/>
        <v>0</v>
      </c>
      <c r="MN44" s="53">
        <f t="shared" si="126"/>
        <v>0</v>
      </c>
      <c r="MO44" s="53">
        <f t="shared" si="126"/>
        <v>0</v>
      </c>
      <c r="MP44" s="53">
        <f t="shared" si="126"/>
        <v>0</v>
      </c>
      <c r="MQ44" s="53">
        <f t="shared" si="126"/>
        <v>0</v>
      </c>
      <c r="MR44" s="53">
        <f t="shared" si="126"/>
        <v>0</v>
      </c>
      <c r="MS44" s="53">
        <f t="shared" si="126"/>
        <v>0</v>
      </c>
      <c r="MT44" s="53">
        <f t="shared" si="126"/>
        <v>0</v>
      </c>
      <c r="MU44" s="53">
        <f t="shared" si="126"/>
        <v>0</v>
      </c>
      <c r="MV44" s="53">
        <f t="shared" si="126"/>
        <v>0</v>
      </c>
      <c r="MW44" s="53">
        <f t="shared" si="126"/>
        <v>0</v>
      </c>
      <c r="MX44" s="53">
        <f t="shared" si="126"/>
        <v>0</v>
      </c>
      <c r="MY44" s="56"/>
    </row>
    <row r="45" spans="2:370" s="53" customFormat="1" hidden="1" x14ac:dyDescent="0.25">
      <c r="B45" s="53" t="s">
        <v>58</v>
      </c>
      <c r="C45" s="65">
        <f>C15+C16</f>
        <v>0</v>
      </c>
      <c r="D45" s="53">
        <f>C45+D15+D16</f>
        <v>0</v>
      </c>
      <c r="E45" s="53">
        <f t="shared" ref="E45:BP45" si="127">D45+E15+E16</f>
        <v>0</v>
      </c>
      <c r="F45" s="53">
        <f t="shared" si="127"/>
        <v>0</v>
      </c>
      <c r="G45" s="53">
        <f t="shared" si="127"/>
        <v>0</v>
      </c>
      <c r="H45" s="53">
        <f t="shared" si="127"/>
        <v>0</v>
      </c>
      <c r="I45" s="53">
        <f t="shared" si="127"/>
        <v>0</v>
      </c>
      <c r="J45" s="53">
        <f t="shared" si="127"/>
        <v>0</v>
      </c>
      <c r="K45" s="53">
        <f t="shared" si="127"/>
        <v>0</v>
      </c>
      <c r="L45" s="53">
        <f t="shared" si="127"/>
        <v>0</v>
      </c>
      <c r="M45" s="53">
        <f t="shared" si="127"/>
        <v>0</v>
      </c>
      <c r="N45" s="53">
        <f t="shared" si="127"/>
        <v>0</v>
      </c>
      <c r="O45" s="53">
        <f t="shared" si="127"/>
        <v>0</v>
      </c>
      <c r="P45" s="53">
        <f t="shared" si="127"/>
        <v>0</v>
      </c>
      <c r="Q45" s="53">
        <f t="shared" si="127"/>
        <v>0</v>
      </c>
      <c r="R45" s="53">
        <f t="shared" si="127"/>
        <v>0</v>
      </c>
      <c r="S45" s="53">
        <f t="shared" si="127"/>
        <v>0</v>
      </c>
      <c r="T45" s="53">
        <f t="shared" si="127"/>
        <v>0</v>
      </c>
      <c r="U45" s="53">
        <f t="shared" si="127"/>
        <v>0</v>
      </c>
      <c r="V45" s="53">
        <f t="shared" si="127"/>
        <v>0</v>
      </c>
      <c r="W45" s="53">
        <f t="shared" si="127"/>
        <v>0</v>
      </c>
      <c r="X45" s="53">
        <f t="shared" si="127"/>
        <v>0</v>
      </c>
      <c r="Y45" s="53">
        <f t="shared" si="127"/>
        <v>0</v>
      </c>
      <c r="Z45" s="53">
        <f t="shared" si="127"/>
        <v>0</v>
      </c>
      <c r="AA45" s="53">
        <f t="shared" si="127"/>
        <v>0</v>
      </c>
      <c r="AB45" s="53">
        <f t="shared" si="127"/>
        <v>0</v>
      </c>
      <c r="AC45" s="53">
        <f t="shared" si="127"/>
        <v>0</v>
      </c>
      <c r="AD45" s="53">
        <f t="shared" si="127"/>
        <v>0</v>
      </c>
      <c r="AE45" s="53">
        <f t="shared" si="127"/>
        <v>0</v>
      </c>
      <c r="AF45" s="53">
        <f t="shared" si="127"/>
        <v>0</v>
      </c>
      <c r="AG45" s="53">
        <f t="shared" si="127"/>
        <v>0</v>
      </c>
      <c r="AH45" s="53">
        <f t="shared" si="127"/>
        <v>0</v>
      </c>
      <c r="AI45" s="53">
        <f t="shared" si="127"/>
        <v>0</v>
      </c>
      <c r="AJ45" s="53">
        <f t="shared" si="127"/>
        <v>0</v>
      </c>
      <c r="AK45" s="53">
        <f t="shared" si="127"/>
        <v>0</v>
      </c>
      <c r="AL45" s="53">
        <f t="shared" si="127"/>
        <v>0</v>
      </c>
      <c r="AM45" s="53">
        <f t="shared" si="127"/>
        <v>0</v>
      </c>
      <c r="AN45" s="53">
        <f t="shared" si="127"/>
        <v>0</v>
      </c>
      <c r="AO45" s="53">
        <f t="shared" si="127"/>
        <v>0</v>
      </c>
      <c r="AP45" s="53">
        <f t="shared" si="127"/>
        <v>0</v>
      </c>
      <c r="AQ45" s="53">
        <f t="shared" si="127"/>
        <v>0</v>
      </c>
      <c r="AR45" s="53">
        <f t="shared" si="127"/>
        <v>0</v>
      </c>
      <c r="AS45" s="53">
        <f t="shared" si="127"/>
        <v>0</v>
      </c>
      <c r="AT45" s="53">
        <f t="shared" si="127"/>
        <v>0</v>
      </c>
      <c r="AU45" s="53">
        <f t="shared" si="127"/>
        <v>0</v>
      </c>
      <c r="AV45" s="53">
        <f t="shared" si="127"/>
        <v>0</v>
      </c>
      <c r="AW45" s="53">
        <f t="shared" si="127"/>
        <v>0</v>
      </c>
      <c r="AX45" s="53">
        <f t="shared" si="127"/>
        <v>0</v>
      </c>
      <c r="AY45" s="53">
        <f t="shared" si="127"/>
        <v>0</v>
      </c>
      <c r="AZ45" s="53">
        <f t="shared" si="127"/>
        <v>0</v>
      </c>
      <c r="BA45" s="53">
        <f t="shared" si="127"/>
        <v>0</v>
      </c>
      <c r="BB45" s="53">
        <f t="shared" si="127"/>
        <v>0</v>
      </c>
      <c r="BC45" s="53">
        <f t="shared" si="127"/>
        <v>0</v>
      </c>
      <c r="BD45" s="53">
        <f t="shared" si="127"/>
        <v>0</v>
      </c>
      <c r="BE45" s="53">
        <f t="shared" si="127"/>
        <v>0</v>
      </c>
      <c r="BF45" s="53">
        <f t="shared" si="127"/>
        <v>0</v>
      </c>
      <c r="BG45" s="53">
        <f t="shared" si="127"/>
        <v>0</v>
      </c>
      <c r="BH45" s="53">
        <f t="shared" si="127"/>
        <v>0</v>
      </c>
      <c r="BI45" s="53">
        <f t="shared" si="127"/>
        <v>0</v>
      </c>
      <c r="BJ45" s="53">
        <f t="shared" si="127"/>
        <v>0</v>
      </c>
      <c r="BK45" s="53">
        <f t="shared" si="127"/>
        <v>0</v>
      </c>
      <c r="BL45" s="53">
        <f t="shared" si="127"/>
        <v>0</v>
      </c>
      <c r="BM45" s="53">
        <f t="shared" si="127"/>
        <v>0</v>
      </c>
      <c r="BN45" s="53">
        <f t="shared" si="127"/>
        <v>0</v>
      </c>
      <c r="BO45" s="53">
        <f t="shared" si="127"/>
        <v>0</v>
      </c>
      <c r="BP45" s="53">
        <f t="shared" si="127"/>
        <v>0</v>
      </c>
      <c r="BQ45" s="53">
        <f t="shared" ref="BQ45:EB45" si="128">BP45+BQ15+BQ16</f>
        <v>0</v>
      </c>
      <c r="BR45" s="53">
        <f t="shared" si="128"/>
        <v>0</v>
      </c>
      <c r="BS45" s="53">
        <f t="shared" si="128"/>
        <v>0</v>
      </c>
      <c r="BT45" s="53">
        <f t="shared" si="128"/>
        <v>0</v>
      </c>
      <c r="BU45" s="53">
        <f t="shared" si="128"/>
        <v>0</v>
      </c>
      <c r="BV45" s="53">
        <f t="shared" si="128"/>
        <v>0</v>
      </c>
      <c r="BW45" s="53">
        <f t="shared" si="128"/>
        <v>0</v>
      </c>
      <c r="BX45" s="53">
        <f t="shared" si="128"/>
        <v>0</v>
      </c>
      <c r="BY45" s="53">
        <f t="shared" si="128"/>
        <v>0</v>
      </c>
      <c r="BZ45" s="53">
        <f t="shared" si="128"/>
        <v>0</v>
      </c>
      <c r="CA45" s="53">
        <f t="shared" si="128"/>
        <v>0</v>
      </c>
      <c r="CB45" s="53">
        <f t="shared" si="128"/>
        <v>0</v>
      </c>
      <c r="CC45" s="53">
        <f t="shared" si="128"/>
        <v>0</v>
      </c>
      <c r="CD45" s="53">
        <f t="shared" si="128"/>
        <v>0</v>
      </c>
      <c r="CE45" s="53">
        <f t="shared" si="128"/>
        <v>0</v>
      </c>
      <c r="CF45" s="53">
        <f t="shared" si="128"/>
        <v>0</v>
      </c>
      <c r="CG45" s="53">
        <f t="shared" si="128"/>
        <v>0</v>
      </c>
      <c r="CH45" s="53">
        <f t="shared" si="128"/>
        <v>0</v>
      </c>
      <c r="CI45" s="53">
        <f t="shared" si="128"/>
        <v>0</v>
      </c>
      <c r="CJ45" s="53">
        <f t="shared" si="128"/>
        <v>0</v>
      </c>
      <c r="CK45" s="53">
        <f t="shared" si="128"/>
        <v>0</v>
      </c>
      <c r="CL45" s="53">
        <f t="shared" si="128"/>
        <v>0</v>
      </c>
      <c r="CM45" s="53">
        <f t="shared" si="128"/>
        <v>0</v>
      </c>
      <c r="CN45" s="53">
        <f t="shared" si="128"/>
        <v>0</v>
      </c>
      <c r="CO45" s="53">
        <f t="shared" si="128"/>
        <v>0</v>
      </c>
      <c r="CP45" s="53">
        <f t="shared" si="128"/>
        <v>0</v>
      </c>
      <c r="CQ45" s="53">
        <f t="shared" si="128"/>
        <v>0</v>
      </c>
      <c r="CR45" s="53">
        <f t="shared" si="128"/>
        <v>0</v>
      </c>
      <c r="CS45" s="53">
        <f t="shared" si="128"/>
        <v>0</v>
      </c>
      <c r="CT45" s="53">
        <f t="shared" si="128"/>
        <v>0</v>
      </c>
      <c r="CU45" s="53">
        <f t="shared" si="128"/>
        <v>0</v>
      </c>
      <c r="CV45" s="53">
        <f t="shared" si="128"/>
        <v>0</v>
      </c>
      <c r="CW45" s="53">
        <f t="shared" si="128"/>
        <v>0</v>
      </c>
      <c r="CX45" s="53">
        <f t="shared" si="128"/>
        <v>0</v>
      </c>
      <c r="CY45" s="53">
        <f t="shared" si="128"/>
        <v>0</v>
      </c>
      <c r="CZ45" s="53">
        <f t="shared" si="128"/>
        <v>0</v>
      </c>
      <c r="DA45" s="53">
        <f t="shared" si="128"/>
        <v>0</v>
      </c>
      <c r="DB45" s="53">
        <f t="shared" si="128"/>
        <v>0</v>
      </c>
      <c r="DC45" s="53">
        <f t="shared" si="128"/>
        <v>0</v>
      </c>
      <c r="DD45" s="53">
        <f t="shared" si="128"/>
        <v>0</v>
      </c>
      <c r="DE45" s="53">
        <f t="shared" si="128"/>
        <v>0</v>
      </c>
      <c r="DF45" s="53">
        <f t="shared" si="128"/>
        <v>0</v>
      </c>
      <c r="DG45" s="53">
        <f t="shared" si="128"/>
        <v>0</v>
      </c>
      <c r="DH45" s="53">
        <f t="shared" si="128"/>
        <v>0</v>
      </c>
      <c r="DI45" s="53">
        <f t="shared" si="128"/>
        <v>0</v>
      </c>
      <c r="DJ45" s="53">
        <f t="shared" si="128"/>
        <v>0</v>
      </c>
      <c r="DK45" s="53">
        <f t="shared" si="128"/>
        <v>0</v>
      </c>
      <c r="DL45" s="53">
        <f t="shared" si="128"/>
        <v>0</v>
      </c>
      <c r="DM45" s="53">
        <f t="shared" si="128"/>
        <v>0</v>
      </c>
      <c r="DN45" s="53">
        <f t="shared" si="128"/>
        <v>0</v>
      </c>
      <c r="DO45" s="53">
        <f t="shared" si="128"/>
        <v>0</v>
      </c>
      <c r="DP45" s="53">
        <f t="shared" si="128"/>
        <v>0</v>
      </c>
      <c r="DQ45" s="53">
        <f t="shared" si="128"/>
        <v>0</v>
      </c>
      <c r="DR45" s="53">
        <f t="shared" si="128"/>
        <v>0</v>
      </c>
      <c r="DS45" s="53">
        <f t="shared" si="128"/>
        <v>0</v>
      </c>
      <c r="DT45" s="53">
        <f t="shared" si="128"/>
        <v>0</v>
      </c>
      <c r="DU45" s="53">
        <f t="shared" si="128"/>
        <v>0</v>
      </c>
      <c r="DV45" s="53">
        <f t="shared" si="128"/>
        <v>0</v>
      </c>
      <c r="DW45" s="53">
        <f t="shared" si="128"/>
        <v>0</v>
      </c>
      <c r="DX45" s="53">
        <f t="shared" si="128"/>
        <v>0</v>
      </c>
      <c r="DY45" s="53">
        <f t="shared" si="128"/>
        <v>0</v>
      </c>
      <c r="DZ45" s="53">
        <f t="shared" si="128"/>
        <v>0</v>
      </c>
      <c r="EA45" s="53">
        <f t="shared" si="128"/>
        <v>0</v>
      </c>
      <c r="EB45" s="53">
        <f t="shared" si="128"/>
        <v>0</v>
      </c>
      <c r="EC45" s="53">
        <f t="shared" ref="EC45:GN45" si="129">EB45+EC15+EC16</f>
        <v>0</v>
      </c>
      <c r="ED45" s="53">
        <f t="shared" si="129"/>
        <v>0</v>
      </c>
      <c r="EE45" s="53">
        <f t="shared" si="129"/>
        <v>0</v>
      </c>
      <c r="EF45" s="53">
        <f t="shared" si="129"/>
        <v>0</v>
      </c>
      <c r="EG45" s="53">
        <f t="shared" si="129"/>
        <v>0</v>
      </c>
      <c r="EH45" s="53">
        <f t="shared" si="129"/>
        <v>0</v>
      </c>
      <c r="EI45" s="53">
        <f t="shared" si="129"/>
        <v>0</v>
      </c>
      <c r="EJ45" s="53">
        <f t="shared" si="129"/>
        <v>0</v>
      </c>
      <c r="EK45" s="53">
        <f t="shared" si="129"/>
        <v>0</v>
      </c>
      <c r="EL45" s="53">
        <f t="shared" si="129"/>
        <v>0</v>
      </c>
      <c r="EM45" s="53">
        <f t="shared" si="129"/>
        <v>0</v>
      </c>
      <c r="EN45" s="53">
        <f t="shared" si="129"/>
        <v>0</v>
      </c>
      <c r="EO45" s="53">
        <f t="shared" si="129"/>
        <v>0</v>
      </c>
      <c r="EP45" s="53">
        <f t="shared" si="129"/>
        <v>0</v>
      </c>
      <c r="EQ45" s="53">
        <f t="shared" si="129"/>
        <v>0</v>
      </c>
      <c r="ER45" s="53">
        <f t="shared" si="129"/>
        <v>0</v>
      </c>
      <c r="ES45" s="53">
        <f t="shared" si="129"/>
        <v>0</v>
      </c>
      <c r="ET45" s="53">
        <f t="shared" si="129"/>
        <v>0</v>
      </c>
      <c r="EU45" s="53">
        <f t="shared" si="129"/>
        <v>0</v>
      </c>
      <c r="EV45" s="53">
        <f t="shared" si="129"/>
        <v>0</v>
      </c>
      <c r="EW45" s="53">
        <f t="shared" si="129"/>
        <v>0</v>
      </c>
      <c r="EX45" s="53">
        <f t="shared" si="129"/>
        <v>0</v>
      </c>
      <c r="EY45" s="53">
        <f t="shared" si="129"/>
        <v>0</v>
      </c>
      <c r="EZ45" s="53">
        <f t="shared" si="129"/>
        <v>0</v>
      </c>
      <c r="FA45" s="53">
        <f t="shared" si="129"/>
        <v>0</v>
      </c>
      <c r="FB45" s="53">
        <f t="shared" si="129"/>
        <v>0</v>
      </c>
      <c r="FC45" s="53">
        <f t="shared" si="129"/>
        <v>0</v>
      </c>
      <c r="FD45" s="53">
        <f t="shared" si="129"/>
        <v>0</v>
      </c>
      <c r="FE45" s="53">
        <f t="shared" si="129"/>
        <v>0</v>
      </c>
      <c r="FF45" s="53">
        <f t="shared" si="129"/>
        <v>0</v>
      </c>
      <c r="FG45" s="53">
        <f t="shared" si="129"/>
        <v>0</v>
      </c>
      <c r="FH45" s="53">
        <f t="shared" si="129"/>
        <v>0</v>
      </c>
      <c r="FI45" s="53">
        <f t="shared" si="129"/>
        <v>0</v>
      </c>
      <c r="FJ45" s="53">
        <f t="shared" si="129"/>
        <v>0</v>
      </c>
      <c r="FK45" s="53">
        <f t="shared" si="129"/>
        <v>0</v>
      </c>
      <c r="FL45" s="53">
        <f t="shared" si="129"/>
        <v>0</v>
      </c>
      <c r="FM45" s="53">
        <f t="shared" si="129"/>
        <v>0</v>
      </c>
      <c r="FN45" s="53">
        <f t="shared" si="129"/>
        <v>0</v>
      </c>
      <c r="FO45" s="53">
        <f t="shared" si="129"/>
        <v>0</v>
      </c>
      <c r="FP45" s="53">
        <f t="shared" si="129"/>
        <v>0</v>
      </c>
      <c r="FQ45" s="53">
        <f t="shared" si="129"/>
        <v>0</v>
      </c>
      <c r="FR45" s="53">
        <f t="shared" si="129"/>
        <v>0</v>
      </c>
      <c r="FS45" s="53">
        <f t="shared" si="129"/>
        <v>0</v>
      </c>
      <c r="FT45" s="53">
        <f t="shared" si="129"/>
        <v>0</v>
      </c>
      <c r="FU45" s="53">
        <f t="shared" si="129"/>
        <v>0</v>
      </c>
      <c r="FV45" s="53">
        <f t="shared" si="129"/>
        <v>0</v>
      </c>
      <c r="FW45" s="53">
        <f t="shared" si="129"/>
        <v>0</v>
      </c>
      <c r="FX45" s="53">
        <f t="shared" si="129"/>
        <v>0</v>
      </c>
      <c r="FY45" s="53">
        <f t="shared" si="129"/>
        <v>0</v>
      </c>
      <c r="FZ45" s="53">
        <f t="shared" si="129"/>
        <v>0</v>
      </c>
      <c r="GA45" s="53">
        <f t="shared" si="129"/>
        <v>0</v>
      </c>
      <c r="GB45" s="53">
        <f t="shared" si="129"/>
        <v>0</v>
      </c>
      <c r="GC45" s="53">
        <f t="shared" si="129"/>
        <v>0</v>
      </c>
      <c r="GD45" s="53">
        <f t="shared" si="129"/>
        <v>0</v>
      </c>
      <c r="GE45" s="53">
        <f t="shared" si="129"/>
        <v>0</v>
      </c>
      <c r="GF45" s="53">
        <f t="shared" si="129"/>
        <v>0</v>
      </c>
      <c r="GG45" s="53">
        <f t="shared" si="129"/>
        <v>0</v>
      </c>
      <c r="GH45" s="53">
        <f t="shared" si="129"/>
        <v>0</v>
      </c>
      <c r="GI45" s="53">
        <f t="shared" si="129"/>
        <v>0</v>
      </c>
      <c r="GJ45" s="53">
        <f t="shared" si="129"/>
        <v>0</v>
      </c>
      <c r="GK45" s="53">
        <f t="shared" si="129"/>
        <v>0</v>
      </c>
      <c r="GL45" s="53">
        <f t="shared" si="129"/>
        <v>0</v>
      </c>
      <c r="GM45" s="53">
        <f t="shared" si="129"/>
        <v>0</v>
      </c>
      <c r="GN45" s="53">
        <f t="shared" si="129"/>
        <v>0</v>
      </c>
      <c r="GO45" s="53">
        <f t="shared" ref="GO45:IZ45" si="130">GN45+GO15+GO16</f>
        <v>0</v>
      </c>
      <c r="GP45" s="53">
        <f t="shared" si="130"/>
        <v>0</v>
      </c>
      <c r="GQ45" s="53">
        <f t="shared" si="130"/>
        <v>0</v>
      </c>
      <c r="GR45" s="53">
        <f t="shared" si="130"/>
        <v>0</v>
      </c>
      <c r="GS45" s="53">
        <f t="shared" si="130"/>
        <v>0</v>
      </c>
      <c r="GT45" s="53">
        <f t="shared" si="130"/>
        <v>0</v>
      </c>
      <c r="GU45" s="53">
        <f t="shared" si="130"/>
        <v>0</v>
      </c>
      <c r="GV45" s="53">
        <f t="shared" si="130"/>
        <v>0</v>
      </c>
      <c r="GW45" s="53">
        <f t="shared" si="130"/>
        <v>0</v>
      </c>
      <c r="GX45" s="53">
        <f t="shared" si="130"/>
        <v>0</v>
      </c>
      <c r="GY45" s="53">
        <f t="shared" si="130"/>
        <v>0</v>
      </c>
      <c r="GZ45" s="53">
        <f t="shared" si="130"/>
        <v>0</v>
      </c>
      <c r="HA45" s="53">
        <f t="shared" si="130"/>
        <v>0</v>
      </c>
      <c r="HB45" s="53">
        <f t="shared" si="130"/>
        <v>0</v>
      </c>
      <c r="HC45" s="53">
        <f t="shared" si="130"/>
        <v>0</v>
      </c>
      <c r="HD45" s="53">
        <f t="shared" si="130"/>
        <v>0</v>
      </c>
      <c r="HE45" s="53">
        <f t="shared" si="130"/>
        <v>0</v>
      </c>
      <c r="HF45" s="53">
        <f t="shared" si="130"/>
        <v>0</v>
      </c>
      <c r="HG45" s="53">
        <f t="shared" si="130"/>
        <v>0</v>
      </c>
      <c r="HH45" s="53">
        <f t="shared" si="130"/>
        <v>0</v>
      </c>
      <c r="HI45" s="53">
        <f t="shared" si="130"/>
        <v>0</v>
      </c>
      <c r="HJ45" s="53">
        <f t="shared" si="130"/>
        <v>0</v>
      </c>
      <c r="HK45" s="53">
        <f t="shared" si="130"/>
        <v>0</v>
      </c>
      <c r="HL45" s="53">
        <f t="shared" si="130"/>
        <v>0</v>
      </c>
      <c r="HM45" s="53">
        <f t="shared" si="130"/>
        <v>0</v>
      </c>
      <c r="HN45" s="53">
        <f t="shared" si="130"/>
        <v>0</v>
      </c>
      <c r="HO45" s="53">
        <f t="shared" si="130"/>
        <v>0</v>
      </c>
      <c r="HP45" s="53">
        <f t="shared" si="130"/>
        <v>0</v>
      </c>
      <c r="HQ45" s="53">
        <f t="shared" si="130"/>
        <v>0</v>
      </c>
      <c r="HR45" s="53">
        <f t="shared" si="130"/>
        <v>0</v>
      </c>
      <c r="HS45" s="53">
        <f t="shared" si="130"/>
        <v>0</v>
      </c>
      <c r="HT45" s="53">
        <f t="shared" si="130"/>
        <v>0</v>
      </c>
      <c r="HU45" s="53">
        <f t="shared" si="130"/>
        <v>0</v>
      </c>
      <c r="HV45" s="53">
        <f t="shared" si="130"/>
        <v>0</v>
      </c>
      <c r="HW45" s="53">
        <f t="shared" si="130"/>
        <v>0</v>
      </c>
      <c r="HX45" s="53">
        <f t="shared" si="130"/>
        <v>0</v>
      </c>
      <c r="HY45" s="53">
        <f t="shared" si="130"/>
        <v>0</v>
      </c>
      <c r="HZ45" s="53">
        <f t="shared" si="130"/>
        <v>0</v>
      </c>
      <c r="IA45" s="53">
        <f t="shared" si="130"/>
        <v>0</v>
      </c>
      <c r="IB45" s="53">
        <f t="shared" si="130"/>
        <v>0</v>
      </c>
      <c r="IC45" s="53">
        <f t="shared" si="130"/>
        <v>0</v>
      </c>
      <c r="ID45" s="53">
        <f t="shared" si="130"/>
        <v>0</v>
      </c>
      <c r="IE45" s="53">
        <f t="shared" si="130"/>
        <v>0</v>
      </c>
      <c r="IF45" s="53">
        <f t="shared" si="130"/>
        <v>0</v>
      </c>
      <c r="IG45" s="53">
        <f t="shared" si="130"/>
        <v>0</v>
      </c>
      <c r="IH45" s="53">
        <f t="shared" si="130"/>
        <v>0</v>
      </c>
      <c r="II45" s="53">
        <f t="shared" si="130"/>
        <v>0</v>
      </c>
      <c r="IJ45" s="53">
        <f t="shared" si="130"/>
        <v>0</v>
      </c>
      <c r="IK45" s="53">
        <f t="shared" si="130"/>
        <v>0</v>
      </c>
      <c r="IL45" s="53">
        <f t="shared" si="130"/>
        <v>0</v>
      </c>
      <c r="IM45" s="53">
        <f t="shared" si="130"/>
        <v>0</v>
      </c>
      <c r="IN45" s="53">
        <f t="shared" si="130"/>
        <v>0</v>
      </c>
      <c r="IO45" s="53">
        <f t="shared" si="130"/>
        <v>0</v>
      </c>
      <c r="IP45" s="53">
        <f t="shared" si="130"/>
        <v>0</v>
      </c>
      <c r="IQ45" s="53">
        <f t="shared" si="130"/>
        <v>0</v>
      </c>
      <c r="IR45" s="53">
        <f t="shared" si="130"/>
        <v>0</v>
      </c>
      <c r="IS45" s="53">
        <f t="shared" si="130"/>
        <v>0</v>
      </c>
      <c r="IT45" s="53">
        <f t="shared" si="130"/>
        <v>0</v>
      </c>
      <c r="IU45" s="53">
        <f t="shared" si="130"/>
        <v>0</v>
      </c>
      <c r="IV45" s="53">
        <f t="shared" si="130"/>
        <v>0</v>
      </c>
      <c r="IW45" s="53">
        <f t="shared" si="130"/>
        <v>0</v>
      </c>
      <c r="IX45" s="53">
        <f t="shared" si="130"/>
        <v>0</v>
      </c>
      <c r="IY45" s="53">
        <f t="shared" si="130"/>
        <v>0</v>
      </c>
      <c r="IZ45" s="53">
        <f t="shared" si="130"/>
        <v>0</v>
      </c>
      <c r="JA45" s="53">
        <f t="shared" ref="JA45:LL45" si="131">IZ45+JA15+JA16</f>
        <v>0</v>
      </c>
      <c r="JB45" s="53">
        <f t="shared" si="131"/>
        <v>0</v>
      </c>
      <c r="JC45" s="53">
        <f t="shared" si="131"/>
        <v>0</v>
      </c>
      <c r="JD45" s="53">
        <f t="shared" si="131"/>
        <v>0</v>
      </c>
      <c r="JE45" s="53">
        <f t="shared" si="131"/>
        <v>0</v>
      </c>
      <c r="JF45" s="53">
        <f t="shared" si="131"/>
        <v>0</v>
      </c>
      <c r="JG45" s="53">
        <f t="shared" si="131"/>
        <v>0</v>
      </c>
      <c r="JH45" s="53">
        <f t="shared" si="131"/>
        <v>0</v>
      </c>
      <c r="JI45" s="53">
        <f t="shared" si="131"/>
        <v>0</v>
      </c>
      <c r="JJ45" s="53">
        <f t="shared" si="131"/>
        <v>0</v>
      </c>
      <c r="JK45" s="53">
        <f t="shared" si="131"/>
        <v>0</v>
      </c>
      <c r="JL45" s="53">
        <f t="shared" si="131"/>
        <v>0</v>
      </c>
      <c r="JM45" s="53">
        <f t="shared" si="131"/>
        <v>0</v>
      </c>
      <c r="JN45" s="53">
        <f t="shared" si="131"/>
        <v>0</v>
      </c>
      <c r="JO45" s="53">
        <f t="shared" si="131"/>
        <v>0</v>
      </c>
      <c r="JP45" s="53">
        <f t="shared" si="131"/>
        <v>0</v>
      </c>
      <c r="JQ45" s="53">
        <f t="shared" si="131"/>
        <v>0</v>
      </c>
      <c r="JR45" s="53">
        <f t="shared" si="131"/>
        <v>0</v>
      </c>
      <c r="JS45" s="53">
        <f t="shared" si="131"/>
        <v>0</v>
      </c>
      <c r="JT45" s="53">
        <f t="shared" si="131"/>
        <v>0</v>
      </c>
      <c r="JU45" s="53">
        <f t="shared" si="131"/>
        <v>0</v>
      </c>
      <c r="JV45" s="53">
        <f t="shared" si="131"/>
        <v>0</v>
      </c>
      <c r="JW45" s="53">
        <f t="shared" si="131"/>
        <v>0</v>
      </c>
      <c r="JX45" s="53">
        <f t="shared" si="131"/>
        <v>0</v>
      </c>
      <c r="JY45" s="53">
        <f t="shared" si="131"/>
        <v>0</v>
      </c>
      <c r="JZ45" s="53">
        <f t="shared" si="131"/>
        <v>0</v>
      </c>
      <c r="KA45" s="53">
        <f t="shared" si="131"/>
        <v>0</v>
      </c>
      <c r="KB45" s="53">
        <f t="shared" si="131"/>
        <v>0</v>
      </c>
      <c r="KC45" s="53">
        <f t="shared" si="131"/>
        <v>0</v>
      </c>
      <c r="KD45" s="53">
        <f t="shared" si="131"/>
        <v>0</v>
      </c>
      <c r="KE45" s="53">
        <f t="shared" si="131"/>
        <v>0</v>
      </c>
      <c r="KF45" s="53">
        <f t="shared" si="131"/>
        <v>0</v>
      </c>
      <c r="KG45" s="53">
        <f t="shared" si="131"/>
        <v>0</v>
      </c>
      <c r="KH45" s="53">
        <f t="shared" si="131"/>
        <v>0</v>
      </c>
      <c r="KI45" s="53">
        <f t="shared" si="131"/>
        <v>0</v>
      </c>
      <c r="KJ45" s="53">
        <f t="shared" si="131"/>
        <v>0</v>
      </c>
      <c r="KK45" s="53">
        <f t="shared" si="131"/>
        <v>0</v>
      </c>
      <c r="KL45" s="53">
        <f t="shared" si="131"/>
        <v>0</v>
      </c>
      <c r="KM45" s="53">
        <f t="shared" si="131"/>
        <v>0</v>
      </c>
      <c r="KN45" s="53">
        <f t="shared" si="131"/>
        <v>0</v>
      </c>
      <c r="KO45" s="53">
        <f t="shared" si="131"/>
        <v>0</v>
      </c>
      <c r="KP45" s="53">
        <f t="shared" si="131"/>
        <v>0</v>
      </c>
      <c r="KQ45" s="53">
        <f t="shared" si="131"/>
        <v>0</v>
      </c>
      <c r="KR45" s="53">
        <f t="shared" si="131"/>
        <v>0</v>
      </c>
      <c r="KS45" s="53">
        <f t="shared" si="131"/>
        <v>0</v>
      </c>
      <c r="KT45" s="53">
        <f t="shared" si="131"/>
        <v>0</v>
      </c>
      <c r="KU45" s="53">
        <f t="shared" si="131"/>
        <v>0</v>
      </c>
      <c r="KV45" s="53">
        <f t="shared" si="131"/>
        <v>0</v>
      </c>
      <c r="KW45" s="53">
        <f t="shared" si="131"/>
        <v>0</v>
      </c>
      <c r="KX45" s="53">
        <f t="shared" si="131"/>
        <v>0</v>
      </c>
      <c r="KY45" s="53">
        <f t="shared" si="131"/>
        <v>0</v>
      </c>
      <c r="KZ45" s="53">
        <f t="shared" si="131"/>
        <v>0</v>
      </c>
      <c r="LA45" s="53">
        <f t="shared" si="131"/>
        <v>0</v>
      </c>
      <c r="LB45" s="53">
        <f t="shared" si="131"/>
        <v>0</v>
      </c>
      <c r="LC45" s="53">
        <f t="shared" si="131"/>
        <v>0</v>
      </c>
      <c r="LD45" s="53">
        <f t="shared" si="131"/>
        <v>0</v>
      </c>
      <c r="LE45" s="53">
        <f t="shared" si="131"/>
        <v>0</v>
      </c>
      <c r="LF45" s="53">
        <f t="shared" si="131"/>
        <v>0</v>
      </c>
      <c r="LG45" s="53">
        <f t="shared" si="131"/>
        <v>0</v>
      </c>
      <c r="LH45" s="53">
        <f t="shared" si="131"/>
        <v>0</v>
      </c>
      <c r="LI45" s="53">
        <f t="shared" si="131"/>
        <v>0</v>
      </c>
      <c r="LJ45" s="53">
        <f t="shared" si="131"/>
        <v>0</v>
      </c>
      <c r="LK45" s="53">
        <f t="shared" si="131"/>
        <v>0</v>
      </c>
      <c r="LL45" s="53">
        <f t="shared" si="131"/>
        <v>0</v>
      </c>
      <c r="LM45" s="53">
        <f t="shared" ref="LM45:MX45" si="132">LL45+LM15+LM16</f>
        <v>0</v>
      </c>
      <c r="LN45" s="53">
        <f t="shared" si="132"/>
        <v>0</v>
      </c>
      <c r="LO45" s="53">
        <f t="shared" si="132"/>
        <v>0</v>
      </c>
      <c r="LP45" s="53">
        <f t="shared" si="132"/>
        <v>0</v>
      </c>
      <c r="LQ45" s="53">
        <f t="shared" si="132"/>
        <v>0</v>
      </c>
      <c r="LR45" s="53">
        <f t="shared" si="132"/>
        <v>0</v>
      </c>
      <c r="LS45" s="53">
        <f t="shared" si="132"/>
        <v>0</v>
      </c>
      <c r="LT45" s="53">
        <f t="shared" si="132"/>
        <v>0</v>
      </c>
      <c r="LU45" s="53">
        <f t="shared" si="132"/>
        <v>0</v>
      </c>
      <c r="LV45" s="53">
        <f t="shared" si="132"/>
        <v>0</v>
      </c>
      <c r="LW45" s="53">
        <f t="shared" si="132"/>
        <v>0</v>
      </c>
      <c r="LX45" s="53">
        <f t="shared" si="132"/>
        <v>0</v>
      </c>
      <c r="LY45" s="53">
        <f t="shared" si="132"/>
        <v>0</v>
      </c>
      <c r="LZ45" s="53">
        <f t="shared" si="132"/>
        <v>0</v>
      </c>
      <c r="MA45" s="53">
        <f t="shared" si="132"/>
        <v>0</v>
      </c>
      <c r="MB45" s="53">
        <f t="shared" si="132"/>
        <v>0</v>
      </c>
      <c r="MC45" s="53">
        <f t="shared" si="132"/>
        <v>0</v>
      </c>
      <c r="MD45" s="53">
        <f t="shared" si="132"/>
        <v>0</v>
      </c>
      <c r="ME45" s="53">
        <f t="shared" si="132"/>
        <v>0</v>
      </c>
      <c r="MF45" s="53">
        <f t="shared" si="132"/>
        <v>0</v>
      </c>
      <c r="MG45" s="53">
        <f t="shared" si="132"/>
        <v>0</v>
      </c>
      <c r="MH45" s="53">
        <f t="shared" si="132"/>
        <v>0</v>
      </c>
      <c r="MI45" s="53">
        <f t="shared" si="132"/>
        <v>0</v>
      </c>
      <c r="MJ45" s="53">
        <f t="shared" si="132"/>
        <v>0</v>
      </c>
      <c r="MK45" s="53">
        <f t="shared" si="132"/>
        <v>0</v>
      </c>
      <c r="ML45" s="53">
        <f t="shared" si="132"/>
        <v>0</v>
      </c>
      <c r="MM45" s="53">
        <f t="shared" si="132"/>
        <v>0</v>
      </c>
      <c r="MN45" s="53">
        <f t="shared" si="132"/>
        <v>0</v>
      </c>
      <c r="MO45" s="53">
        <f t="shared" si="132"/>
        <v>0</v>
      </c>
      <c r="MP45" s="53">
        <f t="shared" si="132"/>
        <v>0</v>
      </c>
      <c r="MQ45" s="53">
        <f t="shared" si="132"/>
        <v>0</v>
      </c>
      <c r="MR45" s="53">
        <f t="shared" si="132"/>
        <v>0</v>
      </c>
      <c r="MS45" s="53">
        <f t="shared" si="132"/>
        <v>0</v>
      </c>
      <c r="MT45" s="53">
        <f t="shared" si="132"/>
        <v>0</v>
      </c>
      <c r="MU45" s="53">
        <f t="shared" si="132"/>
        <v>0</v>
      </c>
      <c r="MV45" s="53">
        <f t="shared" si="132"/>
        <v>0</v>
      </c>
      <c r="MW45" s="53">
        <f t="shared" si="132"/>
        <v>0</v>
      </c>
      <c r="MX45" s="53">
        <f t="shared" si="132"/>
        <v>0</v>
      </c>
      <c r="MY45" s="56"/>
    </row>
    <row r="46" spans="2:370" s="53" customFormat="1" hidden="1" x14ac:dyDescent="0.25">
      <c r="B46" s="53" t="s">
        <v>59</v>
      </c>
      <c r="C46" s="53">
        <f>C45-C44</f>
        <v>0</v>
      </c>
      <c r="D46" s="53">
        <f t="shared" ref="D46:BO46" si="133">D45-D44</f>
        <v>0</v>
      </c>
      <c r="E46" s="53">
        <f t="shared" si="133"/>
        <v>0</v>
      </c>
      <c r="F46" s="53">
        <f t="shared" si="133"/>
        <v>0</v>
      </c>
      <c r="G46" s="53">
        <f t="shared" si="133"/>
        <v>0</v>
      </c>
      <c r="H46" s="53">
        <f t="shared" si="133"/>
        <v>0</v>
      </c>
      <c r="I46" s="53">
        <f t="shared" si="133"/>
        <v>0</v>
      </c>
      <c r="J46" s="53">
        <f t="shared" si="133"/>
        <v>0</v>
      </c>
      <c r="K46" s="53">
        <f t="shared" si="133"/>
        <v>0</v>
      </c>
      <c r="L46" s="53">
        <f t="shared" si="133"/>
        <v>0</v>
      </c>
      <c r="M46" s="53">
        <f t="shared" si="133"/>
        <v>0</v>
      </c>
      <c r="N46" s="53">
        <f t="shared" si="133"/>
        <v>0</v>
      </c>
      <c r="O46" s="53">
        <f t="shared" si="133"/>
        <v>0</v>
      </c>
      <c r="P46" s="53">
        <f t="shared" si="133"/>
        <v>0</v>
      </c>
      <c r="Q46" s="53">
        <f t="shared" si="133"/>
        <v>0</v>
      </c>
      <c r="R46" s="53">
        <f t="shared" si="133"/>
        <v>0</v>
      </c>
      <c r="S46" s="53">
        <f t="shared" si="133"/>
        <v>0</v>
      </c>
      <c r="T46" s="53">
        <f t="shared" si="133"/>
        <v>0</v>
      </c>
      <c r="U46" s="53">
        <f t="shared" si="133"/>
        <v>0</v>
      </c>
      <c r="V46" s="53">
        <f t="shared" si="133"/>
        <v>0</v>
      </c>
      <c r="W46" s="53">
        <f t="shared" si="133"/>
        <v>0</v>
      </c>
      <c r="X46" s="53">
        <f t="shared" si="133"/>
        <v>0</v>
      </c>
      <c r="Y46" s="53">
        <f t="shared" si="133"/>
        <v>0</v>
      </c>
      <c r="Z46" s="53">
        <f t="shared" si="133"/>
        <v>0</v>
      </c>
      <c r="AA46" s="53">
        <f t="shared" si="133"/>
        <v>0</v>
      </c>
      <c r="AB46" s="53">
        <f t="shared" si="133"/>
        <v>0</v>
      </c>
      <c r="AC46" s="53">
        <f t="shared" si="133"/>
        <v>0</v>
      </c>
      <c r="AD46" s="53">
        <f t="shared" si="133"/>
        <v>0</v>
      </c>
      <c r="AE46" s="53">
        <f t="shared" si="133"/>
        <v>0</v>
      </c>
      <c r="AF46" s="53">
        <f t="shared" si="133"/>
        <v>0</v>
      </c>
      <c r="AG46" s="53">
        <f t="shared" si="133"/>
        <v>0</v>
      </c>
      <c r="AH46" s="53">
        <f t="shared" si="133"/>
        <v>0</v>
      </c>
      <c r="AI46" s="53">
        <f t="shared" si="133"/>
        <v>0</v>
      </c>
      <c r="AJ46" s="53">
        <f t="shared" si="133"/>
        <v>0</v>
      </c>
      <c r="AK46" s="53">
        <f t="shared" si="133"/>
        <v>0</v>
      </c>
      <c r="AL46" s="53">
        <f t="shared" si="133"/>
        <v>0</v>
      </c>
      <c r="AM46" s="53">
        <f t="shared" si="133"/>
        <v>0</v>
      </c>
      <c r="AN46" s="53">
        <f t="shared" si="133"/>
        <v>0</v>
      </c>
      <c r="AO46" s="53">
        <f t="shared" si="133"/>
        <v>0</v>
      </c>
      <c r="AP46" s="53">
        <f t="shared" si="133"/>
        <v>0</v>
      </c>
      <c r="AQ46" s="53">
        <f t="shared" si="133"/>
        <v>0</v>
      </c>
      <c r="AR46" s="53">
        <f t="shared" si="133"/>
        <v>0</v>
      </c>
      <c r="AS46" s="53">
        <f t="shared" si="133"/>
        <v>0</v>
      </c>
      <c r="AT46" s="53">
        <f t="shared" si="133"/>
        <v>0</v>
      </c>
      <c r="AU46" s="53">
        <f t="shared" si="133"/>
        <v>0</v>
      </c>
      <c r="AV46" s="53">
        <f t="shared" si="133"/>
        <v>0</v>
      </c>
      <c r="AW46" s="53">
        <f t="shared" si="133"/>
        <v>0</v>
      </c>
      <c r="AX46" s="53">
        <f t="shared" si="133"/>
        <v>0</v>
      </c>
      <c r="AY46" s="53">
        <f t="shared" si="133"/>
        <v>0</v>
      </c>
      <c r="AZ46" s="53">
        <f t="shared" si="133"/>
        <v>0</v>
      </c>
      <c r="BA46" s="53">
        <f t="shared" si="133"/>
        <v>0</v>
      </c>
      <c r="BB46" s="53">
        <f t="shared" si="133"/>
        <v>0</v>
      </c>
      <c r="BC46" s="53">
        <f t="shared" si="133"/>
        <v>0</v>
      </c>
      <c r="BD46" s="53">
        <f t="shared" si="133"/>
        <v>0</v>
      </c>
      <c r="BE46" s="53">
        <f t="shared" si="133"/>
        <v>0</v>
      </c>
      <c r="BF46" s="53">
        <f t="shared" si="133"/>
        <v>0</v>
      </c>
      <c r="BG46" s="53">
        <f t="shared" si="133"/>
        <v>0</v>
      </c>
      <c r="BH46" s="53">
        <f t="shared" si="133"/>
        <v>0</v>
      </c>
      <c r="BI46" s="53">
        <f t="shared" si="133"/>
        <v>0</v>
      </c>
      <c r="BJ46" s="53">
        <f t="shared" si="133"/>
        <v>0</v>
      </c>
      <c r="BK46" s="53">
        <f t="shared" si="133"/>
        <v>0</v>
      </c>
      <c r="BL46" s="53">
        <f t="shared" si="133"/>
        <v>0</v>
      </c>
      <c r="BM46" s="53">
        <f t="shared" si="133"/>
        <v>0</v>
      </c>
      <c r="BN46" s="53">
        <f t="shared" si="133"/>
        <v>0</v>
      </c>
      <c r="BO46" s="53">
        <f t="shared" si="133"/>
        <v>0</v>
      </c>
      <c r="BP46" s="53">
        <f t="shared" ref="BP46:EA46" si="134">BP45-BP44</f>
        <v>0</v>
      </c>
      <c r="BQ46" s="53">
        <f t="shared" si="134"/>
        <v>0</v>
      </c>
      <c r="BR46" s="53">
        <f t="shared" si="134"/>
        <v>0</v>
      </c>
      <c r="BS46" s="53">
        <f t="shared" si="134"/>
        <v>0</v>
      </c>
      <c r="BT46" s="53">
        <f t="shared" si="134"/>
        <v>0</v>
      </c>
      <c r="BU46" s="53">
        <f t="shared" si="134"/>
        <v>0</v>
      </c>
      <c r="BV46" s="53">
        <f t="shared" si="134"/>
        <v>0</v>
      </c>
      <c r="BW46" s="53">
        <f t="shared" si="134"/>
        <v>0</v>
      </c>
      <c r="BX46" s="53">
        <f t="shared" si="134"/>
        <v>0</v>
      </c>
      <c r="BY46" s="53">
        <f t="shared" si="134"/>
        <v>0</v>
      </c>
      <c r="BZ46" s="53">
        <f t="shared" si="134"/>
        <v>0</v>
      </c>
      <c r="CA46" s="53">
        <f t="shared" si="134"/>
        <v>0</v>
      </c>
      <c r="CB46" s="53">
        <f t="shared" si="134"/>
        <v>0</v>
      </c>
      <c r="CC46" s="53">
        <f t="shared" si="134"/>
        <v>0</v>
      </c>
      <c r="CD46" s="53">
        <f t="shared" si="134"/>
        <v>0</v>
      </c>
      <c r="CE46" s="53">
        <f t="shared" si="134"/>
        <v>0</v>
      </c>
      <c r="CF46" s="53">
        <f t="shared" si="134"/>
        <v>0</v>
      </c>
      <c r="CG46" s="53">
        <f t="shared" si="134"/>
        <v>0</v>
      </c>
      <c r="CH46" s="53">
        <f t="shared" si="134"/>
        <v>0</v>
      </c>
      <c r="CI46" s="53">
        <f t="shared" si="134"/>
        <v>0</v>
      </c>
      <c r="CJ46" s="53">
        <f t="shared" si="134"/>
        <v>0</v>
      </c>
      <c r="CK46" s="53">
        <f t="shared" si="134"/>
        <v>0</v>
      </c>
      <c r="CL46" s="53">
        <f t="shared" si="134"/>
        <v>0</v>
      </c>
      <c r="CM46" s="53">
        <f t="shared" si="134"/>
        <v>0</v>
      </c>
      <c r="CN46" s="53">
        <f t="shared" si="134"/>
        <v>0</v>
      </c>
      <c r="CO46" s="53">
        <f t="shared" si="134"/>
        <v>0</v>
      </c>
      <c r="CP46" s="53">
        <f t="shared" si="134"/>
        <v>0</v>
      </c>
      <c r="CQ46" s="53">
        <f t="shared" si="134"/>
        <v>0</v>
      </c>
      <c r="CR46" s="53">
        <f t="shared" si="134"/>
        <v>0</v>
      </c>
      <c r="CS46" s="53">
        <f t="shared" si="134"/>
        <v>0</v>
      </c>
      <c r="CT46" s="53">
        <f t="shared" si="134"/>
        <v>0</v>
      </c>
      <c r="CU46" s="53">
        <f t="shared" si="134"/>
        <v>0</v>
      </c>
      <c r="CV46" s="53">
        <f t="shared" si="134"/>
        <v>0</v>
      </c>
      <c r="CW46" s="53">
        <f t="shared" si="134"/>
        <v>0</v>
      </c>
      <c r="CX46" s="53">
        <f t="shared" si="134"/>
        <v>0</v>
      </c>
      <c r="CY46" s="53">
        <f t="shared" si="134"/>
        <v>0</v>
      </c>
      <c r="CZ46" s="53">
        <f t="shared" si="134"/>
        <v>0</v>
      </c>
      <c r="DA46" s="53">
        <f t="shared" si="134"/>
        <v>0</v>
      </c>
      <c r="DB46" s="53">
        <f t="shared" si="134"/>
        <v>0</v>
      </c>
      <c r="DC46" s="53">
        <f t="shared" si="134"/>
        <v>0</v>
      </c>
      <c r="DD46" s="53">
        <f t="shared" si="134"/>
        <v>0</v>
      </c>
      <c r="DE46" s="53">
        <f t="shared" si="134"/>
        <v>0</v>
      </c>
      <c r="DF46" s="53">
        <f t="shared" si="134"/>
        <v>0</v>
      </c>
      <c r="DG46" s="53">
        <f t="shared" si="134"/>
        <v>0</v>
      </c>
      <c r="DH46" s="53">
        <f t="shared" si="134"/>
        <v>0</v>
      </c>
      <c r="DI46" s="53">
        <f t="shared" si="134"/>
        <v>0</v>
      </c>
      <c r="DJ46" s="53">
        <f t="shared" si="134"/>
        <v>0</v>
      </c>
      <c r="DK46" s="53">
        <f t="shared" si="134"/>
        <v>0</v>
      </c>
      <c r="DL46" s="53">
        <f t="shared" si="134"/>
        <v>0</v>
      </c>
      <c r="DM46" s="53">
        <f t="shared" si="134"/>
        <v>0</v>
      </c>
      <c r="DN46" s="53">
        <f t="shared" si="134"/>
        <v>0</v>
      </c>
      <c r="DO46" s="53">
        <f t="shared" si="134"/>
        <v>0</v>
      </c>
      <c r="DP46" s="53">
        <f t="shared" si="134"/>
        <v>0</v>
      </c>
      <c r="DQ46" s="53">
        <f t="shared" si="134"/>
        <v>0</v>
      </c>
      <c r="DR46" s="53">
        <f t="shared" si="134"/>
        <v>0</v>
      </c>
      <c r="DS46" s="53">
        <f t="shared" si="134"/>
        <v>0</v>
      </c>
      <c r="DT46" s="53">
        <f t="shared" si="134"/>
        <v>0</v>
      </c>
      <c r="DU46" s="53">
        <f t="shared" si="134"/>
        <v>0</v>
      </c>
      <c r="DV46" s="53">
        <f t="shared" si="134"/>
        <v>0</v>
      </c>
      <c r="DW46" s="53">
        <f t="shared" si="134"/>
        <v>0</v>
      </c>
      <c r="DX46" s="53">
        <f t="shared" si="134"/>
        <v>0</v>
      </c>
      <c r="DY46" s="53">
        <f t="shared" si="134"/>
        <v>0</v>
      </c>
      <c r="DZ46" s="53">
        <f t="shared" si="134"/>
        <v>0</v>
      </c>
      <c r="EA46" s="53">
        <f t="shared" si="134"/>
        <v>0</v>
      </c>
      <c r="EB46" s="53">
        <f t="shared" ref="EB46:GM46" si="135">EB45-EB44</f>
        <v>0</v>
      </c>
      <c r="EC46" s="53">
        <f t="shared" si="135"/>
        <v>0</v>
      </c>
      <c r="ED46" s="53">
        <f t="shared" si="135"/>
        <v>0</v>
      </c>
      <c r="EE46" s="53">
        <f t="shared" si="135"/>
        <v>0</v>
      </c>
      <c r="EF46" s="53">
        <f t="shared" si="135"/>
        <v>0</v>
      </c>
      <c r="EG46" s="53">
        <f t="shared" si="135"/>
        <v>0</v>
      </c>
      <c r="EH46" s="53">
        <f t="shared" si="135"/>
        <v>0</v>
      </c>
      <c r="EI46" s="53">
        <f t="shared" si="135"/>
        <v>0</v>
      </c>
      <c r="EJ46" s="53">
        <f t="shared" si="135"/>
        <v>0</v>
      </c>
      <c r="EK46" s="53">
        <f t="shared" si="135"/>
        <v>0</v>
      </c>
      <c r="EL46" s="53">
        <f t="shared" si="135"/>
        <v>0</v>
      </c>
      <c r="EM46" s="53">
        <f t="shared" si="135"/>
        <v>0</v>
      </c>
      <c r="EN46" s="53">
        <f t="shared" si="135"/>
        <v>0</v>
      </c>
      <c r="EO46" s="53">
        <f t="shared" si="135"/>
        <v>0</v>
      </c>
      <c r="EP46" s="53">
        <f t="shared" si="135"/>
        <v>0</v>
      </c>
      <c r="EQ46" s="53">
        <f t="shared" si="135"/>
        <v>0</v>
      </c>
      <c r="ER46" s="53">
        <f t="shared" si="135"/>
        <v>0</v>
      </c>
      <c r="ES46" s="53">
        <f t="shared" si="135"/>
        <v>0</v>
      </c>
      <c r="ET46" s="53">
        <f t="shared" si="135"/>
        <v>0</v>
      </c>
      <c r="EU46" s="53">
        <f t="shared" si="135"/>
        <v>0</v>
      </c>
      <c r="EV46" s="53">
        <f t="shared" si="135"/>
        <v>0</v>
      </c>
      <c r="EW46" s="53">
        <f t="shared" si="135"/>
        <v>0</v>
      </c>
      <c r="EX46" s="53">
        <f t="shared" si="135"/>
        <v>0</v>
      </c>
      <c r="EY46" s="53">
        <f t="shared" si="135"/>
        <v>0</v>
      </c>
      <c r="EZ46" s="53">
        <f t="shared" si="135"/>
        <v>0</v>
      </c>
      <c r="FA46" s="53">
        <f t="shared" si="135"/>
        <v>0</v>
      </c>
      <c r="FB46" s="53">
        <f t="shared" si="135"/>
        <v>0</v>
      </c>
      <c r="FC46" s="53">
        <f t="shared" si="135"/>
        <v>0</v>
      </c>
      <c r="FD46" s="53">
        <f t="shared" si="135"/>
        <v>0</v>
      </c>
      <c r="FE46" s="53">
        <f t="shared" si="135"/>
        <v>0</v>
      </c>
      <c r="FF46" s="53">
        <f t="shared" si="135"/>
        <v>0</v>
      </c>
      <c r="FG46" s="53">
        <f t="shared" si="135"/>
        <v>0</v>
      </c>
      <c r="FH46" s="53">
        <f t="shared" si="135"/>
        <v>0</v>
      </c>
      <c r="FI46" s="53">
        <f t="shared" si="135"/>
        <v>0</v>
      </c>
      <c r="FJ46" s="53">
        <f t="shared" si="135"/>
        <v>0</v>
      </c>
      <c r="FK46" s="53">
        <f t="shared" si="135"/>
        <v>0</v>
      </c>
      <c r="FL46" s="53">
        <f t="shared" si="135"/>
        <v>0</v>
      </c>
      <c r="FM46" s="53">
        <f t="shared" si="135"/>
        <v>0</v>
      </c>
      <c r="FN46" s="53">
        <f t="shared" si="135"/>
        <v>0</v>
      </c>
      <c r="FO46" s="53">
        <f t="shared" si="135"/>
        <v>0</v>
      </c>
      <c r="FP46" s="53">
        <f t="shared" si="135"/>
        <v>0</v>
      </c>
      <c r="FQ46" s="53">
        <f t="shared" si="135"/>
        <v>0</v>
      </c>
      <c r="FR46" s="53">
        <f t="shared" si="135"/>
        <v>0</v>
      </c>
      <c r="FS46" s="53">
        <f t="shared" si="135"/>
        <v>0</v>
      </c>
      <c r="FT46" s="53">
        <f t="shared" si="135"/>
        <v>0</v>
      </c>
      <c r="FU46" s="53">
        <f t="shared" si="135"/>
        <v>0</v>
      </c>
      <c r="FV46" s="53">
        <f t="shared" si="135"/>
        <v>0</v>
      </c>
      <c r="FW46" s="53">
        <f t="shared" si="135"/>
        <v>0</v>
      </c>
      <c r="FX46" s="53">
        <f t="shared" si="135"/>
        <v>0</v>
      </c>
      <c r="FY46" s="53">
        <f t="shared" si="135"/>
        <v>0</v>
      </c>
      <c r="FZ46" s="53">
        <f t="shared" si="135"/>
        <v>0</v>
      </c>
      <c r="GA46" s="53">
        <f t="shared" si="135"/>
        <v>0</v>
      </c>
      <c r="GB46" s="53">
        <f t="shared" si="135"/>
        <v>0</v>
      </c>
      <c r="GC46" s="53">
        <f t="shared" si="135"/>
        <v>0</v>
      </c>
      <c r="GD46" s="53">
        <f t="shared" si="135"/>
        <v>0</v>
      </c>
      <c r="GE46" s="53">
        <f t="shared" si="135"/>
        <v>0</v>
      </c>
      <c r="GF46" s="53">
        <f t="shared" si="135"/>
        <v>0</v>
      </c>
      <c r="GG46" s="53">
        <f t="shared" si="135"/>
        <v>0</v>
      </c>
      <c r="GH46" s="53">
        <f t="shared" si="135"/>
        <v>0</v>
      </c>
      <c r="GI46" s="53">
        <f t="shared" si="135"/>
        <v>0</v>
      </c>
      <c r="GJ46" s="53">
        <f t="shared" si="135"/>
        <v>0</v>
      </c>
      <c r="GK46" s="53">
        <f t="shared" si="135"/>
        <v>0</v>
      </c>
      <c r="GL46" s="53">
        <f t="shared" si="135"/>
        <v>0</v>
      </c>
      <c r="GM46" s="53">
        <f t="shared" si="135"/>
        <v>0</v>
      </c>
      <c r="GN46" s="53">
        <f t="shared" ref="GN46:IY46" si="136">GN45-GN44</f>
        <v>0</v>
      </c>
      <c r="GO46" s="53">
        <f t="shared" si="136"/>
        <v>0</v>
      </c>
      <c r="GP46" s="53">
        <f t="shared" si="136"/>
        <v>0</v>
      </c>
      <c r="GQ46" s="53">
        <f t="shared" si="136"/>
        <v>0</v>
      </c>
      <c r="GR46" s="53">
        <f t="shared" si="136"/>
        <v>0</v>
      </c>
      <c r="GS46" s="53">
        <f t="shared" si="136"/>
        <v>0</v>
      </c>
      <c r="GT46" s="53">
        <f t="shared" si="136"/>
        <v>0</v>
      </c>
      <c r="GU46" s="53">
        <f t="shared" si="136"/>
        <v>0</v>
      </c>
      <c r="GV46" s="53">
        <f t="shared" si="136"/>
        <v>0</v>
      </c>
      <c r="GW46" s="53">
        <f t="shared" si="136"/>
        <v>0</v>
      </c>
      <c r="GX46" s="53">
        <f t="shared" si="136"/>
        <v>0</v>
      </c>
      <c r="GY46" s="53">
        <f t="shared" si="136"/>
        <v>0</v>
      </c>
      <c r="GZ46" s="53">
        <f t="shared" si="136"/>
        <v>0</v>
      </c>
      <c r="HA46" s="53">
        <f t="shared" si="136"/>
        <v>0</v>
      </c>
      <c r="HB46" s="53">
        <f t="shared" si="136"/>
        <v>0</v>
      </c>
      <c r="HC46" s="53">
        <f t="shared" si="136"/>
        <v>0</v>
      </c>
      <c r="HD46" s="53">
        <f t="shared" si="136"/>
        <v>0</v>
      </c>
      <c r="HE46" s="53">
        <f t="shared" si="136"/>
        <v>0</v>
      </c>
      <c r="HF46" s="53">
        <f t="shared" si="136"/>
        <v>0</v>
      </c>
      <c r="HG46" s="53">
        <f t="shared" si="136"/>
        <v>0</v>
      </c>
      <c r="HH46" s="53">
        <f t="shared" si="136"/>
        <v>0</v>
      </c>
      <c r="HI46" s="53">
        <f t="shared" si="136"/>
        <v>0</v>
      </c>
      <c r="HJ46" s="53">
        <f t="shared" si="136"/>
        <v>0</v>
      </c>
      <c r="HK46" s="53">
        <f t="shared" si="136"/>
        <v>0</v>
      </c>
      <c r="HL46" s="53">
        <f t="shared" si="136"/>
        <v>0</v>
      </c>
      <c r="HM46" s="53">
        <f t="shared" si="136"/>
        <v>0</v>
      </c>
      <c r="HN46" s="53">
        <f t="shared" si="136"/>
        <v>0</v>
      </c>
      <c r="HO46" s="53">
        <f t="shared" si="136"/>
        <v>0</v>
      </c>
      <c r="HP46" s="53">
        <f t="shared" si="136"/>
        <v>0</v>
      </c>
      <c r="HQ46" s="53">
        <f t="shared" si="136"/>
        <v>0</v>
      </c>
      <c r="HR46" s="53">
        <f t="shared" si="136"/>
        <v>0</v>
      </c>
      <c r="HS46" s="53">
        <f t="shared" si="136"/>
        <v>0</v>
      </c>
      <c r="HT46" s="53">
        <f t="shared" si="136"/>
        <v>0</v>
      </c>
      <c r="HU46" s="53">
        <f t="shared" si="136"/>
        <v>0</v>
      </c>
      <c r="HV46" s="53">
        <f t="shared" si="136"/>
        <v>0</v>
      </c>
      <c r="HW46" s="53">
        <f t="shared" si="136"/>
        <v>0</v>
      </c>
      <c r="HX46" s="53">
        <f t="shared" si="136"/>
        <v>0</v>
      </c>
      <c r="HY46" s="53">
        <f t="shared" si="136"/>
        <v>0</v>
      </c>
      <c r="HZ46" s="53">
        <f t="shared" si="136"/>
        <v>0</v>
      </c>
      <c r="IA46" s="53">
        <f t="shared" si="136"/>
        <v>0</v>
      </c>
      <c r="IB46" s="53">
        <f t="shared" si="136"/>
        <v>0</v>
      </c>
      <c r="IC46" s="53">
        <f t="shared" si="136"/>
        <v>0</v>
      </c>
      <c r="ID46" s="53">
        <f t="shared" si="136"/>
        <v>0</v>
      </c>
      <c r="IE46" s="53">
        <f t="shared" si="136"/>
        <v>0</v>
      </c>
      <c r="IF46" s="53">
        <f t="shared" si="136"/>
        <v>0</v>
      </c>
      <c r="IG46" s="53">
        <f t="shared" si="136"/>
        <v>0</v>
      </c>
      <c r="IH46" s="53">
        <f t="shared" si="136"/>
        <v>0</v>
      </c>
      <c r="II46" s="53">
        <f t="shared" si="136"/>
        <v>0</v>
      </c>
      <c r="IJ46" s="53">
        <f t="shared" si="136"/>
        <v>0</v>
      </c>
      <c r="IK46" s="53">
        <f t="shared" si="136"/>
        <v>0</v>
      </c>
      <c r="IL46" s="53">
        <f t="shared" si="136"/>
        <v>0</v>
      </c>
      <c r="IM46" s="53">
        <f t="shared" si="136"/>
        <v>0</v>
      </c>
      <c r="IN46" s="53">
        <f t="shared" si="136"/>
        <v>0</v>
      </c>
      <c r="IO46" s="53">
        <f t="shared" si="136"/>
        <v>0</v>
      </c>
      <c r="IP46" s="53">
        <f t="shared" si="136"/>
        <v>0</v>
      </c>
      <c r="IQ46" s="53">
        <f t="shared" si="136"/>
        <v>0</v>
      </c>
      <c r="IR46" s="53">
        <f t="shared" si="136"/>
        <v>0</v>
      </c>
      <c r="IS46" s="53">
        <f t="shared" si="136"/>
        <v>0</v>
      </c>
      <c r="IT46" s="53">
        <f t="shared" si="136"/>
        <v>0</v>
      </c>
      <c r="IU46" s="53">
        <f t="shared" si="136"/>
        <v>0</v>
      </c>
      <c r="IV46" s="53">
        <f t="shared" si="136"/>
        <v>0</v>
      </c>
      <c r="IW46" s="53">
        <f t="shared" si="136"/>
        <v>0</v>
      </c>
      <c r="IX46" s="53">
        <f t="shared" si="136"/>
        <v>0</v>
      </c>
      <c r="IY46" s="53">
        <f t="shared" si="136"/>
        <v>0</v>
      </c>
      <c r="IZ46" s="53">
        <f t="shared" ref="IZ46:LK46" si="137">IZ45-IZ44</f>
        <v>0</v>
      </c>
      <c r="JA46" s="53">
        <f t="shared" si="137"/>
        <v>0</v>
      </c>
      <c r="JB46" s="53">
        <f t="shared" si="137"/>
        <v>0</v>
      </c>
      <c r="JC46" s="53">
        <f t="shared" si="137"/>
        <v>0</v>
      </c>
      <c r="JD46" s="53">
        <f t="shared" si="137"/>
        <v>0</v>
      </c>
      <c r="JE46" s="53">
        <f t="shared" si="137"/>
        <v>0</v>
      </c>
      <c r="JF46" s="53">
        <f t="shared" si="137"/>
        <v>0</v>
      </c>
      <c r="JG46" s="53">
        <f t="shared" si="137"/>
        <v>0</v>
      </c>
      <c r="JH46" s="53">
        <f t="shared" si="137"/>
        <v>0</v>
      </c>
      <c r="JI46" s="53">
        <f t="shared" si="137"/>
        <v>0</v>
      </c>
      <c r="JJ46" s="53">
        <f t="shared" si="137"/>
        <v>0</v>
      </c>
      <c r="JK46" s="53">
        <f t="shared" si="137"/>
        <v>0</v>
      </c>
      <c r="JL46" s="53">
        <f t="shared" si="137"/>
        <v>0</v>
      </c>
      <c r="JM46" s="53">
        <f t="shared" si="137"/>
        <v>0</v>
      </c>
      <c r="JN46" s="53">
        <f t="shared" si="137"/>
        <v>0</v>
      </c>
      <c r="JO46" s="53">
        <f t="shared" si="137"/>
        <v>0</v>
      </c>
      <c r="JP46" s="53">
        <f t="shared" si="137"/>
        <v>0</v>
      </c>
      <c r="JQ46" s="53">
        <f t="shared" si="137"/>
        <v>0</v>
      </c>
      <c r="JR46" s="53">
        <f t="shared" si="137"/>
        <v>0</v>
      </c>
      <c r="JS46" s="53">
        <f t="shared" si="137"/>
        <v>0</v>
      </c>
      <c r="JT46" s="53">
        <f t="shared" si="137"/>
        <v>0</v>
      </c>
      <c r="JU46" s="53">
        <f t="shared" si="137"/>
        <v>0</v>
      </c>
      <c r="JV46" s="53">
        <f t="shared" si="137"/>
        <v>0</v>
      </c>
      <c r="JW46" s="53">
        <f t="shared" si="137"/>
        <v>0</v>
      </c>
      <c r="JX46" s="53">
        <f t="shared" si="137"/>
        <v>0</v>
      </c>
      <c r="JY46" s="53">
        <f t="shared" si="137"/>
        <v>0</v>
      </c>
      <c r="JZ46" s="53">
        <f t="shared" si="137"/>
        <v>0</v>
      </c>
      <c r="KA46" s="53">
        <f t="shared" si="137"/>
        <v>0</v>
      </c>
      <c r="KB46" s="53">
        <f t="shared" si="137"/>
        <v>0</v>
      </c>
      <c r="KC46" s="53">
        <f t="shared" si="137"/>
        <v>0</v>
      </c>
      <c r="KD46" s="53">
        <f t="shared" si="137"/>
        <v>0</v>
      </c>
      <c r="KE46" s="53">
        <f t="shared" si="137"/>
        <v>0</v>
      </c>
      <c r="KF46" s="53">
        <f t="shared" si="137"/>
        <v>0</v>
      </c>
      <c r="KG46" s="53">
        <f t="shared" si="137"/>
        <v>0</v>
      </c>
      <c r="KH46" s="53">
        <f t="shared" si="137"/>
        <v>0</v>
      </c>
      <c r="KI46" s="53">
        <f t="shared" si="137"/>
        <v>0</v>
      </c>
      <c r="KJ46" s="53">
        <f t="shared" si="137"/>
        <v>0</v>
      </c>
      <c r="KK46" s="53">
        <f t="shared" si="137"/>
        <v>0</v>
      </c>
      <c r="KL46" s="53">
        <f t="shared" si="137"/>
        <v>0</v>
      </c>
      <c r="KM46" s="53">
        <f t="shared" si="137"/>
        <v>0</v>
      </c>
      <c r="KN46" s="53">
        <f t="shared" si="137"/>
        <v>0</v>
      </c>
      <c r="KO46" s="53">
        <f t="shared" si="137"/>
        <v>0</v>
      </c>
      <c r="KP46" s="53">
        <f t="shared" si="137"/>
        <v>0</v>
      </c>
      <c r="KQ46" s="53">
        <f t="shared" si="137"/>
        <v>0</v>
      </c>
      <c r="KR46" s="53">
        <f t="shared" si="137"/>
        <v>0</v>
      </c>
      <c r="KS46" s="53">
        <f t="shared" si="137"/>
        <v>0</v>
      </c>
      <c r="KT46" s="53">
        <f t="shared" si="137"/>
        <v>0</v>
      </c>
      <c r="KU46" s="53">
        <f t="shared" si="137"/>
        <v>0</v>
      </c>
      <c r="KV46" s="53">
        <f t="shared" si="137"/>
        <v>0</v>
      </c>
      <c r="KW46" s="53">
        <f t="shared" si="137"/>
        <v>0</v>
      </c>
      <c r="KX46" s="53">
        <f t="shared" si="137"/>
        <v>0</v>
      </c>
      <c r="KY46" s="53">
        <f t="shared" si="137"/>
        <v>0</v>
      </c>
      <c r="KZ46" s="53">
        <f t="shared" si="137"/>
        <v>0</v>
      </c>
      <c r="LA46" s="53">
        <f t="shared" si="137"/>
        <v>0</v>
      </c>
      <c r="LB46" s="53">
        <f t="shared" si="137"/>
        <v>0</v>
      </c>
      <c r="LC46" s="53">
        <f t="shared" si="137"/>
        <v>0</v>
      </c>
      <c r="LD46" s="53">
        <f t="shared" si="137"/>
        <v>0</v>
      </c>
      <c r="LE46" s="53">
        <f t="shared" si="137"/>
        <v>0</v>
      </c>
      <c r="LF46" s="53">
        <f t="shared" si="137"/>
        <v>0</v>
      </c>
      <c r="LG46" s="53">
        <f t="shared" si="137"/>
        <v>0</v>
      </c>
      <c r="LH46" s="53">
        <f t="shared" si="137"/>
        <v>0</v>
      </c>
      <c r="LI46" s="53">
        <f t="shared" si="137"/>
        <v>0</v>
      </c>
      <c r="LJ46" s="53">
        <f t="shared" si="137"/>
        <v>0</v>
      </c>
      <c r="LK46" s="53">
        <f t="shared" si="137"/>
        <v>0</v>
      </c>
      <c r="LL46" s="53">
        <f t="shared" ref="LL46:MX46" si="138">LL45-LL44</f>
        <v>0</v>
      </c>
      <c r="LM46" s="53">
        <f t="shared" si="138"/>
        <v>0</v>
      </c>
      <c r="LN46" s="53">
        <f t="shared" si="138"/>
        <v>0</v>
      </c>
      <c r="LO46" s="53">
        <f t="shared" si="138"/>
        <v>0</v>
      </c>
      <c r="LP46" s="53">
        <f t="shared" si="138"/>
        <v>0</v>
      </c>
      <c r="LQ46" s="53">
        <f t="shared" si="138"/>
        <v>0</v>
      </c>
      <c r="LR46" s="53">
        <f t="shared" si="138"/>
        <v>0</v>
      </c>
      <c r="LS46" s="53">
        <f t="shared" si="138"/>
        <v>0</v>
      </c>
      <c r="LT46" s="53">
        <f t="shared" si="138"/>
        <v>0</v>
      </c>
      <c r="LU46" s="53">
        <f t="shared" si="138"/>
        <v>0</v>
      </c>
      <c r="LV46" s="53">
        <f t="shared" si="138"/>
        <v>0</v>
      </c>
      <c r="LW46" s="53">
        <f t="shared" si="138"/>
        <v>0</v>
      </c>
      <c r="LX46" s="53">
        <f t="shared" si="138"/>
        <v>0</v>
      </c>
      <c r="LY46" s="53">
        <f t="shared" si="138"/>
        <v>0</v>
      </c>
      <c r="LZ46" s="53">
        <f t="shared" si="138"/>
        <v>0</v>
      </c>
      <c r="MA46" s="53">
        <f t="shared" si="138"/>
        <v>0</v>
      </c>
      <c r="MB46" s="53">
        <f t="shared" si="138"/>
        <v>0</v>
      </c>
      <c r="MC46" s="53">
        <f t="shared" si="138"/>
        <v>0</v>
      </c>
      <c r="MD46" s="53">
        <f t="shared" si="138"/>
        <v>0</v>
      </c>
      <c r="ME46" s="53">
        <f t="shared" si="138"/>
        <v>0</v>
      </c>
      <c r="MF46" s="53">
        <f t="shared" si="138"/>
        <v>0</v>
      </c>
      <c r="MG46" s="53">
        <f t="shared" si="138"/>
        <v>0</v>
      </c>
      <c r="MH46" s="53">
        <f t="shared" si="138"/>
        <v>0</v>
      </c>
      <c r="MI46" s="53">
        <f t="shared" si="138"/>
        <v>0</v>
      </c>
      <c r="MJ46" s="53">
        <f t="shared" si="138"/>
        <v>0</v>
      </c>
      <c r="MK46" s="53">
        <f t="shared" si="138"/>
        <v>0</v>
      </c>
      <c r="ML46" s="53">
        <f t="shared" si="138"/>
        <v>0</v>
      </c>
      <c r="MM46" s="53">
        <f t="shared" si="138"/>
        <v>0</v>
      </c>
      <c r="MN46" s="53">
        <f t="shared" si="138"/>
        <v>0</v>
      </c>
      <c r="MO46" s="53">
        <f t="shared" si="138"/>
        <v>0</v>
      </c>
      <c r="MP46" s="53">
        <f t="shared" si="138"/>
        <v>0</v>
      </c>
      <c r="MQ46" s="53">
        <f t="shared" si="138"/>
        <v>0</v>
      </c>
      <c r="MR46" s="53">
        <f t="shared" si="138"/>
        <v>0</v>
      </c>
      <c r="MS46" s="53">
        <f t="shared" si="138"/>
        <v>0</v>
      </c>
      <c r="MT46" s="53">
        <f t="shared" si="138"/>
        <v>0</v>
      </c>
      <c r="MU46" s="53">
        <f t="shared" si="138"/>
        <v>0</v>
      </c>
      <c r="MV46" s="53">
        <f t="shared" si="138"/>
        <v>0</v>
      </c>
      <c r="MW46" s="53">
        <f t="shared" si="138"/>
        <v>0</v>
      </c>
      <c r="MX46" s="53">
        <f t="shared" si="138"/>
        <v>0</v>
      </c>
      <c r="MY46" s="56"/>
    </row>
    <row r="47" spans="2:370" s="53" customFormat="1" hidden="1" x14ac:dyDescent="0.25">
      <c r="B47" s="67" t="s">
        <v>53</v>
      </c>
      <c r="C47" s="68">
        <f>C6</f>
        <v>0</v>
      </c>
      <c r="MY47" s="56"/>
    </row>
    <row r="48" spans="2:370" s="53" customFormat="1" hidden="1" x14ac:dyDescent="0.25">
      <c r="B48" s="53" t="s">
        <v>54</v>
      </c>
      <c r="C48" s="69" t="e">
        <f>LOOKUP(C6,C9:MX9,C18:MX18)</f>
        <v>#N/A</v>
      </c>
      <c r="MY48" s="56"/>
    </row>
    <row r="49" spans="2:363" s="53" customFormat="1" hidden="1" x14ac:dyDescent="0.25">
      <c r="B49" s="53" t="s">
        <v>55</v>
      </c>
      <c r="C49" s="53" t="e">
        <f>LOOKUP(C6,C9:MX9,C44:MX44)</f>
        <v>#N/A</v>
      </c>
      <c r="MY49" s="56"/>
    </row>
    <row r="50" spans="2:363" s="53" customFormat="1" hidden="1" x14ac:dyDescent="0.25">
      <c r="B50" s="53" t="s">
        <v>57</v>
      </c>
      <c r="C50" s="53" t="e">
        <f>LOOKUP(C6,C9:W9,C46:Y46)</f>
        <v>#N/A</v>
      </c>
      <c r="MY50" s="56"/>
    </row>
    <row r="51" spans="2:363" s="53" customFormat="1" hidden="1" x14ac:dyDescent="0.25">
      <c r="B51" s="53" t="s">
        <v>60</v>
      </c>
      <c r="C51" s="64" t="e">
        <f>LOOKUP(C6,C9:MX9,C19:MX19)</f>
        <v>#N/A</v>
      </c>
      <c r="MY51" s="56"/>
    </row>
    <row r="52" spans="2:363" s="53" customFormat="1" hidden="1" x14ac:dyDescent="0.25">
      <c r="B52" s="53" t="s">
        <v>52</v>
      </c>
      <c r="C52" s="64"/>
      <c r="MY52" s="56"/>
    </row>
    <row r="53" spans="2:363" s="53" customFormat="1" hidden="1" x14ac:dyDescent="0.25">
      <c r="B53" s="53" t="s">
        <v>61</v>
      </c>
      <c r="C53" s="53">
        <f>IF(C9&lt;$C$6+1,C18,0)</f>
        <v>0</v>
      </c>
      <c r="D53" s="53">
        <f t="shared" ref="D53:BO53" si="139">IF(D9&lt;$C$6+1,D18,0)</f>
        <v>0</v>
      </c>
      <c r="E53" s="53">
        <f t="shared" si="139"/>
        <v>0</v>
      </c>
      <c r="F53" s="53">
        <f t="shared" si="139"/>
        <v>0</v>
      </c>
      <c r="G53" s="53">
        <f t="shared" si="139"/>
        <v>0</v>
      </c>
      <c r="H53" s="53">
        <f t="shared" si="139"/>
        <v>0</v>
      </c>
      <c r="I53" s="53">
        <f t="shared" si="139"/>
        <v>0</v>
      </c>
      <c r="J53" s="53">
        <f t="shared" si="139"/>
        <v>0</v>
      </c>
      <c r="K53" s="53">
        <f t="shared" si="139"/>
        <v>0</v>
      </c>
      <c r="L53" s="53">
        <f t="shared" si="139"/>
        <v>0</v>
      </c>
      <c r="M53" s="53">
        <f t="shared" si="139"/>
        <v>0</v>
      </c>
      <c r="N53" s="53">
        <f t="shared" si="139"/>
        <v>0</v>
      </c>
      <c r="O53" s="53">
        <f t="shared" si="139"/>
        <v>0</v>
      </c>
      <c r="P53" s="53">
        <f t="shared" si="139"/>
        <v>0</v>
      </c>
      <c r="Q53" s="53">
        <f t="shared" si="139"/>
        <v>0</v>
      </c>
      <c r="R53" s="53">
        <f t="shared" si="139"/>
        <v>0</v>
      </c>
      <c r="S53" s="53">
        <f t="shared" si="139"/>
        <v>0</v>
      </c>
      <c r="T53" s="53">
        <f t="shared" si="139"/>
        <v>0</v>
      </c>
      <c r="U53" s="53">
        <f t="shared" si="139"/>
        <v>0</v>
      </c>
      <c r="V53" s="53">
        <f t="shared" si="139"/>
        <v>0</v>
      </c>
      <c r="W53" s="53">
        <f t="shared" si="139"/>
        <v>0</v>
      </c>
      <c r="X53" s="53">
        <f t="shared" si="139"/>
        <v>0</v>
      </c>
      <c r="Y53" s="53">
        <f t="shared" si="139"/>
        <v>0</v>
      </c>
      <c r="Z53" s="53">
        <f t="shared" si="139"/>
        <v>0</v>
      </c>
      <c r="AA53" s="53">
        <f t="shared" si="139"/>
        <v>0</v>
      </c>
      <c r="AB53" s="53">
        <f t="shared" si="139"/>
        <v>0</v>
      </c>
      <c r="AC53" s="53">
        <f t="shared" si="139"/>
        <v>0</v>
      </c>
      <c r="AD53" s="53">
        <f t="shared" si="139"/>
        <v>0</v>
      </c>
      <c r="AE53" s="53">
        <f t="shared" si="139"/>
        <v>0</v>
      </c>
      <c r="AF53" s="53">
        <f t="shared" si="139"/>
        <v>0</v>
      </c>
      <c r="AG53" s="53">
        <f t="shared" si="139"/>
        <v>0</v>
      </c>
      <c r="AH53" s="53">
        <f t="shared" si="139"/>
        <v>0</v>
      </c>
      <c r="AI53" s="53">
        <f t="shared" si="139"/>
        <v>0</v>
      </c>
      <c r="AJ53" s="53">
        <f t="shared" si="139"/>
        <v>0</v>
      </c>
      <c r="AK53" s="53">
        <f t="shared" si="139"/>
        <v>0</v>
      </c>
      <c r="AL53" s="53">
        <f t="shared" si="139"/>
        <v>0</v>
      </c>
      <c r="AM53" s="53">
        <f t="shared" si="139"/>
        <v>0</v>
      </c>
      <c r="AN53" s="53">
        <f t="shared" si="139"/>
        <v>0</v>
      </c>
      <c r="AO53" s="53">
        <f t="shared" si="139"/>
        <v>0</v>
      </c>
      <c r="AP53" s="53">
        <f t="shared" si="139"/>
        <v>0</v>
      </c>
      <c r="AQ53" s="53">
        <f t="shared" si="139"/>
        <v>0</v>
      </c>
      <c r="AR53" s="53">
        <f t="shared" si="139"/>
        <v>0</v>
      </c>
      <c r="AS53" s="53">
        <f t="shared" si="139"/>
        <v>0</v>
      </c>
      <c r="AT53" s="53">
        <f t="shared" si="139"/>
        <v>0</v>
      </c>
      <c r="AU53" s="53">
        <f t="shared" si="139"/>
        <v>0</v>
      </c>
      <c r="AV53" s="53">
        <f t="shared" si="139"/>
        <v>0</v>
      </c>
      <c r="AW53" s="53">
        <f t="shared" si="139"/>
        <v>0</v>
      </c>
      <c r="AX53" s="53">
        <f t="shared" si="139"/>
        <v>0</v>
      </c>
      <c r="AY53" s="53">
        <f t="shared" si="139"/>
        <v>0</v>
      </c>
      <c r="AZ53" s="53">
        <f t="shared" si="139"/>
        <v>0</v>
      </c>
      <c r="BA53" s="53">
        <f t="shared" si="139"/>
        <v>0</v>
      </c>
      <c r="BB53" s="53">
        <f t="shared" si="139"/>
        <v>0</v>
      </c>
      <c r="BC53" s="53">
        <f t="shared" si="139"/>
        <v>0</v>
      </c>
      <c r="BD53" s="53">
        <f t="shared" si="139"/>
        <v>0</v>
      </c>
      <c r="BE53" s="53">
        <f t="shared" si="139"/>
        <v>0</v>
      </c>
      <c r="BF53" s="53">
        <f t="shared" si="139"/>
        <v>0</v>
      </c>
      <c r="BG53" s="53">
        <f t="shared" si="139"/>
        <v>0</v>
      </c>
      <c r="BH53" s="53">
        <f t="shared" si="139"/>
        <v>0</v>
      </c>
      <c r="BI53" s="53">
        <f t="shared" si="139"/>
        <v>0</v>
      </c>
      <c r="BJ53" s="53">
        <f t="shared" si="139"/>
        <v>0</v>
      </c>
      <c r="BK53" s="53">
        <f t="shared" si="139"/>
        <v>0</v>
      </c>
      <c r="BL53" s="53">
        <f t="shared" si="139"/>
        <v>0</v>
      </c>
      <c r="BM53" s="53">
        <f t="shared" si="139"/>
        <v>0</v>
      </c>
      <c r="BN53" s="53">
        <f t="shared" si="139"/>
        <v>0</v>
      </c>
      <c r="BO53" s="53">
        <f t="shared" si="139"/>
        <v>0</v>
      </c>
      <c r="BP53" s="53">
        <f t="shared" ref="BP53:EA53" si="140">IF(BP9&lt;$C$6+1,BP18,0)</f>
        <v>0</v>
      </c>
      <c r="BQ53" s="53">
        <f t="shared" si="140"/>
        <v>0</v>
      </c>
      <c r="BR53" s="53">
        <f t="shared" si="140"/>
        <v>0</v>
      </c>
      <c r="BS53" s="53">
        <f t="shared" si="140"/>
        <v>0</v>
      </c>
      <c r="BT53" s="53">
        <f t="shared" si="140"/>
        <v>0</v>
      </c>
      <c r="BU53" s="53">
        <f t="shared" si="140"/>
        <v>0</v>
      </c>
      <c r="BV53" s="53">
        <f t="shared" si="140"/>
        <v>0</v>
      </c>
      <c r="BW53" s="53">
        <f t="shared" si="140"/>
        <v>0</v>
      </c>
      <c r="BX53" s="53">
        <f t="shared" si="140"/>
        <v>0</v>
      </c>
      <c r="BY53" s="53">
        <f t="shared" si="140"/>
        <v>0</v>
      </c>
      <c r="BZ53" s="53">
        <f t="shared" si="140"/>
        <v>0</v>
      </c>
      <c r="CA53" s="53">
        <f t="shared" si="140"/>
        <v>0</v>
      </c>
      <c r="CB53" s="53">
        <f t="shared" si="140"/>
        <v>0</v>
      </c>
      <c r="CC53" s="53">
        <f t="shared" si="140"/>
        <v>0</v>
      </c>
      <c r="CD53" s="53">
        <f t="shared" si="140"/>
        <v>0</v>
      </c>
      <c r="CE53" s="53">
        <f t="shared" si="140"/>
        <v>0</v>
      </c>
      <c r="CF53" s="53">
        <f t="shared" si="140"/>
        <v>0</v>
      </c>
      <c r="CG53" s="53">
        <f t="shared" si="140"/>
        <v>0</v>
      </c>
      <c r="CH53" s="53">
        <f t="shared" si="140"/>
        <v>0</v>
      </c>
      <c r="CI53" s="53">
        <f t="shared" si="140"/>
        <v>0</v>
      </c>
      <c r="CJ53" s="53">
        <f t="shared" si="140"/>
        <v>0</v>
      </c>
      <c r="CK53" s="53">
        <f t="shared" si="140"/>
        <v>0</v>
      </c>
      <c r="CL53" s="53">
        <f t="shared" si="140"/>
        <v>0</v>
      </c>
      <c r="CM53" s="53">
        <f t="shared" si="140"/>
        <v>0</v>
      </c>
      <c r="CN53" s="53">
        <f t="shared" si="140"/>
        <v>0</v>
      </c>
      <c r="CO53" s="53">
        <f t="shared" si="140"/>
        <v>0</v>
      </c>
      <c r="CP53" s="53">
        <f t="shared" si="140"/>
        <v>0</v>
      </c>
      <c r="CQ53" s="53">
        <f t="shared" si="140"/>
        <v>0</v>
      </c>
      <c r="CR53" s="53">
        <f t="shared" si="140"/>
        <v>0</v>
      </c>
      <c r="CS53" s="53">
        <f t="shared" si="140"/>
        <v>0</v>
      </c>
      <c r="CT53" s="53">
        <f t="shared" si="140"/>
        <v>0</v>
      </c>
      <c r="CU53" s="53">
        <f t="shared" si="140"/>
        <v>0</v>
      </c>
      <c r="CV53" s="53">
        <f t="shared" si="140"/>
        <v>0</v>
      </c>
      <c r="CW53" s="53">
        <f t="shared" si="140"/>
        <v>0</v>
      </c>
      <c r="CX53" s="53">
        <f t="shared" si="140"/>
        <v>0</v>
      </c>
      <c r="CY53" s="53">
        <f t="shared" si="140"/>
        <v>0</v>
      </c>
      <c r="CZ53" s="53">
        <f t="shared" si="140"/>
        <v>0</v>
      </c>
      <c r="DA53" s="53">
        <f t="shared" si="140"/>
        <v>0</v>
      </c>
      <c r="DB53" s="53">
        <f t="shared" si="140"/>
        <v>0</v>
      </c>
      <c r="DC53" s="53">
        <f t="shared" si="140"/>
        <v>0</v>
      </c>
      <c r="DD53" s="53">
        <f t="shared" si="140"/>
        <v>0</v>
      </c>
      <c r="DE53" s="53">
        <f t="shared" si="140"/>
        <v>0</v>
      </c>
      <c r="DF53" s="53">
        <f t="shared" si="140"/>
        <v>0</v>
      </c>
      <c r="DG53" s="53">
        <f t="shared" si="140"/>
        <v>0</v>
      </c>
      <c r="DH53" s="53">
        <f t="shared" si="140"/>
        <v>0</v>
      </c>
      <c r="DI53" s="53">
        <f t="shared" si="140"/>
        <v>0</v>
      </c>
      <c r="DJ53" s="53">
        <f t="shared" si="140"/>
        <v>0</v>
      </c>
      <c r="DK53" s="53">
        <f t="shared" si="140"/>
        <v>0</v>
      </c>
      <c r="DL53" s="53">
        <f t="shared" si="140"/>
        <v>0</v>
      </c>
      <c r="DM53" s="53">
        <f t="shared" si="140"/>
        <v>0</v>
      </c>
      <c r="DN53" s="53">
        <f t="shared" si="140"/>
        <v>0</v>
      </c>
      <c r="DO53" s="53">
        <f t="shared" si="140"/>
        <v>0</v>
      </c>
      <c r="DP53" s="53">
        <f t="shared" si="140"/>
        <v>0</v>
      </c>
      <c r="DQ53" s="53">
        <f t="shared" si="140"/>
        <v>0</v>
      </c>
      <c r="DR53" s="53">
        <f t="shared" si="140"/>
        <v>0</v>
      </c>
      <c r="DS53" s="53">
        <f t="shared" si="140"/>
        <v>0</v>
      </c>
      <c r="DT53" s="53">
        <f t="shared" si="140"/>
        <v>0</v>
      </c>
      <c r="DU53" s="53">
        <f t="shared" si="140"/>
        <v>0</v>
      </c>
      <c r="DV53" s="53">
        <f t="shared" si="140"/>
        <v>0</v>
      </c>
      <c r="DW53" s="53">
        <f t="shared" si="140"/>
        <v>0</v>
      </c>
      <c r="DX53" s="53">
        <f t="shared" si="140"/>
        <v>0</v>
      </c>
      <c r="DY53" s="53">
        <f t="shared" si="140"/>
        <v>0</v>
      </c>
      <c r="DZ53" s="53">
        <f t="shared" si="140"/>
        <v>0</v>
      </c>
      <c r="EA53" s="53">
        <f t="shared" si="140"/>
        <v>0</v>
      </c>
      <c r="EB53" s="53">
        <f t="shared" ref="EB53:GM53" si="141">IF(EB9&lt;$C$6+1,EB18,0)</f>
        <v>0</v>
      </c>
      <c r="EC53" s="53">
        <f t="shared" si="141"/>
        <v>0</v>
      </c>
      <c r="ED53" s="53">
        <f t="shared" si="141"/>
        <v>0</v>
      </c>
      <c r="EE53" s="53">
        <f t="shared" si="141"/>
        <v>0</v>
      </c>
      <c r="EF53" s="53">
        <f t="shared" si="141"/>
        <v>0</v>
      </c>
      <c r="EG53" s="53">
        <f t="shared" si="141"/>
        <v>0</v>
      </c>
      <c r="EH53" s="53">
        <f t="shared" si="141"/>
        <v>0</v>
      </c>
      <c r="EI53" s="53">
        <f t="shared" si="141"/>
        <v>0</v>
      </c>
      <c r="EJ53" s="53">
        <f t="shared" si="141"/>
        <v>0</v>
      </c>
      <c r="EK53" s="53">
        <f t="shared" si="141"/>
        <v>0</v>
      </c>
      <c r="EL53" s="53">
        <f t="shared" si="141"/>
        <v>0</v>
      </c>
      <c r="EM53" s="53">
        <f t="shared" si="141"/>
        <v>0</v>
      </c>
      <c r="EN53" s="53">
        <f t="shared" si="141"/>
        <v>0</v>
      </c>
      <c r="EO53" s="53">
        <f t="shared" si="141"/>
        <v>0</v>
      </c>
      <c r="EP53" s="53">
        <f t="shared" si="141"/>
        <v>0</v>
      </c>
      <c r="EQ53" s="53">
        <f t="shared" si="141"/>
        <v>0</v>
      </c>
      <c r="ER53" s="53">
        <f t="shared" si="141"/>
        <v>0</v>
      </c>
      <c r="ES53" s="53">
        <f t="shared" si="141"/>
        <v>0</v>
      </c>
      <c r="ET53" s="53">
        <f t="shared" si="141"/>
        <v>0</v>
      </c>
      <c r="EU53" s="53">
        <f t="shared" si="141"/>
        <v>0</v>
      </c>
      <c r="EV53" s="53">
        <f t="shared" si="141"/>
        <v>0</v>
      </c>
      <c r="EW53" s="53">
        <f t="shared" si="141"/>
        <v>0</v>
      </c>
      <c r="EX53" s="53">
        <f t="shared" si="141"/>
        <v>0</v>
      </c>
      <c r="EY53" s="53">
        <f t="shared" si="141"/>
        <v>0</v>
      </c>
      <c r="EZ53" s="53">
        <f t="shared" si="141"/>
        <v>0</v>
      </c>
      <c r="FA53" s="53">
        <f t="shared" si="141"/>
        <v>0</v>
      </c>
      <c r="FB53" s="53">
        <f t="shared" si="141"/>
        <v>0</v>
      </c>
      <c r="FC53" s="53">
        <f t="shared" si="141"/>
        <v>0</v>
      </c>
      <c r="FD53" s="53">
        <f t="shared" si="141"/>
        <v>0</v>
      </c>
      <c r="FE53" s="53">
        <f t="shared" si="141"/>
        <v>0</v>
      </c>
      <c r="FF53" s="53">
        <f t="shared" si="141"/>
        <v>0</v>
      </c>
      <c r="FG53" s="53">
        <f t="shared" si="141"/>
        <v>0</v>
      </c>
      <c r="FH53" s="53">
        <f t="shared" si="141"/>
        <v>0</v>
      </c>
      <c r="FI53" s="53">
        <f t="shared" si="141"/>
        <v>0</v>
      </c>
      <c r="FJ53" s="53">
        <f t="shared" si="141"/>
        <v>0</v>
      </c>
      <c r="FK53" s="53">
        <f t="shared" si="141"/>
        <v>0</v>
      </c>
      <c r="FL53" s="53">
        <f t="shared" si="141"/>
        <v>0</v>
      </c>
      <c r="FM53" s="53">
        <f t="shared" si="141"/>
        <v>0</v>
      </c>
      <c r="FN53" s="53">
        <f t="shared" si="141"/>
        <v>0</v>
      </c>
      <c r="FO53" s="53">
        <f t="shared" si="141"/>
        <v>0</v>
      </c>
      <c r="FP53" s="53">
        <f t="shared" si="141"/>
        <v>0</v>
      </c>
      <c r="FQ53" s="53">
        <f t="shared" si="141"/>
        <v>0</v>
      </c>
      <c r="FR53" s="53">
        <f t="shared" si="141"/>
        <v>0</v>
      </c>
      <c r="FS53" s="53">
        <f t="shared" si="141"/>
        <v>0</v>
      </c>
      <c r="FT53" s="53">
        <f t="shared" si="141"/>
        <v>0</v>
      </c>
      <c r="FU53" s="53">
        <f t="shared" si="141"/>
        <v>0</v>
      </c>
      <c r="FV53" s="53">
        <f t="shared" si="141"/>
        <v>0</v>
      </c>
      <c r="FW53" s="53">
        <f t="shared" si="141"/>
        <v>0</v>
      </c>
      <c r="FX53" s="53">
        <f t="shared" si="141"/>
        <v>0</v>
      </c>
      <c r="FY53" s="53">
        <f t="shared" si="141"/>
        <v>0</v>
      </c>
      <c r="FZ53" s="53">
        <f t="shared" si="141"/>
        <v>0</v>
      </c>
      <c r="GA53" s="53">
        <f t="shared" si="141"/>
        <v>0</v>
      </c>
      <c r="GB53" s="53">
        <f t="shared" si="141"/>
        <v>0</v>
      </c>
      <c r="GC53" s="53">
        <f t="shared" si="141"/>
        <v>0</v>
      </c>
      <c r="GD53" s="53">
        <f t="shared" si="141"/>
        <v>0</v>
      </c>
      <c r="GE53" s="53">
        <f t="shared" si="141"/>
        <v>0</v>
      </c>
      <c r="GF53" s="53">
        <f t="shared" si="141"/>
        <v>0</v>
      </c>
      <c r="GG53" s="53">
        <f t="shared" si="141"/>
        <v>0</v>
      </c>
      <c r="GH53" s="53">
        <f t="shared" si="141"/>
        <v>0</v>
      </c>
      <c r="GI53" s="53">
        <f t="shared" si="141"/>
        <v>0</v>
      </c>
      <c r="GJ53" s="53">
        <f t="shared" si="141"/>
        <v>0</v>
      </c>
      <c r="GK53" s="53">
        <f t="shared" si="141"/>
        <v>0</v>
      </c>
      <c r="GL53" s="53">
        <f t="shared" si="141"/>
        <v>0</v>
      </c>
      <c r="GM53" s="53">
        <f t="shared" si="141"/>
        <v>0</v>
      </c>
      <c r="GN53" s="53">
        <f t="shared" ref="GN53:IY53" si="142">IF(GN9&lt;$C$6+1,GN18,0)</f>
        <v>0</v>
      </c>
      <c r="GO53" s="53">
        <f t="shared" si="142"/>
        <v>0</v>
      </c>
      <c r="GP53" s="53">
        <f t="shared" si="142"/>
        <v>0</v>
      </c>
      <c r="GQ53" s="53">
        <f t="shared" si="142"/>
        <v>0</v>
      </c>
      <c r="GR53" s="53">
        <f t="shared" si="142"/>
        <v>0</v>
      </c>
      <c r="GS53" s="53">
        <f t="shared" si="142"/>
        <v>0</v>
      </c>
      <c r="GT53" s="53">
        <f t="shared" si="142"/>
        <v>0</v>
      </c>
      <c r="GU53" s="53">
        <f t="shared" si="142"/>
        <v>0</v>
      </c>
      <c r="GV53" s="53">
        <f t="shared" si="142"/>
        <v>0</v>
      </c>
      <c r="GW53" s="53">
        <f t="shared" si="142"/>
        <v>0</v>
      </c>
      <c r="GX53" s="53">
        <f t="shared" si="142"/>
        <v>0</v>
      </c>
      <c r="GY53" s="53">
        <f t="shared" si="142"/>
        <v>0</v>
      </c>
      <c r="GZ53" s="53">
        <f t="shared" si="142"/>
        <v>0</v>
      </c>
      <c r="HA53" s="53">
        <f t="shared" si="142"/>
        <v>0</v>
      </c>
      <c r="HB53" s="53">
        <f t="shared" si="142"/>
        <v>0</v>
      </c>
      <c r="HC53" s="53">
        <f t="shared" si="142"/>
        <v>0</v>
      </c>
      <c r="HD53" s="53">
        <f t="shared" si="142"/>
        <v>0</v>
      </c>
      <c r="HE53" s="53">
        <f t="shared" si="142"/>
        <v>0</v>
      </c>
      <c r="HF53" s="53">
        <f t="shared" si="142"/>
        <v>0</v>
      </c>
      <c r="HG53" s="53">
        <f t="shared" si="142"/>
        <v>0</v>
      </c>
      <c r="HH53" s="53">
        <f t="shared" si="142"/>
        <v>0</v>
      </c>
      <c r="HI53" s="53">
        <f t="shared" si="142"/>
        <v>0</v>
      </c>
      <c r="HJ53" s="53">
        <f t="shared" si="142"/>
        <v>0</v>
      </c>
      <c r="HK53" s="53">
        <f t="shared" si="142"/>
        <v>0</v>
      </c>
      <c r="HL53" s="53">
        <f t="shared" si="142"/>
        <v>0</v>
      </c>
      <c r="HM53" s="53">
        <f t="shared" si="142"/>
        <v>0</v>
      </c>
      <c r="HN53" s="53">
        <f t="shared" si="142"/>
        <v>0</v>
      </c>
      <c r="HO53" s="53">
        <f t="shared" si="142"/>
        <v>0</v>
      </c>
      <c r="HP53" s="53">
        <f t="shared" si="142"/>
        <v>0</v>
      </c>
      <c r="HQ53" s="53">
        <f t="shared" si="142"/>
        <v>0</v>
      </c>
      <c r="HR53" s="53">
        <f t="shared" si="142"/>
        <v>0</v>
      </c>
      <c r="HS53" s="53">
        <f t="shared" si="142"/>
        <v>0</v>
      </c>
      <c r="HT53" s="53">
        <f t="shared" si="142"/>
        <v>0</v>
      </c>
      <c r="HU53" s="53">
        <f t="shared" si="142"/>
        <v>0</v>
      </c>
      <c r="HV53" s="53">
        <f t="shared" si="142"/>
        <v>0</v>
      </c>
      <c r="HW53" s="53">
        <f t="shared" si="142"/>
        <v>0</v>
      </c>
      <c r="HX53" s="53">
        <f t="shared" si="142"/>
        <v>0</v>
      </c>
      <c r="HY53" s="53">
        <f t="shared" si="142"/>
        <v>0</v>
      </c>
      <c r="HZ53" s="53">
        <f t="shared" si="142"/>
        <v>0</v>
      </c>
      <c r="IA53" s="53">
        <f t="shared" si="142"/>
        <v>0</v>
      </c>
      <c r="IB53" s="53">
        <f t="shared" si="142"/>
        <v>0</v>
      </c>
      <c r="IC53" s="53">
        <f t="shared" si="142"/>
        <v>0</v>
      </c>
      <c r="ID53" s="53">
        <f t="shared" si="142"/>
        <v>0</v>
      </c>
      <c r="IE53" s="53">
        <f t="shared" si="142"/>
        <v>0</v>
      </c>
      <c r="IF53" s="53">
        <f t="shared" si="142"/>
        <v>0</v>
      </c>
      <c r="IG53" s="53">
        <f t="shared" si="142"/>
        <v>0</v>
      </c>
      <c r="IH53" s="53">
        <f t="shared" si="142"/>
        <v>0</v>
      </c>
      <c r="II53" s="53">
        <f t="shared" si="142"/>
        <v>0</v>
      </c>
      <c r="IJ53" s="53">
        <f t="shared" si="142"/>
        <v>0</v>
      </c>
      <c r="IK53" s="53">
        <f t="shared" si="142"/>
        <v>0</v>
      </c>
      <c r="IL53" s="53">
        <f t="shared" si="142"/>
        <v>0</v>
      </c>
      <c r="IM53" s="53">
        <f t="shared" si="142"/>
        <v>0</v>
      </c>
      <c r="IN53" s="53">
        <f t="shared" si="142"/>
        <v>0</v>
      </c>
      <c r="IO53" s="53">
        <f t="shared" si="142"/>
        <v>0</v>
      </c>
      <c r="IP53" s="53">
        <f t="shared" si="142"/>
        <v>0</v>
      </c>
      <c r="IQ53" s="53">
        <f t="shared" si="142"/>
        <v>0</v>
      </c>
      <c r="IR53" s="53">
        <f t="shared" si="142"/>
        <v>0</v>
      </c>
      <c r="IS53" s="53">
        <f t="shared" si="142"/>
        <v>0</v>
      </c>
      <c r="IT53" s="53">
        <f t="shared" si="142"/>
        <v>0</v>
      </c>
      <c r="IU53" s="53">
        <f t="shared" si="142"/>
        <v>0</v>
      </c>
      <c r="IV53" s="53">
        <f t="shared" si="142"/>
        <v>0</v>
      </c>
      <c r="IW53" s="53">
        <f t="shared" si="142"/>
        <v>0</v>
      </c>
      <c r="IX53" s="53">
        <f t="shared" si="142"/>
        <v>0</v>
      </c>
      <c r="IY53" s="53">
        <f t="shared" si="142"/>
        <v>0</v>
      </c>
      <c r="IZ53" s="53">
        <f t="shared" ref="IZ53:LK53" si="143">IF(IZ9&lt;$C$6+1,IZ18,0)</f>
        <v>0</v>
      </c>
      <c r="JA53" s="53">
        <f t="shared" si="143"/>
        <v>0</v>
      </c>
      <c r="JB53" s="53">
        <f t="shared" si="143"/>
        <v>0</v>
      </c>
      <c r="JC53" s="53">
        <f t="shared" si="143"/>
        <v>0</v>
      </c>
      <c r="JD53" s="53">
        <f t="shared" si="143"/>
        <v>0</v>
      </c>
      <c r="JE53" s="53">
        <f t="shared" si="143"/>
        <v>0</v>
      </c>
      <c r="JF53" s="53">
        <f t="shared" si="143"/>
        <v>0</v>
      </c>
      <c r="JG53" s="53">
        <f t="shared" si="143"/>
        <v>0</v>
      </c>
      <c r="JH53" s="53">
        <f t="shared" si="143"/>
        <v>0</v>
      </c>
      <c r="JI53" s="53">
        <f t="shared" si="143"/>
        <v>0</v>
      </c>
      <c r="JJ53" s="53">
        <f t="shared" si="143"/>
        <v>0</v>
      </c>
      <c r="JK53" s="53">
        <f t="shared" si="143"/>
        <v>0</v>
      </c>
      <c r="JL53" s="53">
        <f t="shared" si="143"/>
        <v>0</v>
      </c>
      <c r="JM53" s="53">
        <f t="shared" si="143"/>
        <v>0</v>
      </c>
      <c r="JN53" s="53">
        <f t="shared" si="143"/>
        <v>0</v>
      </c>
      <c r="JO53" s="53">
        <f t="shared" si="143"/>
        <v>0</v>
      </c>
      <c r="JP53" s="53">
        <f t="shared" si="143"/>
        <v>0</v>
      </c>
      <c r="JQ53" s="53">
        <f t="shared" si="143"/>
        <v>0</v>
      </c>
      <c r="JR53" s="53">
        <f t="shared" si="143"/>
        <v>0</v>
      </c>
      <c r="JS53" s="53">
        <f t="shared" si="143"/>
        <v>0</v>
      </c>
      <c r="JT53" s="53">
        <f t="shared" si="143"/>
        <v>0</v>
      </c>
      <c r="JU53" s="53">
        <f t="shared" si="143"/>
        <v>0</v>
      </c>
      <c r="JV53" s="53">
        <f t="shared" si="143"/>
        <v>0</v>
      </c>
      <c r="JW53" s="53">
        <f t="shared" si="143"/>
        <v>0</v>
      </c>
      <c r="JX53" s="53">
        <f t="shared" si="143"/>
        <v>0</v>
      </c>
      <c r="JY53" s="53">
        <f t="shared" si="143"/>
        <v>0</v>
      </c>
      <c r="JZ53" s="53">
        <f t="shared" si="143"/>
        <v>0</v>
      </c>
      <c r="KA53" s="53">
        <f t="shared" si="143"/>
        <v>0</v>
      </c>
      <c r="KB53" s="53">
        <f t="shared" si="143"/>
        <v>0</v>
      </c>
      <c r="KC53" s="53">
        <f t="shared" si="143"/>
        <v>0</v>
      </c>
      <c r="KD53" s="53">
        <f t="shared" si="143"/>
        <v>0</v>
      </c>
      <c r="KE53" s="53">
        <f t="shared" si="143"/>
        <v>0</v>
      </c>
      <c r="KF53" s="53">
        <f t="shared" si="143"/>
        <v>0</v>
      </c>
      <c r="KG53" s="53">
        <f t="shared" si="143"/>
        <v>0</v>
      </c>
      <c r="KH53" s="53">
        <f t="shared" si="143"/>
        <v>0</v>
      </c>
      <c r="KI53" s="53">
        <f t="shared" si="143"/>
        <v>0</v>
      </c>
      <c r="KJ53" s="53">
        <f t="shared" si="143"/>
        <v>0</v>
      </c>
      <c r="KK53" s="53">
        <f t="shared" si="143"/>
        <v>0</v>
      </c>
      <c r="KL53" s="53">
        <f t="shared" si="143"/>
        <v>0</v>
      </c>
      <c r="KM53" s="53">
        <f t="shared" si="143"/>
        <v>0</v>
      </c>
      <c r="KN53" s="53">
        <f t="shared" si="143"/>
        <v>0</v>
      </c>
      <c r="KO53" s="53">
        <f t="shared" si="143"/>
        <v>0</v>
      </c>
      <c r="KP53" s="53">
        <f t="shared" si="143"/>
        <v>0</v>
      </c>
      <c r="KQ53" s="53">
        <f t="shared" si="143"/>
        <v>0</v>
      </c>
      <c r="KR53" s="53">
        <f t="shared" si="143"/>
        <v>0</v>
      </c>
      <c r="KS53" s="53">
        <f t="shared" si="143"/>
        <v>0</v>
      </c>
      <c r="KT53" s="53">
        <f t="shared" si="143"/>
        <v>0</v>
      </c>
      <c r="KU53" s="53">
        <f t="shared" si="143"/>
        <v>0</v>
      </c>
      <c r="KV53" s="53">
        <f t="shared" si="143"/>
        <v>0</v>
      </c>
      <c r="KW53" s="53">
        <f t="shared" si="143"/>
        <v>0</v>
      </c>
      <c r="KX53" s="53">
        <f t="shared" si="143"/>
        <v>0</v>
      </c>
      <c r="KY53" s="53">
        <f t="shared" si="143"/>
        <v>0</v>
      </c>
      <c r="KZ53" s="53">
        <f t="shared" si="143"/>
        <v>0</v>
      </c>
      <c r="LA53" s="53">
        <f t="shared" si="143"/>
        <v>0</v>
      </c>
      <c r="LB53" s="53">
        <f t="shared" si="143"/>
        <v>0</v>
      </c>
      <c r="LC53" s="53">
        <f t="shared" si="143"/>
        <v>0</v>
      </c>
      <c r="LD53" s="53">
        <f t="shared" si="143"/>
        <v>0</v>
      </c>
      <c r="LE53" s="53">
        <f t="shared" si="143"/>
        <v>0</v>
      </c>
      <c r="LF53" s="53">
        <f t="shared" si="143"/>
        <v>0</v>
      </c>
      <c r="LG53" s="53">
        <f t="shared" si="143"/>
        <v>0</v>
      </c>
      <c r="LH53" s="53">
        <f t="shared" si="143"/>
        <v>0</v>
      </c>
      <c r="LI53" s="53">
        <f t="shared" si="143"/>
        <v>0</v>
      </c>
      <c r="LJ53" s="53">
        <f t="shared" si="143"/>
        <v>0</v>
      </c>
      <c r="LK53" s="53">
        <f t="shared" si="143"/>
        <v>0</v>
      </c>
      <c r="LL53" s="53">
        <f t="shared" ref="LL53:MX53" si="144">IF(LL9&lt;$C$6+1,LL18,0)</f>
        <v>0</v>
      </c>
      <c r="LM53" s="53">
        <f t="shared" si="144"/>
        <v>0</v>
      </c>
      <c r="LN53" s="53">
        <f t="shared" si="144"/>
        <v>0</v>
      </c>
      <c r="LO53" s="53">
        <f t="shared" si="144"/>
        <v>0</v>
      </c>
      <c r="LP53" s="53">
        <f t="shared" si="144"/>
        <v>0</v>
      </c>
      <c r="LQ53" s="53">
        <f t="shared" si="144"/>
        <v>0</v>
      </c>
      <c r="LR53" s="53">
        <f t="shared" si="144"/>
        <v>0</v>
      </c>
      <c r="LS53" s="53">
        <f t="shared" si="144"/>
        <v>0</v>
      </c>
      <c r="LT53" s="53">
        <f t="shared" si="144"/>
        <v>0</v>
      </c>
      <c r="LU53" s="53">
        <f t="shared" si="144"/>
        <v>0</v>
      </c>
      <c r="LV53" s="53">
        <f t="shared" si="144"/>
        <v>0</v>
      </c>
      <c r="LW53" s="53">
        <f t="shared" si="144"/>
        <v>0</v>
      </c>
      <c r="LX53" s="53">
        <f t="shared" si="144"/>
        <v>0</v>
      </c>
      <c r="LY53" s="53">
        <f t="shared" si="144"/>
        <v>0</v>
      </c>
      <c r="LZ53" s="53">
        <f t="shared" si="144"/>
        <v>0</v>
      </c>
      <c r="MA53" s="53">
        <f t="shared" si="144"/>
        <v>0</v>
      </c>
      <c r="MB53" s="53">
        <f t="shared" si="144"/>
        <v>0</v>
      </c>
      <c r="MC53" s="53">
        <f t="shared" si="144"/>
        <v>0</v>
      </c>
      <c r="MD53" s="53">
        <f t="shared" si="144"/>
        <v>0</v>
      </c>
      <c r="ME53" s="53">
        <f t="shared" si="144"/>
        <v>0</v>
      </c>
      <c r="MF53" s="53">
        <f t="shared" si="144"/>
        <v>0</v>
      </c>
      <c r="MG53" s="53">
        <f t="shared" si="144"/>
        <v>0</v>
      </c>
      <c r="MH53" s="53">
        <f t="shared" si="144"/>
        <v>0</v>
      </c>
      <c r="MI53" s="53">
        <f t="shared" si="144"/>
        <v>0</v>
      </c>
      <c r="MJ53" s="53">
        <f t="shared" si="144"/>
        <v>0</v>
      </c>
      <c r="MK53" s="53">
        <f t="shared" si="144"/>
        <v>0</v>
      </c>
      <c r="ML53" s="53">
        <f t="shared" si="144"/>
        <v>0</v>
      </c>
      <c r="MM53" s="53">
        <f t="shared" si="144"/>
        <v>0</v>
      </c>
      <c r="MN53" s="53">
        <f t="shared" si="144"/>
        <v>0</v>
      </c>
      <c r="MO53" s="53">
        <f t="shared" si="144"/>
        <v>0</v>
      </c>
      <c r="MP53" s="53">
        <f t="shared" si="144"/>
        <v>0</v>
      </c>
      <c r="MQ53" s="53">
        <f t="shared" si="144"/>
        <v>0</v>
      </c>
      <c r="MR53" s="53">
        <f t="shared" si="144"/>
        <v>0</v>
      </c>
      <c r="MS53" s="53">
        <f t="shared" si="144"/>
        <v>0</v>
      </c>
      <c r="MT53" s="53">
        <f t="shared" si="144"/>
        <v>0</v>
      </c>
      <c r="MU53" s="53">
        <f t="shared" si="144"/>
        <v>0</v>
      </c>
      <c r="MV53" s="53">
        <f t="shared" si="144"/>
        <v>0</v>
      </c>
      <c r="MW53" s="53">
        <f t="shared" si="144"/>
        <v>0</v>
      </c>
      <c r="MX53" s="53">
        <f t="shared" si="144"/>
        <v>0</v>
      </c>
      <c r="MY53" s="56"/>
    </row>
    <row r="54" spans="2:363" s="53" customFormat="1" hidden="1" x14ac:dyDescent="0.25">
      <c r="B54" s="134" t="s">
        <v>829</v>
      </c>
      <c r="C54" s="53">
        <f>IF(AND(C8&gt;0,C9&lt;$C$6+1),C8,0)</f>
        <v>0</v>
      </c>
      <c r="D54" s="53">
        <f t="shared" ref="D54:BO54" si="145">IF(AND(D8&gt;0,D9&lt;$C$6+1),D8,0)</f>
        <v>0</v>
      </c>
      <c r="E54" s="53">
        <f t="shared" si="145"/>
        <v>0</v>
      </c>
      <c r="F54" s="53">
        <f t="shared" si="145"/>
        <v>0</v>
      </c>
      <c r="G54" s="53">
        <f t="shared" si="145"/>
        <v>0</v>
      </c>
      <c r="H54" s="53">
        <f t="shared" si="145"/>
        <v>0</v>
      </c>
      <c r="I54" s="53">
        <f t="shared" si="145"/>
        <v>0</v>
      </c>
      <c r="J54" s="53">
        <f t="shared" si="145"/>
        <v>0</v>
      </c>
      <c r="K54" s="53">
        <f t="shared" si="145"/>
        <v>0</v>
      </c>
      <c r="L54" s="53">
        <f t="shared" si="145"/>
        <v>0</v>
      </c>
      <c r="M54" s="53">
        <f t="shared" si="145"/>
        <v>0</v>
      </c>
      <c r="N54" s="53">
        <f t="shared" si="145"/>
        <v>0</v>
      </c>
      <c r="O54" s="53">
        <f t="shared" si="145"/>
        <v>0</v>
      </c>
      <c r="P54" s="53">
        <f t="shared" si="145"/>
        <v>0</v>
      </c>
      <c r="Q54" s="53">
        <f t="shared" si="145"/>
        <v>0</v>
      </c>
      <c r="R54" s="53">
        <f t="shared" si="145"/>
        <v>0</v>
      </c>
      <c r="S54" s="53">
        <f t="shared" si="145"/>
        <v>0</v>
      </c>
      <c r="T54" s="53">
        <f t="shared" si="145"/>
        <v>0</v>
      </c>
      <c r="U54" s="53">
        <f t="shared" si="145"/>
        <v>0</v>
      </c>
      <c r="V54" s="53">
        <f t="shared" si="145"/>
        <v>0</v>
      </c>
      <c r="W54" s="53">
        <f t="shared" si="145"/>
        <v>0</v>
      </c>
      <c r="X54" s="53">
        <f t="shared" si="145"/>
        <v>0</v>
      </c>
      <c r="Y54" s="53">
        <f t="shared" si="145"/>
        <v>0</v>
      </c>
      <c r="Z54" s="53">
        <f t="shared" si="145"/>
        <v>0</v>
      </c>
      <c r="AA54" s="53">
        <f t="shared" si="145"/>
        <v>0</v>
      </c>
      <c r="AB54" s="53">
        <f t="shared" si="145"/>
        <v>0</v>
      </c>
      <c r="AC54" s="53">
        <f t="shared" si="145"/>
        <v>0</v>
      </c>
      <c r="AD54" s="53">
        <f t="shared" si="145"/>
        <v>0</v>
      </c>
      <c r="AE54" s="53">
        <f t="shared" si="145"/>
        <v>0</v>
      </c>
      <c r="AF54" s="53">
        <f t="shared" si="145"/>
        <v>0</v>
      </c>
      <c r="AG54" s="53">
        <f t="shared" si="145"/>
        <v>0</v>
      </c>
      <c r="AH54" s="53">
        <f t="shared" si="145"/>
        <v>0</v>
      </c>
      <c r="AI54" s="53">
        <f t="shared" si="145"/>
        <v>0</v>
      </c>
      <c r="AJ54" s="53">
        <f t="shared" si="145"/>
        <v>0</v>
      </c>
      <c r="AK54" s="53">
        <f t="shared" si="145"/>
        <v>0</v>
      </c>
      <c r="AL54" s="53">
        <f t="shared" si="145"/>
        <v>0</v>
      </c>
      <c r="AM54" s="53">
        <f t="shared" si="145"/>
        <v>0</v>
      </c>
      <c r="AN54" s="53">
        <f t="shared" si="145"/>
        <v>0</v>
      </c>
      <c r="AO54" s="53">
        <f t="shared" si="145"/>
        <v>0</v>
      </c>
      <c r="AP54" s="53">
        <f t="shared" si="145"/>
        <v>0</v>
      </c>
      <c r="AQ54" s="53">
        <f t="shared" si="145"/>
        <v>0</v>
      </c>
      <c r="AR54" s="53">
        <f t="shared" si="145"/>
        <v>0</v>
      </c>
      <c r="AS54" s="53">
        <f t="shared" si="145"/>
        <v>0</v>
      </c>
      <c r="AT54" s="53">
        <f t="shared" si="145"/>
        <v>0</v>
      </c>
      <c r="AU54" s="53">
        <f t="shared" si="145"/>
        <v>0</v>
      </c>
      <c r="AV54" s="53">
        <f t="shared" si="145"/>
        <v>0</v>
      </c>
      <c r="AW54" s="53">
        <f t="shared" si="145"/>
        <v>0</v>
      </c>
      <c r="AX54" s="53">
        <f t="shared" si="145"/>
        <v>0</v>
      </c>
      <c r="AY54" s="53">
        <f t="shared" si="145"/>
        <v>0</v>
      </c>
      <c r="AZ54" s="53">
        <f t="shared" si="145"/>
        <v>0</v>
      </c>
      <c r="BA54" s="53">
        <f t="shared" si="145"/>
        <v>0</v>
      </c>
      <c r="BB54" s="53">
        <f t="shared" si="145"/>
        <v>0</v>
      </c>
      <c r="BC54" s="53">
        <f t="shared" si="145"/>
        <v>0</v>
      </c>
      <c r="BD54" s="53">
        <f t="shared" si="145"/>
        <v>0</v>
      </c>
      <c r="BE54" s="53">
        <f t="shared" si="145"/>
        <v>0</v>
      </c>
      <c r="BF54" s="53">
        <f t="shared" si="145"/>
        <v>0</v>
      </c>
      <c r="BG54" s="53">
        <f t="shared" si="145"/>
        <v>0</v>
      </c>
      <c r="BH54" s="53">
        <f t="shared" si="145"/>
        <v>0</v>
      </c>
      <c r="BI54" s="53">
        <f t="shared" si="145"/>
        <v>0</v>
      </c>
      <c r="BJ54" s="53">
        <f t="shared" si="145"/>
        <v>0</v>
      </c>
      <c r="BK54" s="53">
        <f t="shared" si="145"/>
        <v>0</v>
      </c>
      <c r="BL54" s="53">
        <f t="shared" si="145"/>
        <v>0</v>
      </c>
      <c r="BM54" s="53">
        <f t="shared" si="145"/>
        <v>0</v>
      </c>
      <c r="BN54" s="53">
        <f t="shared" si="145"/>
        <v>0</v>
      </c>
      <c r="BO54" s="53">
        <f t="shared" si="145"/>
        <v>0</v>
      </c>
      <c r="BP54" s="53">
        <f t="shared" ref="BP54:EA54" si="146">IF(AND(BP8&gt;0,BP9&lt;$C$6+1),BP8,0)</f>
        <v>0</v>
      </c>
      <c r="BQ54" s="53">
        <f t="shared" si="146"/>
        <v>0</v>
      </c>
      <c r="BR54" s="53">
        <f t="shared" si="146"/>
        <v>0</v>
      </c>
      <c r="BS54" s="53">
        <f t="shared" si="146"/>
        <v>0</v>
      </c>
      <c r="BT54" s="53">
        <f t="shared" si="146"/>
        <v>0</v>
      </c>
      <c r="BU54" s="53">
        <f t="shared" si="146"/>
        <v>0</v>
      </c>
      <c r="BV54" s="53">
        <f t="shared" si="146"/>
        <v>0</v>
      </c>
      <c r="BW54" s="53">
        <f t="shared" si="146"/>
        <v>0</v>
      </c>
      <c r="BX54" s="53">
        <f t="shared" si="146"/>
        <v>0</v>
      </c>
      <c r="BY54" s="53">
        <f t="shared" si="146"/>
        <v>0</v>
      </c>
      <c r="BZ54" s="53">
        <f t="shared" si="146"/>
        <v>0</v>
      </c>
      <c r="CA54" s="53">
        <f t="shared" si="146"/>
        <v>0</v>
      </c>
      <c r="CB54" s="53">
        <f t="shared" si="146"/>
        <v>0</v>
      </c>
      <c r="CC54" s="53">
        <f t="shared" si="146"/>
        <v>0</v>
      </c>
      <c r="CD54" s="53">
        <f t="shared" si="146"/>
        <v>0</v>
      </c>
      <c r="CE54" s="53">
        <f t="shared" si="146"/>
        <v>0</v>
      </c>
      <c r="CF54" s="53">
        <f t="shared" si="146"/>
        <v>0</v>
      </c>
      <c r="CG54" s="53">
        <f t="shared" si="146"/>
        <v>0</v>
      </c>
      <c r="CH54" s="53">
        <f t="shared" si="146"/>
        <v>0</v>
      </c>
      <c r="CI54" s="53">
        <f t="shared" si="146"/>
        <v>0</v>
      </c>
      <c r="CJ54" s="53">
        <f t="shared" si="146"/>
        <v>0</v>
      </c>
      <c r="CK54" s="53">
        <f t="shared" si="146"/>
        <v>0</v>
      </c>
      <c r="CL54" s="53">
        <f t="shared" si="146"/>
        <v>0</v>
      </c>
      <c r="CM54" s="53">
        <f t="shared" si="146"/>
        <v>0</v>
      </c>
      <c r="CN54" s="53">
        <f t="shared" si="146"/>
        <v>0</v>
      </c>
      <c r="CO54" s="53">
        <f t="shared" si="146"/>
        <v>0</v>
      </c>
      <c r="CP54" s="53">
        <f t="shared" si="146"/>
        <v>0</v>
      </c>
      <c r="CQ54" s="53">
        <f t="shared" si="146"/>
        <v>0</v>
      </c>
      <c r="CR54" s="53">
        <f t="shared" si="146"/>
        <v>0</v>
      </c>
      <c r="CS54" s="53">
        <f t="shared" si="146"/>
        <v>0</v>
      </c>
      <c r="CT54" s="53">
        <f t="shared" si="146"/>
        <v>0</v>
      </c>
      <c r="CU54" s="53">
        <f t="shared" si="146"/>
        <v>0</v>
      </c>
      <c r="CV54" s="53">
        <f t="shared" si="146"/>
        <v>0</v>
      </c>
      <c r="CW54" s="53">
        <f t="shared" si="146"/>
        <v>0</v>
      </c>
      <c r="CX54" s="53">
        <f t="shared" si="146"/>
        <v>0</v>
      </c>
      <c r="CY54" s="53">
        <f t="shared" si="146"/>
        <v>0</v>
      </c>
      <c r="CZ54" s="53">
        <f t="shared" si="146"/>
        <v>0</v>
      </c>
      <c r="DA54" s="53">
        <f t="shared" si="146"/>
        <v>0</v>
      </c>
      <c r="DB54" s="53">
        <f t="shared" si="146"/>
        <v>0</v>
      </c>
      <c r="DC54" s="53">
        <f t="shared" si="146"/>
        <v>0</v>
      </c>
      <c r="DD54" s="53">
        <f t="shared" si="146"/>
        <v>0</v>
      </c>
      <c r="DE54" s="53">
        <f t="shared" si="146"/>
        <v>0</v>
      </c>
      <c r="DF54" s="53">
        <f t="shared" si="146"/>
        <v>0</v>
      </c>
      <c r="DG54" s="53">
        <f t="shared" si="146"/>
        <v>0</v>
      </c>
      <c r="DH54" s="53">
        <f t="shared" si="146"/>
        <v>0</v>
      </c>
      <c r="DI54" s="53">
        <f t="shared" si="146"/>
        <v>0</v>
      </c>
      <c r="DJ54" s="53">
        <f t="shared" si="146"/>
        <v>0</v>
      </c>
      <c r="DK54" s="53">
        <f t="shared" si="146"/>
        <v>0</v>
      </c>
      <c r="DL54" s="53">
        <f t="shared" si="146"/>
        <v>0</v>
      </c>
      <c r="DM54" s="53">
        <f t="shared" si="146"/>
        <v>0</v>
      </c>
      <c r="DN54" s="53">
        <f t="shared" si="146"/>
        <v>0</v>
      </c>
      <c r="DO54" s="53">
        <f t="shared" si="146"/>
        <v>0</v>
      </c>
      <c r="DP54" s="53">
        <f t="shared" si="146"/>
        <v>0</v>
      </c>
      <c r="DQ54" s="53">
        <f t="shared" si="146"/>
        <v>0</v>
      </c>
      <c r="DR54" s="53">
        <f t="shared" si="146"/>
        <v>0</v>
      </c>
      <c r="DS54" s="53">
        <f t="shared" si="146"/>
        <v>0</v>
      </c>
      <c r="DT54" s="53">
        <f t="shared" si="146"/>
        <v>0</v>
      </c>
      <c r="DU54" s="53">
        <f t="shared" si="146"/>
        <v>0</v>
      </c>
      <c r="DV54" s="53">
        <f t="shared" si="146"/>
        <v>0</v>
      </c>
      <c r="DW54" s="53">
        <f t="shared" si="146"/>
        <v>0</v>
      </c>
      <c r="DX54" s="53">
        <f t="shared" si="146"/>
        <v>0</v>
      </c>
      <c r="DY54" s="53">
        <f t="shared" si="146"/>
        <v>0</v>
      </c>
      <c r="DZ54" s="53">
        <f t="shared" si="146"/>
        <v>0</v>
      </c>
      <c r="EA54" s="53">
        <f t="shared" si="146"/>
        <v>0</v>
      </c>
      <c r="EB54" s="53">
        <f t="shared" ref="EB54:GM54" si="147">IF(AND(EB8&gt;0,EB9&lt;$C$6+1),EB8,0)</f>
        <v>0</v>
      </c>
      <c r="EC54" s="53">
        <f t="shared" si="147"/>
        <v>0</v>
      </c>
      <c r="ED54" s="53">
        <f t="shared" si="147"/>
        <v>0</v>
      </c>
      <c r="EE54" s="53">
        <f t="shared" si="147"/>
        <v>0</v>
      </c>
      <c r="EF54" s="53">
        <f t="shared" si="147"/>
        <v>0</v>
      </c>
      <c r="EG54" s="53">
        <f t="shared" si="147"/>
        <v>0</v>
      </c>
      <c r="EH54" s="53">
        <f t="shared" si="147"/>
        <v>0</v>
      </c>
      <c r="EI54" s="53">
        <f t="shared" si="147"/>
        <v>0</v>
      </c>
      <c r="EJ54" s="53">
        <f t="shared" si="147"/>
        <v>0</v>
      </c>
      <c r="EK54" s="53">
        <f t="shared" si="147"/>
        <v>0</v>
      </c>
      <c r="EL54" s="53">
        <f t="shared" si="147"/>
        <v>0</v>
      </c>
      <c r="EM54" s="53">
        <f t="shared" si="147"/>
        <v>0</v>
      </c>
      <c r="EN54" s="53">
        <f t="shared" si="147"/>
        <v>0</v>
      </c>
      <c r="EO54" s="53">
        <f t="shared" si="147"/>
        <v>0</v>
      </c>
      <c r="EP54" s="53">
        <f t="shared" si="147"/>
        <v>0</v>
      </c>
      <c r="EQ54" s="53">
        <f t="shared" si="147"/>
        <v>0</v>
      </c>
      <c r="ER54" s="53">
        <f t="shared" si="147"/>
        <v>0</v>
      </c>
      <c r="ES54" s="53">
        <f t="shared" si="147"/>
        <v>0</v>
      </c>
      <c r="ET54" s="53">
        <f t="shared" si="147"/>
        <v>0</v>
      </c>
      <c r="EU54" s="53">
        <f t="shared" si="147"/>
        <v>0</v>
      </c>
      <c r="EV54" s="53">
        <f t="shared" si="147"/>
        <v>0</v>
      </c>
      <c r="EW54" s="53">
        <f t="shared" si="147"/>
        <v>0</v>
      </c>
      <c r="EX54" s="53">
        <f t="shared" si="147"/>
        <v>0</v>
      </c>
      <c r="EY54" s="53">
        <f t="shared" si="147"/>
        <v>0</v>
      </c>
      <c r="EZ54" s="53">
        <f t="shared" si="147"/>
        <v>0</v>
      </c>
      <c r="FA54" s="53">
        <f t="shared" si="147"/>
        <v>0</v>
      </c>
      <c r="FB54" s="53">
        <f t="shared" si="147"/>
        <v>0</v>
      </c>
      <c r="FC54" s="53">
        <f t="shared" si="147"/>
        <v>0</v>
      </c>
      <c r="FD54" s="53">
        <f t="shared" si="147"/>
        <v>0</v>
      </c>
      <c r="FE54" s="53">
        <f t="shared" si="147"/>
        <v>0</v>
      </c>
      <c r="FF54" s="53">
        <f t="shared" si="147"/>
        <v>0</v>
      </c>
      <c r="FG54" s="53">
        <f t="shared" si="147"/>
        <v>0</v>
      </c>
      <c r="FH54" s="53">
        <f t="shared" si="147"/>
        <v>0</v>
      </c>
      <c r="FI54" s="53">
        <f t="shared" si="147"/>
        <v>0</v>
      </c>
      <c r="FJ54" s="53">
        <f t="shared" si="147"/>
        <v>0</v>
      </c>
      <c r="FK54" s="53">
        <f t="shared" si="147"/>
        <v>0</v>
      </c>
      <c r="FL54" s="53">
        <f t="shared" si="147"/>
        <v>0</v>
      </c>
      <c r="FM54" s="53">
        <f t="shared" si="147"/>
        <v>0</v>
      </c>
      <c r="FN54" s="53">
        <f t="shared" si="147"/>
        <v>0</v>
      </c>
      <c r="FO54" s="53">
        <f t="shared" si="147"/>
        <v>0</v>
      </c>
      <c r="FP54" s="53">
        <f t="shared" si="147"/>
        <v>0</v>
      </c>
      <c r="FQ54" s="53">
        <f t="shared" si="147"/>
        <v>0</v>
      </c>
      <c r="FR54" s="53">
        <f t="shared" si="147"/>
        <v>0</v>
      </c>
      <c r="FS54" s="53">
        <f t="shared" si="147"/>
        <v>0</v>
      </c>
      <c r="FT54" s="53">
        <f t="shared" si="147"/>
        <v>0</v>
      </c>
      <c r="FU54" s="53">
        <f t="shared" si="147"/>
        <v>0</v>
      </c>
      <c r="FV54" s="53">
        <f t="shared" si="147"/>
        <v>0</v>
      </c>
      <c r="FW54" s="53">
        <f t="shared" si="147"/>
        <v>0</v>
      </c>
      <c r="FX54" s="53">
        <f t="shared" si="147"/>
        <v>0</v>
      </c>
      <c r="FY54" s="53">
        <f t="shared" si="147"/>
        <v>0</v>
      </c>
      <c r="FZ54" s="53">
        <f t="shared" si="147"/>
        <v>0</v>
      </c>
      <c r="GA54" s="53">
        <f t="shared" si="147"/>
        <v>0</v>
      </c>
      <c r="GB54" s="53">
        <f t="shared" si="147"/>
        <v>0</v>
      </c>
      <c r="GC54" s="53">
        <f t="shared" si="147"/>
        <v>0</v>
      </c>
      <c r="GD54" s="53">
        <f t="shared" si="147"/>
        <v>0</v>
      </c>
      <c r="GE54" s="53">
        <f t="shared" si="147"/>
        <v>0</v>
      </c>
      <c r="GF54" s="53">
        <f t="shared" si="147"/>
        <v>0</v>
      </c>
      <c r="GG54" s="53">
        <f t="shared" si="147"/>
        <v>0</v>
      </c>
      <c r="GH54" s="53">
        <f t="shared" si="147"/>
        <v>0</v>
      </c>
      <c r="GI54" s="53">
        <f t="shared" si="147"/>
        <v>0</v>
      </c>
      <c r="GJ54" s="53">
        <f t="shared" si="147"/>
        <v>0</v>
      </c>
      <c r="GK54" s="53">
        <f t="shared" si="147"/>
        <v>0</v>
      </c>
      <c r="GL54" s="53">
        <f t="shared" si="147"/>
        <v>0</v>
      </c>
      <c r="GM54" s="53">
        <f t="shared" si="147"/>
        <v>0</v>
      </c>
      <c r="GN54" s="53">
        <f t="shared" ref="GN54:IY54" si="148">IF(AND(GN8&gt;0,GN9&lt;$C$6+1),GN8,0)</f>
        <v>0</v>
      </c>
      <c r="GO54" s="53">
        <f t="shared" si="148"/>
        <v>0</v>
      </c>
      <c r="GP54" s="53">
        <f t="shared" si="148"/>
        <v>0</v>
      </c>
      <c r="GQ54" s="53">
        <f t="shared" si="148"/>
        <v>0</v>
      </c>
      <c r="GR54" s="53">
        <f t="shared" si="148"/>
        <v>0</v>
      </c>
      <c r="GS54" s="53">
        <f t="shared" si="148"/>
        <v>0</v>
      </c>
      <c r="GT54" s="53">
        <f t="shared" si="148"/>
        <v>0</v>
      </c>
      <c r="GU54" s="53">
        <f t="shared" si="148"/>
        <v>0</v>
      </c>
      <c r="GV54" s="53">
        <f t="shared" si="148"/>
        <v>0</v>
      </c>
      <c r="GW54" s="53">
        <f t="shared" si="148"/>
        <v>0</v>
      </c>
      <c r="GX54" s="53">
        <f t="shared" si="148"/>
        <v>0</v>
      </c>
      <c r="GY54" s="53">
        <f t="shared" si="148"/>
        <v>0</v>
      </c>
      <c r="GZ54" s="53">
        <f t="shared" si="148"/>
        <v>0</v>
      </c>
      <c r="HA54" s="53">
        <f t="shared" si="148"/>
        <v>0</v>
      </c>
      <c r="HB54" s="53">
        <f t="shared" si="148"/>
        <v>0</v>
      </c>
      <c r="HC54" s="53">
        <f t="shared" si="148"/>
        <v>0</v>
      </c>
      <c r="HD54" s="53">
        <f t="shared" si="148"/>
        <v>0</v>
      </c>
      <c r="HE54" s="53">
        <f t="shared" si="148"/>
        <v>0</v>
      </c>
      <c r="HF54" s="53">
        <f t="shared" si="148"/>
        <v>0</v>
      </c>
      <c r="HG54" s="53">
        <f t="shared" si="148"/>
        <v>0</v>
      </c>
      <c r="HH54" s="53">
        <f t="shared" si="148"/>
        <v>0</v>
      </c>
      <c r="HI54" s="53">
        <f t="shared" si="148"/>
        <v>0</v>
      </c>
      <c r="HJ54" s="53">
        <f t="shared" si="148"/>
        <v>0</v>
      </c>
      <c r="HK54" s="53">
        <f t="shared" si="148"/>
        <v>0</v>
      </c>
      <c r="HL54" s="53">
        <f t="shared" si="148"/>
        <v>0</v>
      </c>
      <c r="HM54" s="53">
        <f t="shared" si="148"/>
        <v>0</v>
      </c>
      <c r="HN54" s="53">
        <f t="shared" si="148"/>
        <v>0</v>
      </c>
      <c r="HO54" s="53">
        <f t="shared" si="148"/>
        <v>0</v>
      </c>
      <c r="HP54" s="53">
        <f t="shared" si="148"/>
        <v>0</v>
      </c>
      <c r="HQ54" s="53">
        <f t="shared" si="148"/>
        <v>0</v>
      </c>
      <c r="HR54" s="53">
        <f t="shared" si="148"/>
        <v>0</v>
      </c>
      <c r="HS54" s="53">
        <f t="shared" si="148"/>
        <v>0</v>
      </c>
      <c r="HT54" s="53">
        <f t="shared" si="148"/>
        <v>0</v>
      </c>
      <c r="HU54" s="53">
        <f t="shared" si="148"/>
        <v>0</v>
      </c>
      <c r="HV54" s="53">
        <f t="shared" si="148"/>
        <v>0</v>
      </c>
      <c r="HW54" s="53">
        <f t="shared" si="148"/>
        <v>0</v>
      </c>
      <c r="HX54" s="53">
        <f t="shared" si="148"/>
        <v>0</v>
      </c>
      <c r="HY54" s="53">
        <f t="shared" si="148"/>
        <v>0</v>
      </c>
      <c r="HZ54" s="53">
        <f t="shared" si="148"/>
        <v>0</v>
      </c>
      <c r="IA54" s="53">
        <f t="shared" si="148"/>
        <v>0</v>
      </c>
      <c r="IB54" s="53">
        <f t="shared" si="148"/>
        <v>0</v>
      </c>
      <c r="IC54" s="53">
        <f t="shared" si="148"/>
        <v>0</v>
      </c>
      <c r="ID54" s="53">
        <f t="shared" si="148"/>
        <v>0</v>
      </c>
      <c r="IE54" s="53">
        <f t="shared" si="148"/>
        <v>0</v>
      </c>
      <c r="IF54" s="53">
        <f t="shared" si="148"/>
        <v>0</v>
      </c>
      <c r="IG54" s="53">
        <f t="shared" si="148"/>
        <v>0</v>
      </c>
      <c r="IH54" s="53">
        <f t="shared" si="148"/>
        <v>0</v>
      </c>
      <c r="II54" s="53">
        <f t="shared" si="148"/>
        <v>0</v>
      </c>
      <c r="IJ54" s="53">
        <f t="shared" si="148"/>
        <v>0</v>
      </c>
      <c r="IK54" s="53">
        <f t="shared" si="148"/>
        <v>0</v>
      </c>
      <c r="IL54" s="53">
        <f t="shared" si="148"/>
        <v>0</v>
      </c>
      <c r="IM54" s="53">
        <f t="shared" si="148"/>
        <v>0</v>
      </c>
      <c r="IN54" s="53">
        <f t="shared" si="148"/>
        <v>0</v>
      </c>
      <c r="IO54" s="53">
        <f t="shared" si="148"/>
        <v>0</v>
      </c>
      <c r="IP54" s="53">
        <f t="shared" si="148"/>
        <v>0</v>
      </c>
      <c r="IQ54" s="53">
        <f t="shared" si="148"/>
        <v>0</v>
      </c>
      <c r="IR54" s="53">
        <f t="shared" si="148"/>
        <v>0</v>
      </c>
      <c r="IS54" s="53">
        <f t="shared" si="148"/>
        <v>0</v>
      </c>
      <c r="IT54" s="53">
        <f t="shared" si="148"/>
        <v>0</v>
      </c>
      <c r="IU54" s="53">
        <f t="shared" si="148"/>
        <v>0</v>
      </c>
      <c r="IV54" s="53">
        <f t="shared" si="148"/>
        <v>0</v>
      </c>
      <c r="IW54" s="53">
        <f t="shared" si="148"/>
        <v>0</v>
      </c>
      <c r="IX54" s="53">
        <f t="shared" si="148"/>
        <v>0</v>
      </c>
      <c r="IY54" s="53">
        <f t="shared" si="148"/>
        <v>0</v>
      </c>
      <c r="IZ54" s="53">
        <f t="shared" ref="IZ54:LK54" si="149">IF(AND(IZ8&gt;0,IZ9&lt;$C$6+1),IZ8,0)</f>
        <v>0</v>
      </c>
      <c r="JA54" s="53">
        <f t="shared" si="149"/>
        <v>0</v>
      </c>
      <c r="JB54" s="53">
        <f t="shared" si="149"/>
        <v>0</v>
      </c>
      <c r="JC54" s="53">
        <f t="shared" si="149"/>
        <v>0</v>
      </c>
      <c r="JD54" s="53">
        <f t="shared" si="149"/>
        <v>0</v>
      </c>
      <c r="JE54" s="53">
        <f t="shared" si="149"/>
        <v>0</v>
      </c>
      <c r="JF54" s="53">
        <f t="shared" si="149"/>
        <v>0</v>
      </c>
      <c r="JG54" s="53">
        <f t="shared" si="149"/>
        <v>0</v>
      </c>
      <c r="JH54" s="53">
        <f t="shared" si="149"/>
        <v>0</v>
      </c>
      <c r="JI54" s="53">
        <f t="shared" si="149"/>
        <v>0</v>
      </c>
      <c r="JJ54" s="53">
        <f t="shared" si="149"/>
        <v>0</v>
      </c>
      <c r="JK54" s="53">
        <f t="shared" si="149"/>
        <v>0</v>
      </c>
      <c r="JL54" s="53">
        <f t="shared" si="149"/>
        <v>0</v>
      </c>
      <c r="JM54" s="53">
        <f t="shared" si="149"/>
        <v>0</v>
      </c>
      <c r="JN54" s="53">
        <f t="shared" si="149"/>
        <v>0</v>
      </c>
      <c r="JO54" s="53">
        <f t="shared" si="149"/>
        <v>0</v>
      </c>
      <c r="JP54" s="53">
        <f t="shared" si="149"/>
        <v>0</v>
      </c>
      <c r="JQ54" s="53">
        <f t="shared" si="149"/>
        <v>0</v>
      </c>
      <c r="JR54" s="53">
        <f t="shared" si="149"/>
        <v>0</v>
      </c>
      <c r="JS54" s="53">
        <f t="shared" si="149"/>
        <v>0</v>
      </c>
      <c r="JT54" s="53">
        <f t="shared" si="149"/>
        <v>0</v>
      </c>
      <c r="JU54" s="53">
        <f t="shared" si="149"/>
        <v>0</v>
      </c>
      <c r="JV54" s="53">
        <f t="shared" si="149"/>
        <v>0</v>
      </c>
      <c r="JW54" s="53">
        <f t="shared" si="149"/>
        <v>0</v>
      </c>
      <c r="JX54" s="53">
        <f t="shared" si="149"/>
        <v>0</v>
      </c>
      <c r="JY54" s="53">
        <f t="shared" si="149"/>
        <v>0</v>
      </c>
      <c r="JZ54" s="53">
        <f t="shared" si="149"/>
        <v>0</v>
      </c>
      <c r="KA54" s="53">
        <f t="shared" si="149"/>
        <v>0</v>
      </c>
      <c r="KB54" s="53">
        <f t="shared" si="149"/>
        <v>0</v>
      </c>
      <c r="KC54" s="53">
        <f t="shared" si="149"/>
        <v>0</v>
      </c>
      <c r="KD54" s="53">
        <f t="shared" si="149"/>
        <v>0</v>
      </c>
      <c r="KE54" s="53">
        <f t="shared" si="149"/>
        <v>0</v>
      </c>
      <c r="KF54" s="53">
        <f t="shared" si="149"/>
        <v>0</v>
      </c>
      <c r="KG54" s="53">
        <f t="shared" si="149"/>
        <v>0</v>
      </c>
      <c r="KH54" s="53">
        <f t="shared" si="149"/>
        <v>0</v>
      </c>
      <c r="KI54" s="53">
        <f t="shared" si="149"/>
        <v>0</v>
      </c>
      <c r="KJ54" s="53">
        <f t="shared" si="149"/>
        <v>0</v>
      </c>
      <c r="KK54" s="53">
        <f t="shared" si="149"/>
        <v>0</v>
      </c>
      <c r="KL54" s="53">
        <f t="shared" si="149"/>
        <v>0</v>
      </c>
      <c r="KM54" s="53">
        <f t="shared" si="149"/>
        <v>0</v>
      </c>
      <c r="KN54" s="53">
        <f t="shared" si="149"/>
        <v>0</v>
      </c>
      <c r="KO54" s="53">
        <f t="shared" si="149"/>
        <v>0</v>
      </c>
      <c r="KP54" s="53">
        <f t="shared" si="149"/>
        <v>0</v>
      </c>
      <c r="KQ54" s="53">
        <f t="shared" si="149"/>
        <v>0</v>
      </c>
      <c r="KR54" s="53">
        <f t="shared" si="149"/>
        <v>0</v>
      </c>
      <c r="KS54" s="53">
        <f t="shared" si="149"/>
        <v>0</v>
      </c>
      <c r="KT54" s="53">
        <f t="shared" si="149"/>
        <v>0</v>
      </c>
      <c r="KU54" s="53">
        <f t="shared" si="149"/>
        <v>0</v>
      </c>
      <c r="KV54" s="53">
        <f t="shared" si="149"/>
        <v>0</v>
      </c>
      <c r="KW54" s="53">
        <f t="shared" si="149"/>
        <v>0</v>
      </c>
      <c r="KX54" s="53">
        <f t="shared" si="149"/>
        <v>0</v>
      </c>
      <c r="KY54" s="53">
        <f t="shared" si="149"/>
        <v>0</v>
      </c>
      <c r="KZ54" s="53">
        <f t="shared" si="149"/>
        <v>0</v>
      </c>
      <c r="LA54" s="53">
        <f t="shared" si="149"/>
        <v>0</v>
      </c>
      <c r="LB54" s="53">
        <f t="shared" si="149"/>
        <v>0</v>
      </c>
      <c r="LC54" s="53">
        <f t="shared" si="149"/>
        <v>0</v>
      </c>
      <c r="LD54" s="53">
        <f t="shared" si="149"/>
        <v>0</v>
      </c>
      <c r="LE54" s="53">
        <f t="shared" si="149"/>
        <v>0</v>
      </c>
      <c r="LF54" s="53">
        <f t="shared" si="149"/>
        <v>0</v>
      </c>
      <c r="LG54" s="53">
        <f t="shared" si="149"/>
        <v>0</v>
      </c>
      <c r="LH54" s="53">
        <f t="shared" si="149"/>
        <v>0</v>
      </c>
      <c r="LI54" s="53">
        <f t="shared" si="149"/>
        <v>0</v>
      </c>
      <c r="LJ54" s="53">
        <f t="shared" si="149"/>
        <v>0</v>
      </c>
      <c r="LK54" s="53">
        <f t="shared" si="149"/>
        <v>0</v>
      </c>
      <c r="LL54" s="53">
        <f t="shared" ref="LL54:MX54" si="150">IF(AND(LL8&gt;0,LL9&lt;$C$6+1),LL8,0)</f>
        <v>0</v>
      </c>
      <c r="LM54" s="53">
        <f t="shared" si="150"/>
        <v>0</v>
      </c>
      <c r="LN54" s="53">
        <f t="shared" si="150"/>
        <v>0</v>
      </c>
      <c r="LO54" s="53">
        <f t="shared" si="150"/>
        <v>0</v>
      </c>
      <c r="LP54" s="53">
        <f t="shared" si="150"/>
        <v>0</v>
      </c>
      <c r="LQ54" s="53">
        <f t="shared" si="150"/>
        <v>0</v>
      </c>
      <c r="LR54" s="53">
        <f t="shared" si="150"/>
        <v>0</v>
      </c>
      <c r="LS54" s="53">
        <f t="shared" si="150"/>
        <v>0</v>
      </c>
      <c r="LT54" s="53">
        <f t="shared" si="150"/>
        <v>0</v>
      </c>
      <c r="LU54" s="53">
        <f t="shared" si="150"/>
        <v>0</v>
      </c>
      <c r="LV54" s="53">
        <f t="shared" si="150"/>
        <v>0</v>
      </c>
      <c r="LW54" s="53">
        <f t="shared" si="150"/>
        <v>0</v>
      </c>
      <c r="LX54" s="53">
        <f t="shared" si="150"/>
        <v>0</v>
      </c>
      <c r="LY54" s="53">
        <f t="shared" si="150"/>
        <v>0</v>
      </c>
      <c r="LZ54" s="53">
        <f t="shared" si="150"/>
        <v>0</v>
      </c>
      <c r="MA54" s="53">
        <f t="shared" si="150"/>
        <v>0</v>
      </c>
      <c r="MB54" s="53">
        <f t="shared" si="150"/>
        <v>0</v>
      </c>
      <c r="MC54" s="53">
        <f t="shared" si="150"/>
        <v>0</v>
      </c>
      <c r="MD54" s="53">
        <f t="shared" si="150"/>
        <v>0</v>
      </c>
      <c r="ME54" s="53">
        <f t="shared" si="150"/>
        <v>0</v>
      </c>
      <c r="MF54" s="53">
        <f t="shared" si="150"/>
        <v>0</v>
      </c>
      <c r="MG54" s="53">
        <f t="shared" si="150"/>
        <v>0</v>
      </c>
      <c r="MH54" s="53">
        <f t="shared" si="150"/>
        <v>0</v>
      </c>
      <c r="MI54" s="53">
        <f t="shared" si="150"/>
        <v>0</v>
      </c>
      <c r="MJ54" s="53">
        <f t="shared" si="150"/>
        <v>0</v>
      </c>
      <c r="MK54" s="53">
        <f t="shared" si="150"/>
        <v>0</v>
      </c>
      <c r="ML54" s="53">
        <f t="shared" si="150"/>
        <v>0</v>
      </c>
      <c r="MM54" s="53">
        <f t="shared" si="150"/>
        <v>0</v>
      </c>
      <c r="MN54" s="53">
        <f t="shared" si="150"/>
        <v>0</v>
      </c>
      <c r="MO54" s="53">
        <f t="shared" si="150"/>
        <v>0</v>
      </c>
      <c r="MP54" s="53">
        <f t="shared" si="150"/>
        <v>0</v>
      </c>
      <c r="MQ54" s="53">
        <f t="shared" si="150"/>
        <v>0</v>
      </c>
      <c r="MR54" s="53">
        <f t="shared" si="150"/>
        <v>0</v>
      </c>
      <c r="MS54" s="53">
        <f t="shared" si="150"/>
        <v>0</v>
      </c>
      <c r="MT54" s="53">
        <f t="shared" si="150"/>
        <v>0</v>
      </c>
      <c r="MU54" s="53">
        <f t="shared" si="150"/>
        <v>0</v>
      </c>
      <c r="MV54" s="53">
        <f t="shared" si="150"/>
        <v>0</v>
      </c>
      <c r="MW54" s="53">
        <f t="shared" si="150"/>
        <v>0</v>
      </c>
      <c r="MX54" s="53">
        <f t="shared" si="150"/>
        <v>0</v>
      </c>
      <c r="MY54" s="56"/>
    </row>
    <row r="55" spans="2:363" s="53" customFormat="1" hidden="1" x14ac:dyDescent="0.25">
      <c r="B55" s="134" t="s">
        <v>830</v>
      </c>
      <c r="C55" s="53">
        <f>IF(AND(C8&lt;0,C9&lt;$C$6+1),-C8,0)</f>
        <v>0</v>
      </c>
      <c r="D55" s="53">
        <f t="shared" ref="D55:BO55" si="151">IF(AND(D8&lt;0,D9&lt;$C$6+1),-D8,0)</f>
        <v>0</v>
      </c>
      <c r="E55" s="53">
        <f t="shared" si="151"/>
        <v>0</v>
      </c>
      <c r="F55" s="53">
        <f t="shared" si="151"/>
        <v>0</v>
      </c>
      <c r="G55" s="53">
        <f t="shared" si="151"/>
        <v>0</v>
      </c>
      <c r="H55" s="53">
        <f t="shared" si="151"/>
        <v>0</v>
      </c>
      <c r="I55" s="53">
        <f t="shared" si="151"/>
        <v>0</v>
      </c>
      <c r="J55" s="53">
        <f t="shared" si="151"/>
        <v>0</v>
      </c>
      <c r="K55" s="53">
        <f t="shared" si="151"/>
        <v>0</v>
      </c>
      <c r="L55" s="53">
        <f t="shared" si="151"/>
        <v>0</v>
      </c>
      <c r="M55" s="53">
        <f t="shared" si="151"/>
        <v>0</v>
      </c>
      <c r="N55" s="53">
        <f t="shared" si="151"/>
        <v>0</v>
      </c>
      <c r="O55" s="53">
        <f t="shared" si="151"/>
        <v>0</v>
      </c>
      <c r="P55" s="53">
        <f t="shared" si="151"/>
        <v>0</v>
      </c>
      <c r="Q55" s="53">
        <f t="shared" si="151"/>
        <v>0</v>
      </c>
      <c r="R55" s="53">
        <f t="shared" si="151"/>
        <v>0</v>
      </c>
      <c r="S55" s="53">
        <f t="shared" si="151"/>
        <v>0</v>
      </c>
      <c r="T55" s="53">
        <f t="shared" si="151"/>
        <v>0</v>
      </c>
      <c r="U55" s="53">
        <f t="shared" si="151"/>
        <v>0</v>
      </c>
      <c r="V55" s="53">
        <f t="shared" si="151"/>
        <v>0</v>
      </c>
      <c r="W55" s="53">
        <f t="shared" si="151"/>
        <v>0</v>
      </c>
      <c r="X55" s="53">
        <f t="shared" si="151"/>
        <v>0</v>
      </c>
      <c r="Y55" s="53">
        <f t="shared" si="151"/>
        <v>0</v>
      </c>
      <c r="Z55" s="53">
        <f t="shared" si="151"/>
        <v>0</v>
      </c>
      <c r="AA55" s="53">
        <f t="shared" si="151"/>
        <v>0</v>
      </c>
      <c r="AB55" s="53">
        <f t="shared" si="151"/>
        <v>0</v>
      </c>
      <c r="AC55" s="53">
        <f t="shared" si="151"/>
        <v>0</v>
      </c>
      <c r="AD55" s="53">
        <f t="shared" si="151"/>
        <v>0</v>
      </c>
      <c r="AE55" s="53">
        <f t="shared" si="151"/>
        <v>0</v>
      </c>
      <c r="AF55" s="53">
        <f t="shared" si="151"/>
        <v>0</v>
      </c>
      <c r="AG55" s="53">
        <f t="shared" si="151"/>
        <v>0</v>
      </c>
      <c r="AH55" s="53">
        <f t="shared" si="151"/>
        <v>0</v>
      </c>
      <c r="AI55" s="53">
        <f t="shared" si="151"/>
        <v>0</v>
      </c>
      <c r="AJ55" s="53">
        <f t="shared" si="151"/>
        <v>0</v>
      </c>
      <c r="AK55" s="53">
        <f t="shared" si="151"/>
        <v>0</v>
      </c>
      <c r="AL55" s="53">
        <f t="shared" si="151"/>
        <v>0</v>
      </c>
      <c r="AM55" s="53">
        <f t="shared" si="151"/>
        <v>0</v>
      </c>
      <c r="AN55" s="53">
        <f t="shared" si="151"/>
        <v>0</v>
      </c>
      <c r="AO55" s="53">
        <f t="shared" si="151"/>
        <v>0</v>
      </c>
      <c r="AP55" s="53">
        <f t="shared" si="151"/>
        <v>0</v>
      </c>
      <c r="AQ55" s="53">
        <f t="shared" si="151"/>
        <v>0</v>
      </c>
      <c r="AR55" s="53">
        <f t="shared" si="151"/>
        <v>0</v>
      </c>
      <c r="AS55" s="53">
        <f t="shared" si="151"/>
        <v>0</v>
      </c>
      <c r="AT55" s="53">
        <f t="shared" si="151"/>
        <v>0</v>
      </c>
      <c r="AU55" s="53">
        <f t="shared" si="151"/>
        <v>0</v>
      </c>
      <c r="AV55" s="53">
        <f t="shared" si="151"/>
        <v>0</v>
      </c>
      <c r="AW55" s="53">
        <f t="shared" si="151"/>
        <v>0</v>
      </c>
      <c r="AX55" s="53">
        <f t="shared" si="151"/>
        <v>0</v>
      </c>
      <c r="AY55" s="53">
        <f t="shared" si="151"/>
        <v>0</v>
      </c>
      <c r="AZ55" s="53">
        <f t="shared" si="151"/>
        <v>0</v>
      </c>
      <c r="BA55" s="53">
        <f t="shared" si="151"/>
        <v>0</v>
      </c>
      <c r="BB55" s="53">
        <f t="shared" si="151"/>
        <v>0</v>
      </c>
      <c r="BC55" s="53">
        <f t="shared" si="151"/>
        <v>0</v>
      </c>
      <c r="BD55" s="53">
        <f t="shared" si="151"/>
        <v>0</v>
      </c>
      <c r="BE55" s="53">
        <f t="shared" si="151"/>
        <v>0</v>
      </c>
      <c r="BF55" s="53">
        <f t="shared" si="151"/>
        <v>0</v>
      </c>
      <c r="BG55" s="53">
        <f t="shared" si="151"/>
        <v>0</v>
      </c>
      <c r="BH55" s="53">
        <f t="shared" si="151"/>
        <v>0</v>
      </c>
      <c r="BI55" s="53">
        <f t="shared" si="151"/>
        <v>0</v>
      </c>
      <c r="BJ55" s="53">
        <f t="shared" si="151"/>
        <v>0</v>
      </c>
      <c r="BK55" s="53">
        <f t="shared" si="151"/>
        <v>0</v>
      </c>
      <c r="BL55" s="53">
        <f t="shared" si="151"/>
        <v>0</v>
      </c>
      <c r="BM55" s="53">
        <f t="shared" si="151"/>
        <v>0</v>
      </c>
      <c r="BN55" s="53">
        <f t="shared" si="151"/>
        <v>0</v>
      </c>
      <c r="BO55" s="53">
        <f t="shared" si="151"/>
        <v>0</v>
      </c>
      <c r="BP55" s="53">
        <f t="shared" ref="BP55:EA55" si="152">IF(AND(BP8&lt;0,BP9&lt;$C$6+1),-BP8,0)</f>
        <v>0</v>
      </c>
      <c r="BQ55" s="53">
        <f t="shared" si="152"/>
        <v>0</v>
      </c>
      <c r="BR55" s="53">
        <f t="shared" si="152"/>
        <v>0</v>
      </c>
      <c r="BS55" s="53">
        <f t="shared" si="152"/>
        <v>0</v>
      </c>
      <c r="BT55" s="53">
        <f t="shared" si="152"/>
        <v>0</v>
      </c>
      <c r="BU55" s="53">
        <f t="shared" si="152"/>
        <v>0</v>
      </c>
      <c r="BV55" s="53">
        <f t="shared" si="152"/>
        <v>0</v>
      </c>
      <c r="BW55" s="53">
        <f t="shared" si="152"/>
        <v>0</v>
      </c>
      <c r="BX55" s="53">
        <f t="shared" si="152"/>
        <v>0</v>
      </c>
      <c r="BY55" s="53">
        <f t="shared" si="152"/>
        <v>0</v>
      </c>
      <c r="BZ55" s="53">
        <f t="shared" si="152"/>
        <v>0</v>
      </c>
      <c r="CA55" s="53">
        <f t="shared" si="152"/>
        <v>0</v>
      </c>
      <c r="CB55" s="53">
        <f t="shared" si="152"/>
        <v>0</v>
      </c>
      <c r="CC55" s="53">
        <f t="shared" si="152"/>
        <v>0</v>
      </c>
      <c r="CD55" s="53">
        <f t="shared" si="152"/>
        <v>0</v>
      </c>
      <c r="CE55" s="53">
        <f t="shared" si="152"/>
        <v>0</v>
      </c>
      <c r="CF55" s="53">
        <f t="shared" si="152"/>
        <v>0</v>
      </c>
      <c r="CG55" s="53">
        <f t="shared" si="152"/>
        <v>0</v>
      </c>
      <c r="CH55" s="53">
        <f t="shared" si="152"/>
        <v>0</v>
      </c>
      <c r="CI55" s="53">
        <f t="shared" si="152"/>
        <v>0</v>
      </c>
      <c r="CJ55" s="53">
        <f t="shared" si="152"/>
        <v>0</v>
      </c>
      <c r="CK55" s="53">
        <f t="shared" si="152"/>
        <v>0</v>
      </c>
      <c r="CL55" s="53">
        <f t="shared" si="152"/>
        <v>0</v>
      </c>
      <c r="CM55" s="53">
        <f t="shared" si="152"/>
        <v>0</v>
      </c>
      <c r="CN55" s="53">
        <f t="shared" si="152"/>
        <v>0</v>
      </c>
      <c r="CO55" s="53">
        <f t="shared" si="152"/>
        <v>0</v>
      </c>
      <c r="CP55" s="53">
        <f t="shared" si="152"/>
        <v>0</v>
      </c>
      <c r="CQ55" s="53">
        <f t="shared" si="152"/>
        <v>0</v>
      </c>
      <c r="CR55" s="53">
        <f t="shared" si="152"/>
        <v>0</v>
      </c>
      <c r="CS55" s="53">
        <f t="shared" si="152"/>
        <v>0</v>
      </c>
      <c r="CT55" s="53">
        <f t="shared" si="152"/>
        <v>0</v>
      </c>
      <c r="CU55" s="53">
        <f t="shared" si="152"/>
        <v>0</v>
      </c>
      <c r="CV55" s="53">
        <f t="shared" si="152"/>
        <v>0</v>
      </c>
      <c r="CW55" s="53">
        <f t="shared" si="152"/>
        <v>0</v>
      </c>
      <c r="CX55" s="53">
        <f t="shared" si="152"/>
        <v>0</v>
      </c>
      <c r="CY55" s="53">
        <f t="shared" si="152"/>
        <v>0</v>
      </c>
      <c r="CZ55" s="53">
        <f t="shared" si="152"/>
        <v>0</v>
      </c>
      <c r="DA55" s="53">
        <f t="shared" si="152"/>
        <v>0</v>
      </c>
      <c r="DB55" s="53">
        <f t="shared" si="152"/>
        <v>0</v>
      </c>
      <c r="DC55" s="53">
        <f t="shared" si="152"/>
        <v>0</v>
      </c>
      <c r="DD55" s="53">
        <f t="shared" si="152"/>
        <v>0</v>
      </c>
      <c r="DE55" s="53">
        <f t="shared" si="152"/>
        <v>0</v>
      </c>
      <c r="DF55" s="53">
        <f t="shared" si="152"/>
        <v>0</v>
      </c>
      <c r="DG55" s="53">
        <f t="shared" si="152"/>
        <v>0</v>
      </c>
      <c r="DH55" s="53">
        <f t="shared" si="152"/>
        <v>0</v>
      </c>
      <c r="DI55" s="53">
        <f t="shared" si="152"/>
        <v>0</v>
      </c>
      <c r="DJ55" s="53">
        <f t="shared" si="152"/>
        <v>0</v>
      </c>
      <c r="DK55" s="53">
        <f t="shared" si="152"/>
        <v>0</v>
      </c>
      <c r="DL55" s="53">
        <f t="shared" si="152"/>
        <v>0</v>
      </c>
      <c r="DM55" s="53">
        <f t="shared" si="152"/>
        <v>0</v>
      </c>
      <c r="DN55" s="53">
        <f t="shared" si="152"/>
        <v>0</v>
      </c>
      <c r="DO55" s="53">
        <f t="shared" si="152"/>
        <v>0</v>
      </c>
      <c r="DP55" s="53">
        <f t="shared" si="152"/>
        <v>0</v>
      </c>
      <c r="DQ55" s="53">
        <f t="shared" si="152"/>
        <v>0</v>
      </c>
      <c r="DR55" s="53">
        <f t="shared" si="152"/>
        <v>0</v>
      </c>
      <c r="DS55" s="53">
        <f t="shared" si="152"/>
        <v>0</v>
      </c>
      <c r="DT55" s="53">
        <f t="shared" si="152"/>
        <v>0</v>
      </c>
      <c r="DU55" s="53">
        <f t="shared" si="152"/>
        <v>0</v>
      </c>
      <c r="DV55" s="53">
        <f t="shared" si="152"/>
        <v>0</v>
      </c>
      <c r="DW55" s="53">
        <f t="shared" si="152"/>
        <v>0</v>
      </c>
      <c r="DX55" s="53">
        <f t="shared" si="152"/>
        <v>0</v>
      </c>
      <c r="DY55" s="53">
        <f t="shared" si="152"/>
        <v>0</v>
      </c>
      <c r="DZ55" s="53">
        <f t="shared" si="152"/>
        <v>0</v>
      </c>
      <c r="EA55" s="53">
        <f t="shared" si="152"/>
        <v>0</v>
      </c>
      <c r="EB55" s="53">
        <f t="shared" ref="EB55:GM55" si="153">IF(AND(EB8&lt;0,EB9&lt;$C$6+1),-EB8,0)</f>
        <v>0</v>
      </c>
      <c r="EC55" s="53">
        <f t="shared" si="153"/>
        <v>0</v>
      </c>
      <c r="ED55" s="53">
        <f t="shared" si="153"/>
        <v>0</v>
      </c>
      <c r="EE55" s="53">
        <f t="shared" si="153"/>
        <v>0</v>
      </c>
      <c r="EF55" s="53">
        <f t="shared" si="153"/>
        <v>0</v>
      </c>
      <c r="EG55" s="53">
        <f t="shared" si="153"/>
        <v>0</v>
      </c>
      <c r="EH55" s="53">
        <f t="shared" si="153"/>
        <v>0</v>
      </c>
      <c r="EI55" s="53">
        <f t="shared" si="153"/>
        <v>0</v>
      </c>
      <c r="EJ55" s="53">
        <f t="shared" si="153"/>
        <v>0</v>
      </c>
      <c r="EK55" s="53">
        <f t="shared" si="153"/>
        <v>0</v>
      </c>
      <c r="EL55" s="53">
        <f t="shared" si="153"/>
        <v>0</v>
      </c>
      <c r="EM55" s="53">
        <f t="shared" si="153"/>
        <v>0</v>
      </c>
      <c r="EN55" s="53">
        <f t="shared" si="153"/>
        <v>0</v>
      </c>
      <c r="EO55" s="53">
        <f t="shared" si="153"/>
        <v>0</v>
      </c>
      <c r="EP55" s="53">
        <f t="shared" si="153"/>
        <v>0</v>
      </c>
      <c r="EQ55" s="53">
        <f t="shared" si="153"/>
        <v>0</v>
      </c>
      <c r="ER55" s="53">
        <f t="shared" si="153"/>
        <v>0</v>
      </c>
      <c r="ES55" s="53">
        <f t="shared" si="153"/>
        <v>0</v>
      </c>
      <c r="ET55" s="53">
        <f t="shared" si="153"/>
        <v>0</v>
      </c>
      <c r="EU55" s="53">
        <f t="shared" si="153"/>
        <v>0</v>
      </c>
      <c r="EV55" s="53">
        <f t="shared" si="153"/>
        <v>0</v>
      </c>
      <c r="EW55" s="53">
        <f t="shared" si="153"/>
        <v>0</v>
      </c>
      <c r="EX55" s="53">
        <f t="shared" si="153"/>
        <v>0</v>
      </c>
      <c r="EY55" s="53">
        <f t="shared" si="153"/>
        <v>0</v>
      </c>
      <c r="EZ55" s="53">
        <f t="shared" si="153"/>
        <v>0</v>
      </c>
      <c r="FA55" s="53">
        <f t="shared" si="153"/>
        <v>0</v>
      </c>
      <c r="FB55" s="53">
        <f t="shared" si="153"/>
        <v>0</v>
      </c>
      <c r="FC55" s="53">
        <f t="shared" si="153"/>
        <v>0</v>
      </c>
      <c r="FD55" s="53">
        <f t="shared" si="153"/>
        <v>0</v>
      </c>
      <c r="FE55" s="53">
        <f t="shared" si="153"/>
        <v>0</v>
      </c>
      <c r="FF55" s="53">
        <f t="shared" si="153"/>
        <v>0</v>
      </c>
      <c r="FG55" s="53">
        <f t="shared" si="153"/>
        <v>0</v>
      </c>
      <c r="FH55" s="53">
        <f t="shared" si="153"/>
        <v>0</v>
      </c>
      <c r="FI55" s="53">
        <f t="shared" si="153"/>
        <v>0</v>
      </c>
      <c r="FJ55" s="53">
        <f t="shared" si="153"/>
        <v>0</v>
      </c>
      <c r="FK55" s="53">
        <f t="shared" si="153"/>
        <v>0</v>
      </c>
      <c r="FL55" s="53">
        <f t="shared" si="153"/>
        <v>0</v>
      </c>
      <c r="FM55" s="53">
        <f t="shared" si="153"/>
        <v>0</v>
      </c>
      <c r="FN55" s="53">
        <f t="shared" si="153"/>
        <v>0</v>
      </c>
      <c r="FO55" s="53">
        <f t="shared" si="153"/>
        <v>0</v>
      </c>
      <c r="FP55" s="53">
        <f t="shared" si="153"/>
        <v>0</v>
      </c>
      <c r="FQ55" s="53">
        <f t="shared" si="153"/>
        <v>0</v>
      </c>
      <c r="FR55" s="53">
        <f t="shared" si="153"/>
        <v>0</v>
      </c>
      <c r="FS55" s="53">
        <f t="shared" si="153"/>
        <v>0</v>
      </c>
      <c r="FT55" s="53">
        <f t="shared" si="153"/>
        <v>0</v>
      </c>
      <c r="FU55" s="53">
        <f t="shared" si="153"/>
        <v>0</v>
      </c>
      <c r="FV55" s="53">
        <f t="shared" si="153"/>
        <v>0</v>
      </c>
      <c r="FW55" s="53">
        <f t="shared" si="153"/>
        <v>0</v>
      </c>
      <c r="FX55" s="53">
        <f t="shared" si="153"/>
        <v>0</v>
      </c>
      <c r="FY55" s="53">
        <f t="shared" si="153"/>
        <v>0</v>
      </c>
      <c r="FZ55" s="53">
        <f t="shared" si="153"/>
        <v>0</v>
      </c>
      <c r="GA55" s="53">
        <f t="shared" si="153"/>
        <v>0</v>
      </c>
      <c r="GB55" s="53">
        <f t="shared" si="153"/>
        <v>0</v>
      </c>
      <c r="GC55" s="53">
        <f t="shared" si="153"/>
        <v>0</v>
      </c>
      <c r="GD55" s="53">
        <f t="shared" si="153"/>
        <v>0</v>
      </c>
      <c r="GE55" s="53">
        <f t="shared" si="153"/>
        <v>0</v>
      </c>
      <c r="GF55" s="53">
        <f t="shared" si="153"/>
        <v>0</v>
      </c>
      <c r="GG55" s="53">
        <f t="shared" si="153"/>
        <v>0</v>
      </c>
      <c r="GH55" s="53">
        <f t="shared" si="153"/>
        <v>0</v>
      </c>
      <c r="GI55" s="53">
        <f t="shared" si="153"/>
        <v>0</v>
      </c>
      <c r="GJ55" s="53">
        <f t="shared" si="153"/>
        <v>0</v>
      </c>
      <c r="GK55" s="53">
        <f t="shared" si="153"/>
        <v>0</v>
      </c>
      <c r="GL55" s="53">
        <f t="shared" si="153"/>
        <v>0</v>
      </c>
      <c r="GM55" s="53">
        <f t="shared" si="153"/>
        <v>0</v>
      </c>
      <c r="GN55" s="53">
        <f t="shared" ref="GN55:IY55" si="154">IF(AND(GN8&lt;0,GN9&lt;$C$6+1),-GN8,0)</f>
        <v>0</v>
      </c>
      <c r="GO55" s="53">
        <f t="shared" si="154"/>
        <v>0</v>
      </c>
      <c r="GP55" s="53">
        <f t="shared" si="154"/>
        <v>0</v>
      </c>
      <c r="GQ55" s="53">
        <f t="shared" si="154"/>
        <v>0</v>
      </c>
      <c r="GR55" s="53">
        <f t="shared" si="154"/>
        <v>0</v>
      </c>
      <c r="GS55" s="53">
        <f t="shared" si="154"/>
        <v>0</v>
      </c>
      <c r="GT55" s="53">
        <f t="shared" si="154"/>
        <v>0</v>
      </c>
      <c r="GU55" s="53">
        <f t="shared" si="154"/>
        <v>0</v>
      </c>
      <c r="GV55" s="53">
        <f t="shared" si="154"/>
        <v>0</v>
      </c>
      <c r="GW55" s="53">
        <f t="shared" si="154"/>
        <v>0</v>
      </c>
      <c r="GX55" s="53">
        <f t="shared" si="154"/>
        <v>0</v>
      </c>
      <c r="GY55" s="53">
        <f t="shared" si="154"/>
        <v>0</v>
      </c>
      <c r="GZ55" s="53">
        <f t="shared" si="154"/>
        <v>0</v>
      </c>
      <c r="HA55" s="53">
        <f t="shared" si="154"/>
        <v>0</v>
      </c>
      <c r="HB55" s="53">
        <f t="shared" si="154"/>
        <v>0</v>
      </c>
      <c r="HC55" s="53">
        <f t="shared" si="154"/>
        <v>0</v>
      </c>
      <c r="HD55" s="53">
        <f t="shared" si="154"/>
        <v>0</v>
      </c>
      <c r="HE55" s="53">
        <f t="shared" si="154"/>
        <v>0</v>
      </c>
      <c r="HF55" s="53">
        <f t="shared" si="154"/>
        <v>0</v>
      </c>
      <c r="HG55" s="53">
        <f t="shared" si="154"/>
        <v>0</v>
      </c>
      <c r="HH55" s="53">
        <f t="shared" si="154"/>
        <v>0</v>
      </c>
      <c r="HI55" s="53">
        <f t="shared" si="154"/>
        <v>0</v>
      </c>
      <c r="HJ55" s="53">
        <f t="shared" si="154"/>
        <v>0</v>
      </c>
      <c r="HK55" s="53">
        <f t="shared" si="154"/>
        <v>0</v>
      </c>
      <c r="HL55" s="53">
        <f t="shared" si="154"/>
        <v>0</v>
      </c>
      <c r="HM55" s="53">
        <f t="shared" si="154"/>
        <v>0</v>
      </c>
      <c r="HN55" s="53">
        <f t="shared" si="154"/>
        <v>0</v>
      </c>
      <c r="HO55" s="53">
        <f t="shared" si="154"/>
        <v>0</v>
      </c>
      <c r="HP55" s="53">
        <f t="shared" si="154"/>
        <v>0</v>
      </c>
      <c r="HQ55" s="53">
        <f t="shared" si="154"/>
        <v>0</v>
      </c>
      <c r="HR55" s="53">
        <f t="shared" si="154"/>
        <v>0</v>
      </c>
      <c r="HS55" s="53">
        <f t="shared" si="154"/>
        <v>0</v>
      </c>
      <c r="HT55" s="53">
        <f t="shared" si="154"/>
        <v>0</v>
      </c>
      <c r="HU55" s="53">
        <f t="shared" si="154"/>
        <v>0</v>
      </c>
      <c r="HV55" s="53">
        <f t="shared" si="154"/>
        <v>0</v>
      </c>
      <c r="HW55" s="53">
        <f t="shared" si="154"/>
        <v>0</v>
      </c>
      <c r="HX55" s="53">
        <f t="shared" si="154"/>
        <v>0</v>
      </c>
      <c r="HY55" s="53">
        <f t="shared" si="154"/>
        <v>0</v>
      </c>
      <c r="HZ55" s="53">
        <f t="shared" si="154"/>
        <v>0</v>
      </c>
      <c r="IA55" s="53">
        <f t="shared" si="154"/>
        <v>0</v>
      </c>
      <c r="IB55" s="53">
        <f t="shared" si="154"/>
        <v>0</v>
      </c>
      <c r="IC55" s="53">
        <f t="shared" si="154"/>
        <v>0</v>
      </c>
      <c r="ID55" s="53">
        <f t="shared" si="154"/>
        <v>0</v>
      </c>
      <c r="IE55" s="53">
        <f t="shared" si="154"/>
        <v>0</v>
      </c>
      <c r="IF55" s="53">
        <f t="shared" si="154"/>
        <v>0</v>
      </c>
      <c r="IG55" s="53">
        <f t="shared" si="154"/>
        <v>0</v>
      </c>
      <c r="IH55" s="53">
        <f t="shared" si="154"/>
        <v>0</v>
      </c>
      <c r="II55" s="53">
        <f t="shared" si="154"/>
        <v>0</v>
      </c>
      <c r="IJ55" s="53">
        <f t="shared" si="154"/>
        <v>0</v>
      </c>
      <c r="IK55" s="53">
        <f t="shared" si="154"/>
        <v>0</v>
      </c>
      <c r="IL55" s="53">
        <f t="shared" si="154"/>
        <v>0</v>
      </c>
      <c r="IM55" s="53">
        <f t="shared" si="154"/>
        <v>0</v>
      </c>
      <c r="IN55" s="53">
        <f t="shared" si="154"/>
        <v>0</v>
      </c>
      <c r="IO55" s="53">
        <f t="shared" si="154"/>
        <v>0</v>
      </c>
      <c r="IP55" s="53">
        <f t="shared" si="154"/>
        <v>0</v>
      </c>
      <c r="IQ55" s="53">
        <f t="shared" si="154"/>
        <v>0</v>
      </c>
      <c r="IR55" s="53">
        <f t="shared" si="154"/>
        <v>0</v>
      </c>
      <c r="IS55" s="53">
        <f t="shared" si="154"/>
        <v>0</v>
      </c>
      <c r="IT55" s="53">
        <f t="shared" si="154"/>
        <v>0</v>
      </c>
      <c r="IU55" s="53">
        <f t="shared" si="154"/>
        <v>0</v>
      </c>
      <c r="IV55" s="53">
        <f t="shared" si="154"/>
        <v>0</v>
      </c>
      <c r="IW55" s="53">
        <f t="shared" si="154"/>
        <v>0</v>
      </c>
      <c r="IX55" s="53">
        <f t="shared" si="154"/>
        <v>0</v>
      </c>
      <c r="IY55" s="53">
        <f t="shared" si="154"/>
        <v>0</v>
      </c>
      <c r="IZ55" s="53">
        <f t="shared" ref="IZ55:LK55" si="155">IF(AND(IZ8&lt;0,IZ9&lt;$C$6+1),-IZ8,0)</f>
        <v>0</v>
      </c>
      <c r="JA55" s="53">
        <f t="shared" si="155"/>
        <v>0</v>
      </c>
      <c r="JB55" s="53">
        <f t="shared" si="155"/>
        <v>0</v>
      </c>
      <c r="JC55" s="53">
        <f t="shared" si="155"/>
        <v>0</v>
      </c>
      <c r="JD55" s="53">
        <f t="shared" si="155"/>
        <v>0</v>
      </c>
      <c r="JE55" s="53">
        <f t="shared" si="155"/>
        <v>0</v>
      </c>
      <c r="JF55" s="53">
        <f t="shared" si="155"/>
        <v>0</v>
      </c>
      <c r="JG55" s="53">
        <f t="shared" si="155"/>
        <v>0</v>
      </c>
      <c r="JH55" s="53">
        <f t="shared" si="155"/>
        <v>0</v>
      </c>
      <c r="JI55" s="53">
        <f t="shared" si="155"/>
        <v>0</v>
      </c>
      <c r="JJ55" s="53">
        <f t="shared" si="155"/>
        <v>0</v>
      </c>
      <c r="JK55" s="53">
        <f t="shared" si="155"/>
        <v>0</v>
      </c>
      <c r="JL55" s="53">
        <f t="shared" si="155"/>
        <v>0</v>
      </c>
      <c r="JM55" s="53">
        <f t="shared" si="155"/>
        <v>0</v>
      </c>
      <c r="JN55" s="53">
        <f t="shared" si="155"/>
        <v>0</v>
      </c>
      <c r="JO55" s="53">
        <f t="shared" si="155"/>
        <v>0</v>
      </c>
      <c r="JP55" s="53">
        <f t="shared" si="155"/>
        <v>0</v>
      </c>
      <c r="JQ55" s="53">
        <f t="shared" si="155"/>
        <v>0</v>
      </c>
      <c r="JR55" s="53">
        <f t="shared" si="155"/>
        <v>0</v>
      </c>
      <c r="JS55" s="53">
        <f t="shared" si="155"/>
        <v>0</v>
      </c>
      <c r="JT55" s="53">
        <f t="shared" si="155"/>
        <v>0</v>
      </c>
      <c r="JU55" s="53">
        <f t="shared" si="155"/>
        <v>0</v>
      </c>
      <c r="JV55" s="53">
        <f t="shared" si="155"/>
        <v>0</v>
      </c>
      <c r="JW55" s="53">
        <f t="shared" si="155"/>
        <v>0</v>
      </c>
      <c r="JX55" s="53">
        <f t="shared" si="155"/>
        <v>0</v>
      </c>
      <c r="JY55" s="53">
        <f t="shared" si="155"/>
        <v>0</v>
      </c>
      <c r="JZ55" s="53">
        <f t="shared" si="155"/>
        <v>0</v>
      </c>
      <c r="KA55" s="53">
        <f t="shared" si="155"/>
        <v>0</v>
      </c>
      <c r="KB55" s="53">
        <f t="shared" si="155"/>
        <v>0</v>
      </c>
      <c r="KC55" s="53">
        <f t="shared" si="155"/>
        <v>0</v>
      </c>
      <c r="KD55" s="53">
        <f t="shared" si="155"/>
        <v>0</v>
      </c>
      <c r="KE55" s="53">
        <f t="shared" si="155"/>
        <v>0</v>
      </c>
      <c r="KF55" s="53">
        <f t="shared" si="155"/>
        <v>0</v>
      </c>
      <c r="KG55" s="53">
        <f t="shared" si="155"/>
        <v>0</v>
      </c>
      <c r="KH55" s="53">
        <f t="shared" si="155"/>
        <v>0</v>
      </c>
      <c r="KI55" s="53">
        <f t="shared" si="155"/>
        <v>0</v>
      </c>
      <c r="KJ55" s="53">
        <f t="shared" si="155"/>
        <v>0</v>
      </c>
      <c r="KK55" s="53">
        <f t="shared" si="155"/>
        <v>0</v>
      </c>
      <c r="KL55" s="53">
        <f t="shared" si="155"/>
        <v>0</v>
      </c>
      <c r="KM55" s="53">
        <f t="shared" si="155"/>
        <v>0</v>
      </c>
      <c r="KN55" s="53">
        <f t="shared" si="155"/>
        <v>0</v>
      </c>
      <c r="KO55" s="53">
        <f t="shared" si="155"/>
        <v>0</v>
      </c>
      <c r="KP55" s="53">
        <f t="shared" si="155"/>
        <v>0</v>
      </c>
      <c r="KQ55" s="53">
        <f t="shared" si="155"/>
        <v>0</v>
      </c>
      <c r="KR55" s="53">
        <f t="shared" si="155"/>
        <v>0</v>
      </c>
      <c r="KS55" s="53">
        <f t="shared" si="155"/>
        <v>0</v>
      </c>
      <c r="KT55" s="53">
        <f t="shared" si="155"/>
        <v>0</v>
      </c>
      <c r="KU55" s="53">
        <f t="shared" si="155"/>
        <v>0</v>
      </c>
      <c r="KV55" s="53">
        <f t="shared" si="155"/>
        <v>0</v>
      </c>
      <c r="KW55" s="53">
        <f t="shared" si="155"/>
        <v>0</v>
      </c>
      <c r="KX55" s="53">
        <f t="shared" si="155"/>
        <v>0</v>
      </c>
      <c r="KY55" s="53">
        <f t="shared" si="155"/>
        <v>0</v>
      </c>
      <c r="KZ55" s="53">
        <f t="shared" si="155"/>
        <v>0</v>
      </c>
      <c r="LA55" s="53">
        <f t="shared" si="155"/>
        <v>0</v>
      </c>
      <c r="LB55" s="53">
        <f t="shared" si="155"/>
        <v>0</v>
      </c>
      <c r="LC55" s="53">
        <f t="shared" si="155"/>
        <v>0</v>
      </c>
      <c r="LD55" s="53">
        <f t="shared" si="155"/>
        <v>0</v>
      </c>
      <c r="LE55" s="53">
        <f t="shared" si="155"/>
        <v>0</v>
      </c>
      <c r="LF55" s="53">
        <f t="shared" si="155"/>
        <v>0</v>
      </c>
      <c r="LG55" s="53">
        <f t="shared" si="155"/>
        <v>0</v>
      </c>
      <c r="LH55" s="53">
        <f t="shared" si="155"/>
        <v>0</v>
      </c>
      <c r="LI55" s="53">
        <f t="shared" si="155"/>
        <v>0</v>
      </c>
      <c r="LJ55" s="53">
        <f t="shared" si="155"/>
        <v>0</v>
      </c>
      <c r="LK55" s="53">
        <f t="shared" si="155"/>
        <v>0</v>
      </c>
      <c r="LL55" s="53">
        <f t="shared" ref="LL55:MX55" si="156">IF(AND(LL8&lt;0,LL9&lt;$C$6+1),-LL8,0)</f>
        <v>0</v>
      </c>
      <c r="LM55" s="53">
        <f t="shared" si="156"/>
        <v>0</v>
      </c>
      <c r="LN55" s="53">
        <f t="shared" si="156"/>
        <v>0</v>
      </c>
      <c r="LO55" s="53">
        <f t="shared" si="156"/>
        <v>0</v>
      </c>
      <c r="LP55" s="53">
        <f t="shared" si="156"/>
        <v>0</v>
      </c>
      <c r="LQ55" s="53">
        <f t="shared" si="156"/>
        <v>0</v>
      </c>
      <c r="LR55" s="53">
        <f t="shared" si="156"/>
        <v>0</v>
      </c>
      <c r="LS55" s="53">
        <f t="shared" si="156"/>
        <v>0</v>
      </c>
      <c r="LT55" s="53">
        <f t="shared" si="156"/>
        <v>0</v>
      </c>
      <c r="LU55" s="53">
        <f t="shared" si="156"/>
        <v>0</v>
      </c>
      <c r="LV55" s="53">
        <f t="shared" si="156"/>
        <v>0</v>
      </c>
      <c r="LW55" s="53">
        <f t="shared" si="156"/>
        <v>0</v>
      </c>
      <c r="LX55" s="53">
        <f t="shared" si="156"/>
        <v>0</v>
      </c>
      <c r="LY55" s="53">
        <f t="shared" si="156"/>
        <v>0</v>
      </c>
      <c r="LZ55" s="53">
        <f t="shared" si="156"/>
        <v>0</v>
      </c>
      <c r="MA55" s="53">
        <f t="shared" si="156"/>
        <v>0</v>
      </c>
      <c r="MB55" s="53">
        <f t="shared" si="156"/>
        <v>0</v>
      </c>
      <c r="MC55" s="53">
        <f t="shared" si="156"/>
        <v>0</v>
      </c>
      <c r="MD55" s="53">
        <f t="shared" si="156"/>
        <v>0</v>
      </c>
      <c r="ME55" s="53">
        <f t="shared" si="156"/>
        <v>0</v>
      </c>
      <c r="MF55" s="53">
        <f t="shared" si="156"/>
        <v>0</v>
      </c>
      <c r="MG55" s="53">
        <f t="shared" si="156"/>
        <v>0</v>
      </c>
      <c r="MH55" s="53">
        <f t="shared" si="156"/>
        <v>0</v>
      </c>
      <c r="MI55" s="53">
        <f t="shared" si="156"/>
        <v>0</v>
      </c>
      <c r="MJ55" s="53">
        <f t="shared" si="156"/>
        <v>0</v>
      </c>
      <c r="MK55" s="53">
        <f t="shared" si="156"/>
        <v>0</v>
      </c>
      <c r="ML55" s="53">
        <f t="shared" si="156"/>
        <v>0</v>
      </c>
      <c r="MM55" s="53">
        <f t="shared" si="156"/>
        <v>0</v>
      </c>
      <c r="MN55" s="53">
        <f t="shared" si="156"/>
        <v>0</v>
      </c>
      <c r="MO55" s="53">
        <f t="shared" si="156"/>
        <v>0</v>
      </c>
      <c r="MP55" s="53">
        <f t="shared" si="156"/>
        <v>0</v>
      </c>
      <c r="MQ55" s="53">
        <f t="shared" si="156"/>
        <v>0</v>
      </c>
      <c r="MR55" s="53">
        <f t="shared" si="156"/>
        <v>0</v>
      </c>
      <c r="MS55" s="53">
        <f t="shared" si="156"/>
        <v>0</v>
      </c>
      <c r="MT55" s="53">
        <f t="shared" si="156"/>
        <v>0</v>
      </c>
      <c r="MU55" s="53">
        <f t="shared" si="156"/>
        <v>0</v>
      </c>
      <c r="MV55" s="53">
        <f t="shared" si="156"/>
        <v>0</v>
      </c>
      <c r="MW55" s="53">
        <f t="shared" si="156"/>
        <v>0</v>
      </c>
      <c r="MX55" s="53">
        <f t="shared" si="156"/>
        <v>0</v>
      </c>
      <c r="MY55" s="56"/>
    </row>
    <row r="56" spans="2:363" s="53" customFormat="1" hidden="1" x14ac:dyDescent="0.25">
      <c r="B56" s="134" t="s">
        <v>831</v>
      </c>
      <c r="C56" s="53">
        <f>SUM(C54:MX54)</f>
        <v>0</v>
      </c>
      <c r="MY56" s="56"/>
    </row>
    <row r="57" spans="2:363" s="53" customFormat="1" ht="15.75" hidden="1" thickBot="1" x14ac:dyDescent="0.3">
      <c r="B57" s="134" t="s">
        <v>832</v>
      </c>
      <c r="C57" s="53">
        <f>SUM(C55:MX55)</f>
        <v>0</v>
      </c>
      <c r="MY57" s="56"/>
    </row>
    <row r="58" spans="2:363" s="53" customFormat="1" ht="15.75" hidden="1" thickBot="1" x14ac:dyDescent="0.3">
      <c r="B58" s="59" t="s">
        <v>41</v>
      </c>
      <c r="MY58" s="56"/>
    </row>
    <row r="59" spans="2:363" s="53" customFormat="1" hidden="1" x14ac:dyDescent="0.25">
      <c r="B59" s="53" t="s">
        <v>38</v>
      </c>
      <c r="C59" s="53">
        <f>SUM(C26:MX26)</f>
        <v>0</v>
      </c>
      <c r="MY59" s="56"/>
    </row>
    <row r="60" spans="2:363" s="53" customFormat="1" hidden="1" x14ac:dyDescent="0.25">
      <c r="B60" s="53" t="s">
        <v>43</v>
      </c>
      <c r="C60" s="53">
        <f>SUM(C27:MX27)</f>
        <v>0</v>
      </c>
      <c r="MY60" s="56"/>
    </row>
    <row r="61" spans="2:363" s="53" customFormat="1" hidden="1" x14ac:dyDescent="0.25">
      <c r="B61" s="53" t="s">
        <v>52</v>
      </c>
      <c r="C61" s="66">
        <f>COUNTIF(C26:MX26,"&gt;1")</f>
        <v>0</v>
      </c>
      <c r="MY61" s="56"/>
    </row>
    <row r="62" spans="2:363" s="53" customFormat="1" hidden="1" x14ac:dyDescent="0.25">
      <c r="B62" s="53" t="s">
        <v>56</v>
      </c>
      <c r="C62" s="65">
        <f>C27</f>
        <v>0</v>
      </c>
      <c r="D62" s="53">
        <f>IF(D23&gt;0,C62+D27,0)</f>
        <v>0</v>
      </c>
      <c r="E62" s="53">
        <f t="shared" ref="E62:BP62" si="157">IF(E23&gt;0,D62+E27,0)</f>
        <v>0</v>
      </c>
      <c r="F62" s="53">
        <f t="shared" si="157"/>
        <v>0</v>
      </c>
      <c r="G62" s="53">
        <f t="shared" si="157"/>
        <v>0</v>
      </c>
      <c r="H62" s="53">
        <f t="shared" si="157"/>
        <v>0</v>
      </c>
      <c r="I62" s="53">
        <f t="shared" si="157"/>
        <v>0</v>
      </c>
      <c r="J62" s="53">
        <f t="shared" si="157"/>
        <v>0</v>
      </c>
      <c r="K62" s="53">
        <f t="shared" si="157"/>
        <v>0</v>
      </c>
      <c r="L62" s="53">
        <f t="shared" si="157"/>
        <v>0</v>
      </c>
      <c r="M62" s="53">
        <f t="shared" si="157"/>
        <v>0</v>
      </c>
      <c r="N62" s="53">
        <f t="shared" si="157"/>
        <v>0</v>
      </c>
      <c r="O62" s="53">
        <f t="shared" si="157"/>
        <v>0</v>
      </c>
      <c r="P62" s="53">
        <f t="shared" si="157"/>
        <v>0</v>
      </c>
      <c r="Q62" s="53">
        <f t="shared" si="157"/>
        <v>0</v>
      </c>
      <c r="R62" s="53">
        <f t="shared" si="157"/>
        <v>0</v>
      </c>
      <c r="S62" s="53">
        <f t="shared" si="157"/>
        <v>0</v>
      </c>
      <c r="T62" s="53">
        <f t="shared" si="157"/>
        <v>0</v>
      </c>
      <c r="U62" s="53">
        <f t="shared" si="157"/>
        <v>0</v>
      </c>
      <c r="V62" s="53">
        <f t="shared" si="157"/>
        <v>0</v>
      </c>
      <c r="W62" s="53">
        <f t="shared" si="157"/>
        <v>0</v>
      </c>
      <c r="X62" s="53">
        <f t="shared" si="157"/>
        <v>0</v>
      </c>
      <c r="Y62" s="53">
        <f t="shared" si="157"/>
        <v>0</v>
      </c>
      <c r="Z62" s="53">
        <f t="shared" si="157"/>
        <v>0</v>
      </c>
      <c r="AA62" s="53">
        <f t="shared" si="157"/>
        <v>0</v>
      </c>
      <c r="AB62" s="53">
        <f t="shared" si="157"/>
        <v>0</v>
      </c>
      <c r="AC62" s="53">
        <f t="shared" si="157"/>
        <v>0</v>
      </c>
      <c r="AD62" s="53">
        <f t="shared" si="157"/>
        <v>0</v>
      </c>
      <c r="AE62" s="53">
        <f t="shared" si="157"/>
        <v>0</v>
      </c>
      <c r="AF62" s="53">
        <f t="shared" si="157"/>
        <v>0</v>
      </c>
      <c r="AG62" s="53">
        <f t="shared" si="157"/>
        <v>0</v>
      </c>
      <c r="AH62" s="53">
        <f t="shared" si="157"/>
        <v>0</v>
      </c>
      <c r="AI62" s="53">
        <f t="shared" si="157"/>
        <v>0</v>
      </c>
      <c r="AJ62" s="53">
        <f t="shared" si="157"/>
        <v>0</v>
      </c>
      <c r="AK62" s="53">
        <f t="shared" si="157"/>
        <v>0</v>
      </c>
      <c r="AL62" s="53">
        <f t="shared" si="157"/>
        <v>0</v>
      </c>
      <c r="AM62" s="53">
        <f t="shared" si="157"/>
        <v>0</v>
      </c>
      <c r="AN62" s="53">
        <f t="shared" si="157"/>
        <v>0</v>
      </c>
      <c r="AO62" s="53">
        <f t="shared" si="157"/>
        <v>0</v>
      </c>
      <c r="AP62" s="53">
        <f t="shared" si="157"/>
        <v>0</v>
      </c>
      <c r="AQ62" s="53">
        <f t="shared" si="157"/>
        <v>0</v>
      </c>
      <c r="AR62" s="53">
        <f t="shared" si="157"/>
        <v>0</v>
      </c>
      <c r="AS62" s="53">
        <f t="shared" si="157"/>
        <v>0</v>
      </c>
      <c r="AT62" s="53">
        <f t="shared" si="157"/>
        <v>0</v>
      </c>
      <c r="AU62" s="53">
        <f t="shared" si="157"/>
        <v>0</v>
      </c>
      <c r="AV62" s="53">
        <f t="shared" si="157"/>
        <v>0</v>
      </c>
      <c r="AW62" s="53">
        <f t="shared" si="157"/>
        <v>0</v>
      </c>
      <c r="AX62" s="53">
        <f t="shared" si="157"/>
        <v>0</v>
      </c>
      <c r="AY62" s="53">
        <f t="shared" si="157"/>
        <v>0</v>
      </c>
      <c r="AZ62" s="53">
        <f t="shared" si="157"/>
        <v>0</v>
      </c>
      <c r="BA62" s="53">
        <f t="shared" si="157"/>
        <v>0</v>
      </c>
      <c r="BB62" s="53">
        <f t="shared" si="157"/>
        <v>0</v>
      </c>
      <c r="BC62" s="53">
        <f t="shared" si="157"/>
        <v>0</v>
      </c>
      <c r="BD62" s="53">
        <f t="shared" si="157"/>
        <v>0</v>
      </c>
      <c r="BE62" s="53">
        <f t="shared" si="157"/>
        <v>0</v>
      </c>
      <c r="BF62" s="53">
        <f t="shared" si="157"/>
        <v>0</v>
      </c>
      <c r="BG62" s="53">
        <f t="shared" si="157"/>
        <v>0</v>
      </c>
      <c r="BH62" s="53">
        <f t="shared" si="157"/>
        <v>0</v>
      </c>
      <c r="BI62" s="53">
        <f t="shared" si="157"/>
        <v>0</v>
      </c>
      <c r="BJ62" s="53">
        <f t="shared" si="157"/>
        <v>0</v>
      </c>
      <c r="BK62" s="53">
        <f t="shared" si="157"/>
        <v>0</v>
      </c>
      <c r="BL62" s="53">
        <f t="shared" si="157"/>
        <v>0</v>
      </c>
      <c r="BM62" s="53">
        <f t="shared" si="157"/>
        <v>0</v>
      </c>
      <c r="BN62" s="53">
        <f t="shared" si="157"/>
        <v>0</v>
      </c>
      <c r="BO62" s="53">
        <f t="shared" si="157"/>
        <v>0</v>
      </c>
      <c r="BP62" s="53">
        <f t="shared" si="157"/>
        <v>0</v>
      </c>
      <c r="BQ62" s="53">
        <f t="shared" ref="BQ62:EB62" si="158">IF(BQ23&gt;0,BP62+BQ27,0)</f>
        <v>0</v>
      </c>
      <c r="BR62" s="53">
        <f t="shared" si="158"/>
        <v>0</v>
      </c>
      <c r="BS62" s="53">
        <f t="shared" si="158"/>
        <v>0</v>
      </c>
      <c r="BT62" s="53">
        <f t="shared" si="158"/>
        <v>0</v>
      </c>
      <c r="BU62" s="53">
        <f t="shared" si="158"/>
        <v>0</v>
      </c>
      <c r="BV62" s="53">
        <f t="shared" si="158"/>
        <v>0</v>
      </c>
      <c r="BW62" s="53">
        <f t="shared" si="158"/>
        <v>0</v>
      </c>
      <c r="BX62" s="53">
        <f t="shared" si="158"/>
        <v>0</v>
      </c>
      <c r="BY62" s="53">
        <f t="shared" si="158"/>
        <v>0</v>
      </c>
      <c r="BZ62" s="53">
        <f t="shared" si="158"/>
        <v>0</v>
      </c>
      <c r="CA62" s="53">
        <f t="shared" si="158"/>
        <v>0</v>
      </c>
      <c r="CB62" s="53">
        <f t="shared" si="158"/>
        <v>0</v>
      </c>
      <c r="CC62" s="53">
        <f t="shared" si="158"/>
        <v>0</v>
      </c>
      <c r="CD62" s="53">
        <f t="shared" si="158"/>
        <v>0</v>
      </c>
      <c r="CE62" s="53">
        <f t="shared" si="158"/>
        <v>0</v>
      </c>
      <c r="CF62" s="53">
        <f t="shared" si="158"/>
        <v>0</v>
      </c>
      <c r="CG62" s="53">
        <f t="shared" si="158"/>
        <v>0</v>
      </c>
      <c r="CH62" s="53">
        <f t="shared" si="158"/>
        <v>0</v>
      </c>
      <c r="CI62" s="53">
        <f t="shared" si="158"/>
        <v>0</v>
      </c>
      <c r="CJ62" s="53">
        <f t="shared" si="158"/>
        <v>0</v>
      </c>
      <c r="CK62" s="53">
        <f t="shared" si="158"/>
        <v>0</v>
      </c>
      <c r="CL62" s="53">
        <f t="shared" si="158"/>
        <v>0</v>
      </c>
      <c r="CM62" s="53">
        <f t="shared" si="158"/>
        <v>0</v>
      </c>
      <c r="CN62" s="53">
        <f t="shared" si="158"/>
        <v>0</v>
      </c>
      <c r="CO62" s="53">
        <f t="shared" si="158"/>
        <v>0</v>
      </c>
      <c r="CP62" s="53">
        <f t="shared" si="158"/>
        <v>0</v>
      </c>
      <c r="CQ62" s="53">
        <f t="shared" si="158"/>
        <v>0</v>
      </c>
      <c r="CR62" s="53">
        <f t="shared" si="158"/>
        <v>0</v>
      </c>
      <c r="CS62" s="53">
        <f t="shared" si="158"/>
        <v>0</v>
      </c>
      <c r="CT62" s="53">
        <f t="shared" si="158"/>
        <v>0</v>
      </c>
      <c r="CU62" s="53">
        <f t="shared" si="158"/>
        <v>0</v>
      </c>
      <c r="CV62" s="53">
        <f t="shared" si="158"/>
        <v>0</v>
      </c>
      <c r="CW62" s="53">
        <f t="shared" si="158"/>
        <v>0</v>
      </c>
      <c r="CX62" s="53">
        <f t="shared" si="158"/>
        <v>0</v>
      </c>
      <c r="CY62" s="53">
        <f t="shared" si="158"/>
        <v>0</v>
      </c>
      <c r="CZ62" s="53">
        <f t="shared" si="158"/>
        <v>0</v>
      </c>
      <c r="DA62" s="53">
        <f t="shared" si="158"/>
        <v>0</v>
      </c>
      <c r="DB62" s="53">
        <f t="shared" si="158"/>
        <v>0</v>
      </c>
      <c r="DC62" s="53">
        <f t="shared" si="158"/>
        <v>0</v>
      </c>
      <c r="DD62" s="53">
        <f t="shared" si="158"/>
        <v>0</v>
      </c>
      <c r="DE62" s="53">
        <f t="shared" si="158"/>
        <v>0</v>
      </c>
      <c r="DF62" s="53">
        <f t="shared" si="158"/>
        <v>0</v>
      </c>
      <c r="DG62" s="53">
        <f t="shared" si="158"/>
        <v>0</v>
      </c>
      <c r="DH62" s="53">
        <f t="shared" si="158"/>
        <v>0</v>
      </c>
      <c r="DI62" s="53">
        <f t="shared" si="158"/>
        <v>0</v>
      </c>
      <c r="DJ62" s="53">
        <f t="shared" si="158"/>
        <v>0</v>
      </c>
      <c r="DK62" s="53">
        <f t="shared" si="158"/>
        <v>0</v>
      </c>
      <c r="DL62" s="53">
        <f t="shared" si="158"/>
        <v>0</v>
      </c>
      <c r="DM62" s="53">
        <f t="shared" si="158"/>
        <v>0</v>
      </c>
      <c r="DN62" s="53">
        <f t="shared" si="158"/>
        <v>0</v>
      </c>
      <c r="DO62" s="53">
        <f t="shared" si="158"/>
        <v>0</v>
      </c>
      <c r="DP62" s="53">
        <f t="shared" si="158"/>
        <v>0</v>
      </c>
      <c r="DQ62" s="53">
        <f t="shared" si="158"/>
        <v>0</v>
      </c>
      <c r="DR62" s="53">
        <f t="shared" si="158"/>
        <v>0</v>
      </c>
      <c r="DS62" s="53">
        <f t="shared" si="158"/>
        <v>0</v>
      </c>
      <c r="DT62" s="53">
        <f t="shared" si="158"/>
        <v>0</v>
      </c>
      <c r="DU62" s="53">
        <f t="shared" si="158"/>
        <v>0</v>
      </c>
      <c r="DV62" s="53">
        <f t="shared" si="158"/>
        <v>0</v>
      </c>
      <c r="DW62" s="53">
        <f t="shared" si="158"/>
        <v>0</v>
      </c>
      <c r="DX62" s="53">
        <f t="shared" si="158"/>
        <v>0</v>
      </c>
      <c r="DY62" s="53">
        <f t="shared" si="158"/>
        <v>0</v>
      </c>
      <c r="DZ62" s="53">
        <f t="shared" si="158"/>
        <v>0</v>
      </c>
      <c r="EA62" s="53">
        <f t="shared" si="158"/>
        <v>0</v>
      </c>
      <c r="EB62" s="53">
        <f t="shared" si="158"/>
        <v>0</v>
      </c>
      <c r="EC62" s="53">
        <f t="shared" ref="EC62:GN62" si="159">IF(EC23&gt;0,EB62+EC27,0)</f>
        <v>0</v>
      </c>
      <c r="ED62" s="53">
        <f t="shared" si="159"/>
        <v>0</v>
      </c>
      <c r="EE62" s="53">
        <f t="shared" si="159"/>
        <v>0</v>
      </c>
      <c r="EF62" s="53">
        <f t="shared" si="159"/>
        <v>0</v>
      </c>
      <c r="EG62" s="53">
        <f t="shared" si="159"/>
        <v>0</v>
      </c>
      <c r="EH62" s="53">
        <f t="shared" si="159"/>
        <v>0</v>
      </c>
      <c r="EI62" s="53">
        <f t="shared" si="159"/>
        <v>0</v>
      </c>
      <c r="EJ62" s="53">
        <f t="shared" si="159"/>
        <v>0</v>
      </c>
      <c r="EK62" s="53">
        <f t="shared" si="159"/>
        <v>0</v>
      </c>
      <c r="EL62" s="53">
        <f t="shared" si="159"/>
        <v>0</v>
      </c>
      <c r="EM62" s="53">
        <f t="shared" si="159"/>
        <v>0</v>
      </c>
      <c r="EN62" s="53">
        <f t="shared" si="159"/>
        <v>0</v>
      </c>
      <c r="EO62" s="53">
        <f t="shared" si="159"/>
        <v>0</v>
      </c>
      <c r="EP62" s="53">
        <f t="shared" si="159"/>
        <v>0</v>
      </c>
      <c r="EQ62" s="53">
        <f t="shared" si="159"/>
        <v>0</v>
      </c>
      <c r="ER62" s="53">
        <f t="shared" si="159"/>
        <v>0</v>
      </c>
      <c r="ES62" s="53">
        <f t="shared" si="159"/>
        <v>0</v>
      </c>
      <c r="ET62" s="53">
        <f t="shared" si="159"/>
        <v>0</v>
      </c>
      <c r="EU62" s="53">
        <f t="shared" si="159"/>
        <v>0</v>
      </c>
      <c r="EV62" s="53">
        <f t="shared" si="159"/>
        <v>0</v>
      </c>
      <c r="EW62" s="53">
        <f t="shared" si="159"/>
        <v>0</v>
      </c>
      <c r="EX62" s="53">
        <f t="shared" si="159"/>
        <v>0</v>
      </c>
      <c r="EY62" s="53">
        <f t="shared" si="159"/>
        <v>0</v>
      </c>
      <c r="EZ62" s="53">
        <f t="shared" si="159"/>
        <v>0</v>
      </c>
      <c r="FA62" s="53">
        <f t="shared" si="159"/>
        <v>0</v>
      </c>
      <c r="FB62" s="53">
        <f t="shared" si="159"/>
        <v>0</v>
      </c>
      <c r="FC62" s="53">
        <f t="shared" si="159"/>
        <v>0</v>
      </c>
      <c r="FD62" s="53">
        <f t="shared" si="159"/>
        <v>0</v>
      </c>
      <c r="FE62" s="53">
        <f t="shared" si="159"/>
        <v>0</v>
      </c>
      <c r="FF62" s="53">
        <f t="shared" si="159"/>
        <v>0</v>
      </c>
      <c r="FG62" s="53">
        <f t="shared" si="159"/>
        <v>0</v>
      </c>
      <c r="FH62" s="53">
        <f t="shared" si="159"/>
        <v>0</v>
      </c>
      <c r="FI62" s="53">
        <f t="shared" si="159"/>
        <v>0</v>
      </c>
      <c r="FJ62" s="53">
        <f t="shared" si="159"/>
        <v>0</v>
      </c>
      <c r="FK62" s="53">
        <f t="shared" si="159"/>
        <v>0</v>
      </c>
      <c r="FL62" s="53">
        <f t="shared" si="159"/>
        <v>0</v>
      </c>
      <c r="FM62" s="53">
        <f t="shared" si="159"/>
        <v>0</v>
      </c>
      <c r="FN62" s="53">
        <f t="shared" si="159"/>
        <v>0</v>
      </c>
      <c r="FO62" s="53">
        <f t="shared" si="159"/>
        <v>0</v>
      </c>
      <c r="FP62" s="53">
        <f t="shared" si="159"/>
        <v>0</v>
      </c>
      <c r="FQ62" s="53">
        <f t="shared" si="159"/>
        <v>0</v>
      </c>
      <c r="FR62" s="53">
        <f t="shared" si="159"/>
        <v>0</v>
      </c>
      <c r="FS62" s="53">
        <f t="shared" si="159"/>
        <v>0</v>
      </c>
      <c r="FT62" s="53">
        <f t="shared" si="159"/>
        <v>0</v>
      </c>
      <c r="FU62" s="53">
        <f t="shared" si="159"/>
        <v>0</v>
      </c>
      <c r="FV62" s="53">
        <f t="shared" si="159"/>
        <v>0</v>
      </c>
      <c r="FW62" s="53">
        <f t="shared" si="159"/>
        <v>0</v>
      </c>
      <c r="FX62" s="53">
        <f t="shared" si="159"/>
        <v>0</v>
      </c>
      <c r="FY62" s="53">
        <f t="shared" si="159"/>
        <v>0</v>
      </c>
      <c r="FZ62" s="53">
        <f t="shared" si="159"/>
        <v>0</v>
      </c>
      <c r="GA62" s="53">
        <f t="shared" si="159"/>
        <v>0</v>
      </c>
      <c r="GB62" s="53">
        <f t="shared" si="159"/>
        <v>0</v>
      </c>
      <c r="GC62" s="53">
        <f t="shared" si="159"/>
        <v>0</v>
      </c>
      <c r="GD62" s="53">
        <f t="shared" si="159"/>
        <v>0</v>
      </c>
      <c r="GE62" s="53">
        <f t="shared" si="159"/>
        <v>0</v>
      </c>
      <c r="GF62" s="53">
        <f t="shared" si="159"/>
        <v>0</v>
      </c>
      <c r="GG62" s="53">
        <f t="shared" si="159"/>
        <v>0</v>
      </c>
      <c r="GH62" s="53">
        <f t="shared" si="159"/>
        <v>0</v>
      </c>
      <c r="GI62" s="53">
        <f t="shared" si="159"/>
        <v>0</v>
      </c>
      <c r="GJ62" s="53">
        <f t="shared" si="159"/>
        <v>0</v>
      </c>
      <c r="GK62" s="53">
        <f t="shared" si="159"/>
        <v>0</v>
      </c>
      <c r="GL62" s="53">
        <f t="shared" si="159"/>
        <v>0</v>
      </c>
      <c r="GM62" s="53">
        <f t="shared" si="159"/>
        <v>0</v>
      </c>
      <c r="GN62" s="53">
        <f t="shared" si="159"/>
        <v>0</v>
      </c>
      <c r="GO62" s="53">
        <f t="shared" ref="GO62:IZ62" si="160">IF(GO23&gt;0,GN62+GO27,0)</f>
        <v>0</v>
      </c>
      <c r="GP62" s="53">
        <f t="shared" si="160"/>
        <v>0</v>
      </c>
      <c r="GQ62" s="53">
        <f t="shared" si="160"/>
        <v>0</v>
      </c>
      <c r="GR62" s="53">
        <f t="shared" si="160"/>
        <v>0</v>
      </c>
      <c r="GS62" s="53">
        <f t="shared" si="160"/>
        <v>0</v>
      </c>
      <c r="GT62" s="53">
        <f t="shared" si="160"/>
        <v>0</v>
      </c>
      <c r="GU62" s="53">
        <f t="shared" si="160"/>
        <v>0</v>
      </c>
      <c r="GV62" s="53">
        <f t="shared" si="160"/>
        <v>0</v>
      </c>
      <c r="GW62" s="53">
        <f t="shared" si="160"/>
        <v>0</v>
      </c>
      <c r="GX62" s="53">
        <f t="shared" si="160"/>
        <v>0</v>
      </c>
      <c r="GY62" s="53">
        <f t="shared" si="160"/>
        <v>0</v>
      </c>
      <c r="GZ62" s="53">
        <f t="shared" si="160"/>
        <v>0</v>
      </c>
      <c r="HA62" s="53">
        <f t="shared" si="160"/>
        <v>0</v>
      </c>
      <c r="HB62" s="53">
        <f t="shared" si="160"/>
        <v>0</v>
      </c>
      <c r="HC62" s="53">
        <f t="shared" si="160"/>
        <v>0</v>
      </c>
      <c r="HD62" s="53">
        <f t="shared" si="160"/>
        <v>0</v>
      </c>
      <c r="HE62" s="53">
        <f t="shared" si="160"/>
        <v>0</v>
      </c>
      <c r="HF62" s="53">
        <f t="shared" si="160"/>
        <v>0</v>
      </c>
      <c r="HG62" s="53">
        <f t="shared" si="160"/>
        <v>0</v>
      </c>
      <c r="HH62" s="53">
        <f t="shared" si="160"/>
        <v>0</v>
      </c>
      <c r="HI62" s="53">
        <f t="shared" si="160"/>
        <v>0</v>
      </c>
      <c r="HJ62" s="53">
        <f t="shared" si="160"/>
        <v>0</v>
      </c>
      <c r="HK62" s="53">
        <f t="shared" si="160"/>
        <v>0</v>
      </c>
      <c r="HL62" s="53">
        <f t="shared" si="160"/>
        <v>0</v>
      </c>
      <c r="HM62" s="53">
        <f t="shared" si="160"/>
        <v>0</v>
      </c>
      <c r="HN62" s="53">
        <f t="shared" si="160"/>
        <v>0</v>
      </c>
      <c r="HO62" s="53">
        <f t="shared" si="160"/>
        <v>0</v>
      </c>
      <c r="HP62" s="53">
        <f t="shared" si="160"/>
        <v>0</v>
      </c>
      <c r="HQ62" s="53">
        <f t="shared" si="160"/>
        <v>0</v>
      </c>
      <c r="HR62" s="53">
        <f t="shared" si="160"/>
        <v>0</v>
      </c>
      <c r="HS62" s="53">
        <f t="shared" si="160"/>
        <v>0</v>
      </c>
      <c r="HT62" s="53">
        <f t="shared" si="160"/>
        <v>0</v>
      </c>
      <c r="HU62" s="53">
        <f t="shared" si="160"/>
        <v>0</v>
      </c>
      <c r="HV62" s="53">
        <f t="shared" si="160"/>
        <v>0</v>
      </c>
      <c r="HW62" s="53">
        <f t="shared" si="160"/>
        <v>0</v>
      </c>
      <c r="HX62" s="53">
        <f t="shared" si="160"/>
        <v>0</v>
      </c>
      <c r="HY62" s="53">
        <f t="shared" si="160"/>
        <v>0</v>
      </c>
      <c r="HZ62" s="53">
        <f t="shared" si="160"/>
        <v>0</v>
      </c>
      <c r="IA62" s="53">
        <f t="shared" si="160"/>
        <v>0</v>
      </c>
      <c r="IB62" s="53">
        <f t="shared" si="160"/>
        <v>0</v>
      </c>
      <c r="IC62" s="53">
        <f t="shared" si="160"/>
        <v>0</v>
      </c>
      <c r="ID62" s="53">
        <f t="shared" si="160"/>
        <v>0</v>
      </c>
      <c r="IE62" s="53">
        <f t="shared" si="160"/>
        <v>0</v>
      </c>
      <c r="IF62" s="53">
        <f t="shared" si="160"/>
        <v>0</v>
      </c>
      <c r="IG62" s="53">
        <f t="shared" si="160"/>
        <v>0</v>
      </c>
      <c r="IH62" s="53">
        <f t="shared" si="160"/>
        <v>0</v>
      </c>
      <c r="II62" s="53">
        <f t="shared" si="160"/>
        <v>0</v>
      </c>
      <c r="IJ62" s="53">
        <f t="shared" si="160"/>
        <v>0</v>
      </c>
      <c r="IK62" s="53">
        <f t="shared" si="160"/>
        <v>0</v>
      </c>
      <c r="IL62" s="53">
        <f t="shared" si="160"/>
        <v>0</v>
      </c>
      <c r="IM62" s="53">
        <f t="shared" si="160"/>
        <v>0</v>
      </c>
      <c r="IN62" s="53">
        <f t="shared" si="160"/>
        <v>0</v>
      </c>
      <c r="IO62" s="53">
        <f t="shared" si="160"/>
        <v>0</v>
      </c>
      <c r="IP62" s="53">
        <f t="shared" si="160"/>
        <v>0</v>
      </c>
      <c r="IQ62" s="53">
        <f t="shared" si="160"/>
        <v>0</v>
      </c>
      <c r="IR62" s="53">
        <f t="shared" si="160"/>
        <v>0</v>
      </c>
      <c r="IS62" s="53">
        <f t="shared" si="160"/>
        <v>0</v>
      </c>
      <c r="IT62" s="53">
        <f t="shared" si="160"/>
        <v>0</v>
      </c>
      <c r="IU62" s="53">
        <f t="shared" si="160"/>
        <v>0</v>
      </c>
      <c r="IV62" s="53">
        <f t="shared" si="160"/>
        <v>0</v>
      </c>
      <c r="IW62" s="53">
        <f t="shared" si="160"/>
        <v>0</v>
      </c>
      <c r="IX62" s="53">
        <f t="shared" si="160"/>
        <v>0</v>
      </c>
      <c r="IY62" s="53">
        <f t="shared" si="160"/>
        <v>0</v>
      </c>
      <c r="IZ62" s="53">
        <f t="shared" si="160"/>
        <v>0</v>
      </c>
      <c r="JA62" s="53">
        <f t="shared" ref="JA62:LL62" si="161">IF(JA23&gt;0,IZ62+JA27,0)</f>
        <v>0</v>
      </c>
      <c r="JB62" s="53">
        <f t="shared" si="161"/>
        <v>0</v>
      </c>
      <c r="JC62" s="53">
        <f t="shared" si="161"/>
        <v>0</v>
      </c>
      <c r="JD62" s="53">
        <f t="shared" si="161"/>
        <v>0</v>
      </c>
      <c r="JE62" s="53">
        <f t="shared" si="161"/>
        <v>0</v>
      </c>
      <c r="JF62" s="53">
        <f t="shared" si="161"/>
        <v>0</v>
      </c>
      <c r="JG62" s="53">
        <f t="shared" si="161"/>
        <v>0</v>
      </c>
      <c r="JH62" s="53">
        <f t="shared" si="161"/>
        <v>0</v>
      </c>
      <c r="JI62" s="53">
        <f t="shared" si="161"/>
        <v>0</v>
      </c>
      <c r="JJ62" s="53">
        <f t="shared" si="161"/>
        <v>0</v>
      </c>
      <c r="JK62" s="53">
        <f t="shared" si="161"/>
        <v>0</v>
      </c>
      <c r="JL62" s="53">
        <f t="shared" si="161"/>
        <v>0</v>
      </c>
      <c r="JM62" s="53">
        <f t="shared" si="161"/>
        <v>0</v>
      </c>
      <c r="JN62" s="53">
        <f t="shared" si="161"/>
        <v>0</v>
      </c>
      <c r="JO62" s="53">
        <f t="shared" si="161"/>
        <v>0</v>
      </c>
      <c r="JP62" s="53">
        <f t="shared" si="161"/>
        <v>0</v>
      </c>
      <c r="JQ62" s="53">
        <f t="shared" si="161"/>
        <v>0</v>
      </c>
      <c r="JR62" s="53">
        <f t="shared" si="161"/>
        <v>0</v>
      </c>
      <c r="JS62" s="53">
        <f t="shared" si="161"/>
        <v>0</v>
      </c>
      <c r="JT62" s="53">
        <f t="shared" si="161"/>
        <v>0</v>
      </c>
      <c r="JU62" s="53">
        <f t="shared" si="161"/>
        <v>0</v>
      </c>
      <c r="JV62" s="53">
        <f t="shared" si="161"/>
        <v>0</v>
      </c>
      <c r="JW62" s="53">
        <f t="shared" si="161"/>
        <v>0</v>
      </c>
      <c r="JX62" s="53">
        <f t="shared" si="161"/>
        <v>0</v>
      </c>
      <c r="JY62" s="53">
        <f t="shared" si="161"/>
        <v>0</v>
      </c>
      <c r="JZ62" s="53">
        <f t="shared" si="161"/>
        <v>0</v>
      </c>
      <c r="KA62" s="53">
        <f t="shared" si="161"/>
        <v>0</v>
      </c>
      <c r="KB62" s="53">
        <f t="shared" si="161"/>
        <v>0</v>
      </c>
      <c r="KC62" s="53">
        <f t="shared" si="161"/>
        <v>0</v>
      </c>
      <c r="KD62" s="53">
        <f t="shared" si="161"/>
        <v>0</v>
      </c>
      <c r="KE62" s="53">
        <f t="shared" si="161"/>
        <v>0</v>
      </c>
      <c r="KF62" s="53">
        <f t="shared" si="161"/>
        <v>0</v>
      </c>
      <c r="KG62" s="53">
        <f t="shared" si="161"/>
        <v>0</v>
      </c>
      <c r="KH62" s="53">
        <f t="shared" si="161"/>
        <v>0</v>
      </c>
      <c r="KI62" s="53">
        <f t="shared" si="161"/>
        <v>0</v>
      </c>
      <c r="KJ62" s="53">
        <f t="shared" si="161"/>
        <v>0</v>
      </c>
      <c r="KK62" s="53">
        <f t="shared" si="161"/>
        <v>0</v>
      </c>
      <c r="KL62" s="53">
        <f t="shared" si="161"/>
        <v>0</v>
      </c>
      <c r="KM62" s="53">
        <f t="shared" si="161"/>
        <v>0</v>
      </c>
      <c r="KN62" s="53">
        <f t="shared" si="161"/>
        <v>0</v>
      </c>
      <c r="KO62" s="53">
        <f t="shared" si="161"/>
        <v>0</v>
      </c>
      <c r="KP62" s="53">
        <f t="shared" si="161"/>
        <v>0</v>
      </c>
      <c r="KQ62" s="53">
        <f t="shared" si="161"/>
        <v>0</v>
      </c>
      <c r="KR62" s="53">
        <f t="shared" si="161"/>
        <v>0</v>
      </c>
      <c r="KS62" s="53">
        <f t="shared" si="161"/>
        <v>0</v>
      </c>
      <c r="KT62" s="53">
        <f t="shared" si="161"/>
        <v>0</v>
      </c>
      <c r="KU62" s="53">
        <f t="shared" si="161"/>
        <v>0</v>
      </c>
      <c r="KV62" s="53">
        <f t="shared" si="161"/>
        <v>0</v>
      </c>
      <c r="KW62" s="53">
        <f t="shared" si="161"/>
        <v>0</v>
      </c>
      <c r="KX62" s="53">
        <f t="shared" si="161"/>
        <v>0</v>
      </c>
      <c r="KY62" s="53">
        <f t="shared" si="161"/>
        <v>0</v>
      </c>
      <c r="KZ62" s="53">
        <f t="shared" si="161"/>
        <v>0</v>
      </c>
      <c r="LA62" s="53">
        <f t="shared" si="161"/>
        <v>0</v>
      </c>
      <c r="LB62" s="53">
        <f t="shared" si="161"/>
        <v>0</v>
      </c>
      <c r="LC62" s="53">
        <f t="shared" si="161"/>
        <v>0</v>
      </c>
      <c r="LD62" s="53">
        <f t="shared" si="161"/>
        <v>0</v>
      </c>
      <c r="LE62" s="53">
        <f t="shared" si="161"/>
        <v>0</v>
      </c>
      <c r="LF62" s="53">
        <f t="shared" si="161"/>
        <v>0</v>
      </c>
      <c r="LG62" s="53">
        <f t="shared" si="161"/>
        <v>0</v>
      </c>
      <c r="LH62" s="53">
        <f t="shared" si="161"/>
        <v>0</v>
      </c>
      <c r="LI62" s="53">
        <f t="shared" si="161"/>
        <v>0</v>
      </c>
      <c r="LJ62" s="53">
        <f t="shared" si="161"/>
        <v>0</v>
      </c>
      <c r="LK62" s="53">
        <f t="shared" si="161"/>
        <v>0</v>
      </c>
      <c r="LL62" s="53">
        <f t="shared" si="161"/>
        <v>0</v>
      </c>
      <c r="LM62" s="53">
        <f t="shared" ref="LM62:MX62" si="162">IF(LM23&gt;0,LL62+LM27,0)</f>
        <v>0</v>
      </c>
      <c r="LN62" s="53">
        <f t="shared" si="162"/>
        <v>0</v>
      </c>
      <c r="LO62" s="53">
        <f t="shared" si="162"/>
        <v>0</v>
      </c>
      <c r="LP62" s="53">
        <f t="shared" si="162"/>
        <v>0</v>
      </c>
      <c r="LQ62" s="53">
        <f t="shared" si="162"/>
        <v>0</v>
      </c>
      <c r="LR62" s="53">
        <f t="shared" si="162"/>
        <v>0</v>
      </c>
      <c r="LS62" s="53">
        <f t="shared" si="162"/>
        <v>0</v>
      </c>
      <c r="LT62" s="53">
        <f t="shared" si="162"/>
        <v>0</v>
      </c>
      <c r="LU62" s="53">
        <f t="shared" si="162"/>
        <v>0</v>
      </c>
      <c r="LV62" s="53">
        <f t="shared" si="162"/>
        <v>0</v>
      </c>
      <c r="LW62" s="53">
        <f t="shared" si="162"/>
        <v>0</v>
      </c>
      <c r="LX62" s="53">
        <f t="shared" si="162"/>
        <v>0</v>
      </c>
      <c r="LY62" s="53">
        <f t="shared" si="162"/>
        <v>0</v>
      </c>
      <c r="LZ62" s="53">
        <f t="shared" si="162"/>
        <v>0</v>
      </c>
      <c r="MA62" s="53">
        <f t="shared" si="162"/>
        <v>0</v>
      </c>
      <c r="MB62" s="53">
        <f t="shared" si="162"/>
        <v>0</v>
      </c>
      <c r="MC62" s="53">
        <f t="shared" si="162"/>
        <v>0</v>
      </c>
      <c r="MD62" s="53">
        <f t="shared" si="162"/>
        <v>0</v>
      </c>
      <c r="ME62" s="53">
        <f t="shared" si="162"/>
        <v>0</v>
      </c>
      <c r="MF62" s="53">
        <f t="shared" si="162"/>
        <v>0</v>
      </c>
      <c r="MG62" s="53">
        <f t="shared" si="162"/>
        <v>0</v>
      </c>
      <c r="MH62" s="53">
        <f t="shared" si="162"/>
        <v>0</v>
      </c>
      <c r="MI62" s="53">
        <f t="shared" si="162"/>
        <v>0</v>
      </c>
      <c r="MJ62" s="53">
        <f t="shared" si="162"/>
        <v>0</v>
      </c>
      <c r="MK62" s="53">
        <f t="shared" si="162"/>
        <v>0</v>
      </c>
      <c r="ML62" s="53">
        <f t="shared" si="162"/>
        <v>0</v>
      </c>
      <c r="MM62" s="53">
        <f t="shared" si="162"/>
        <v>0</v>
      </c>
      <c r="MN62" s="53">
        <f t="shared" si="162"/>
        <v>0</v>
      </c>
      <c r="MO62" s="53">
        <f t="shared" si="162"/>
        <v>0</v>
      </c>
      <c r="MP62" s="53">
        <f t="shared" si="162"/>
        <v>0</v>
      </c>
      <c r="MQ62" s="53">
        <f t="shared" si="162"/>
        <v>0</v>
      </c>
      <c r="MR62" s="53">
        <f t="shared" si="162"/>
        <v>0</v>
      </c>
      <c r="MS62" s="53">
        <f t="shared" si="162"/>
        <v>0</v>
      </c>
      <c r="MT62" s="53">
        <f t="shared" si="162"/>
        <v>0</v>
      </c>
      <c r="MU62" s="53">
        <f t="shared" si="162"/>
        <v>0</v>
      </c>
      <c r="MV62" s="53">
        <f t="shared" si="162"/>
        <v>0</v>
      </c>
      <c r="MW62" s="53">
        <f t="shared" si="162"/>
        <v>0</v>
      </c>
      <c r="MX62" s="53">
        <f t="shared" si="162"/>
        <v>0</v>
      </c>
      <c r="MY62" s="56"/>
    </row>
    <row r="63" spans="2:363" s="53" customFormat="1" hidden="1" x14ac:dyDescent="0.25">
      <c r="B63" s="53" t="s">
        <v>58</v>
      </c>
      <c r="C63" s="65">
        <f>C26</f>
        <v>0</v>
      </c>
      <c r="D63" s="53">
        <f>IF(D23&gt;0,C63+D26,0)</f>
        <v>0</v>
      </c>
      <c r="E63" s="53">
        <f t="shared" ref="E63:BP63" si="163">IF(E23&gt;0,D63+E26,0)</f>
        <v>0</v>
      </c>
      <c r="F63" s="53">
        <f t="shared" si="163"/>
        <v>0</v>
      </c>
      <c r="G63" s="53">
        <f t="shared" si="163"/>
        <v>0</v>
      </c>
      <c r="H63" s="53">
        <f t="shared" si="163"/>
        <v>0</v>
      </c>
      <c r="I63" s="53">
        <f t="shared" si="163"/>
        <v>0</v>
      </c>
      <c r="J63" s="53">
        <f t="shared" si="163"/>
        <v>0</v>
      </c>
      <c r="K63" s="53">
        <f t="shared" si="163"/>
        <v>0</v>
      </c>
      <c r="L63" s="53">
        <f t="shared" si="163"/>
        <v>0</v>
      </c>
      <c r="M63" s="53">
        <f t="shared" si="163"/>
        <v>0</v>
      </c>
      <c r="N63" s="53">
        <f t="shared" si="163"/>
        <v>0</v>
      </c>
      <c r="O63" s="53">
        <f t="shared" si="163"/>
        <v>0</v>
      </c>
      <c r="P63" s="53">
        <f t="shared" si="163"/>
        <v>0</v>
      </c>
      <c r="Q63" s="53">
        <f t="shared" si="163"/>
        <v>0</v>
      </c>
      <c r="R63" s="53">
        <f t="shared" si="163"/>
        <v>0</v>
      </c>
      <c r="S63" s="53">
        <f t="shared" si="163"/>
        <v>0</v>
      </c>
      <c r="T63" s="53">
        <f t="shared" si="163"/>
        <v>0</v>
      </c>
      <c r="U63" s="53">
        <f t="shared" si="163"/>
        <v>0</v>
      </c>
      <c r="V63" s="53">
        <f t="shared" si="163"/>
        <v>0</v>
      </c>
      <c r="W63" s="53">
        <f t="shared" si="163"/>
        <v>0</v>
      </c>
      <c r="X63" s="53">
        <f t="shared" si="163"/>
        <v>0</v>
      </c>
      <c r="Y63" s="53">
        <f t="shared" si="163"/>
        <v>0</v>
      </c>
      <c r="Z63" s="53">
        <f t="shared" si="163"/>
        <v>0</v>
      </c>
      <c r="AA63" s="53">
        <f t="shared" si="163"/>
        <v>0</v>
      </c>
      <c r="AB63" s="53">
        <f t="shared" si="163"/>
        <v>0</v>
      </c>
      <c r="AC63" s="53">
        <f t="shared" si="163"/>
        <v>0</v>
      </c>
      <c r="AD63" s="53">
        <f t="shared" si="163"/>
        <v>0</v>
      </c>
      <c r="AE63" s="53">
        <f t="shared" si="163"/>
        <v>0</v>
      </c>
      <c r="AF63" s="53">
        <f t="shared" si="163"/>
        <v>0</v>
      </c>
      <c r="AG63" s="53">
        <f t="shared" si="163"/>
        <v>0</v>
      </c>
      <c r="AH63" s="53">
        <f t="shared" si="163"/>
        <v>0</v>
      </c>
      <c r="AI63" s="53">
        <f t="shared" si="163"/>
        <v>0</v>
      </c>
      <c r="AJ63" s="53">
        <f t="shared" si="163"/>
        <v>0</v>
      </c>
      <c r="AK63" s="53">
        <f t="shared" si="163"/>
        <v>0</v>
      </c>
      <c r="AL63" s="53">
        <f t="shared" si="163"/>
        <v>0</v>
      </c>
      <c r="AM63" s="53">
        <f t="shared" si="163"/>
        <v>0</v>
      </c>
      <c r="AN63" s="53">
        <f t="shared" si="163"/>
        <v>0</v>
      </c>
      <c r="AO63" s="53">
        <f t="shared" si="163"/>
        <v>0</v>
      </c>
      <c r="AP63" s="53">
        <f t="shared" si="163"/>
        <v>0</v>
      </c>
      <c r="AQ63" s="53">
        <f t="shared" si="163"/>
        <v>0</v>
      </c>
      <c r="AR63" s="53">
        <f t="shared" si="163"/>
        <v>0</v>
      </c>
      <c r="AS63" s="53">
        <f t="shared" si="163"/>
        <v>0</v>
      </c>
      <c r="AT63" s="53">
        <f t="shared" si="163"/>
        <v>0</v>
      </c>
      <c r="AU63" s="53">
        <f t="shared" si="163"/>
        <v>0</v>
      </c>
      <c r="AV63" s="53">
        <f t="shared" si="163"/>
        <v>0</v>
      </c>
      <c r="AW63" s="53">
        <f t="shared" si="163"/>
        <v>0</v>
      </c>
      <c r="AX63" s="53">
        <f t="shared" si="163"/>
        <v>0</v>
      </c>
      <c r="AY63" s="53">
        <f t="shared" si="163"/>
        <v>0</v>
      </c>
      <c r="AZ63" s="53">
        <f t="shared" si="163"/>
        <v>0</v>
      </c>
      <c r="BA63" s="53">
        <f t="shared" si="163"/>
        <v>0</v>
      </c>
      <c r="BB63" s="53">
        <f t="shared" si="163"/>
        <v>0</v>
      </c>
      <c r="BC63" s="53">
        <f t="shared" si="163"/>
        <v>0</v>
      </c>
      <c r="BD63" s="53">
        <f t="shared" si="163"/>
        <v>0</v>
      </c>
      <c r="BE63" s="53">
        <f t="shared" si="163"/>
        <v>0</v>
      </c>
      <c r="BF63" s="53">
        <f t="shared" si="163"/>
        <v>0</v>
      </c>
      <c r="BG63" s="53">
        <f t="shared" si="163"/>
        <v>0</v>
      </c>
      <c r="BH63" s="53">
        <f t="shared" si="163"/>
        <v>0</v>
      </c>
      <c r="BI63" s="53">
        <f t="shared" si="163"/>
        <v>0</v>
      </c>
      <c r="BJ63" s="53">
        <f t="shared" si="163"/>
        <v>0</v>
      </c>
      <c r="BK63" s="53">
        <f t="shared" si="163"/>
        <v>0</v>
      </c>
      <c r="BL63" s="53">
        <f t="shared" si="163"/>
        <v>0</v>
      </c>
      <c r="BM63" s="53">
        <f t="shared" si="163"/>
        <v>0</v>
      </c>
      <c r="BN63" s="53">
        <f t="shared" si="163"/>
        <v>0</v>
      </c>
      <c r="BO63" s="53">
        <f t="shared" si="163"/>
        <v>0</v>
      </c>
      <c r="BP63" s="53">
        <f t="shared" si="163"/>
        <v>0</v>
      </c>
      <c r="BQ63" s="53">
        <f t="shared" ref="BQ63:EB63" si="164">IF(BQ23&gt;0,BP63+BQ26,0)</f>
        <v>0</v>
      </c>
      <c r="BR63" s="53">
        <f t="shared" si="164"/>
        <v>0</v>
      </c>
      <c r="BS63" s="53">
        <f t="shared" si="164"/>
        <v>0</v>
      </c>
      <c r="BT63" s="53">
        <f t="shared" si="164"/>
        <v>0</v>
      </c>
      <c r="BU63" s="53">
        <f t="shared" si="164"/>
        <v>0</v>
      </c>
      <c r="BV63" s="53">
        <f t="shared" si="164"/>
        <v>0</v>
      </c>
      <c r="BW63" s="53">
        <f t="shared" si="164"/>
        <v>0</v>
      </c>
      <c r="BX63" s="53">
        <f t="shared" si="164"/>
        <v>0</v>
      </c>
      <c r="BY63" s="53">
        <f t="shared" si="164"/>
        <v>0</v>
      </c>
      <c r="BZ63" s="53">
        <f t="shared" si="164"/>
        <v>0</v>
      </c>
      <c r="CA63" s="53">
        <f t="shared" si="164"/>
        <v>0</v>
      </c>
      <c r="CB63" s="53">
        <f t="shared" si="164"/>
        <v>0</v>
      </c>
      <c r="CC63" s="53">
        <f t="shared" si="164"/>
        <v>0</v>
      </c>
      <c r="CD63" s="53">
        <f t="shared" si="164"/>
        <v>0</v>
      </c>
      <c r="CE63" s="53">
        <f t="shared" si="164"/>
        <v>0</v>
      </c>
      <c r="CF63" s="53">
        <f t="shared" si="164"/>
        <v>0</v>
      </c>
      <c r="CG63" s="53">
        <f t="shared" si="164"/>
        <v>0</v>
      </c>
      <c r="CH63" s="53">
        <f t="shared" si="164"/>
        <v>0</v>
      </c>
      <c r="CI63" s="53">
        <f t="shared" si="164"/>
        <v>0</v>
      </c>
      <c r="CJ63" s="53">
        <f t="shared" si="164"/>
        <v>0</v>
      </c>
      <c r="CK63" s="53">
        <f t="shared" si="164"/>
        <v>0</v>
      </c>
      <c r="CL63" s="53">
        <f t="shared" si="164"/>
        <v>0</v>
      </c>
      <c r="CM63" s="53">
        <f t="shared" si="164"/>
        <v>0</v>
      </c>
      <c r="CN63" s="53">
        <f t="shared" si="164"/>
        <v>0</v>
      </c>
      <c r="CO63" s="53">
        <f t="shared" si="164"/>
        <v>0</v>
      </c>
      <c r="CP63" s="53">
        <f t="shared" si="164"/>
        <v>0</v>
      </c>
      <c r="CQ63" s="53">
        <f t="shared" si="164"/>
        <v>0</v>
      </c>
      <c r="CR63" s="53">
        <f t="shared" si="164"/>
        <v>0</v>
      </c>
      <c r="CS63" s="53">
        <f t="shared" si="164"/>
        <v>0</v>
      </c>
      <c r="CT63" s="53">
        <f t="shared" si="164"/>
        <v>0</v>
      </c>
      <c r="CU63" s="53">
        <f t="shared" si="164"/>
        <v>0</v>
      </c>
      <c r="CV63" s="53">
        <f t="shared" si="164"/>
        <v>0</v>
      </c>
      <c r="CW63" s="53">
        <f t="shared" si="164"/>
        <v>0</v>
      </c>
      <c r="CX63" s="53">
        <f t="shared" si="164"/>
        <v>0</v>
      </c>
      <c r="CY63" s="53">
        <f t="shared" si="164"/>
        <v>0</v>
      </c>
      <c r="CZ63" s="53">
        <f t="shared" si="164"/>
        <v>0</v>
      </c>
      <c r="DA63" s="53">
        <f t="shared" si="164"/>
        <v>0</v>
      </c>
      <c r="DB63" s="53">
        <f t="shared" si="164"/>
        <v>0</v>
      </c>
      <c r="DC63" s="53">
        <f t="shared" si="164"/>
        <v>0</v>
      </c>
      <c r="DD63" s="53">
        <f t="shared" si="164"/>
        <v>0</v>
      </c>
      <c r="DE63" s="53">
        <f t="shared" si="164"/>
        <v>0</v>
      </c>
      <c r="DF63" s="53">
        <f t="shared" si="164"/>
        <v>0</v>
      </c>
      <c r="DG63" s="53">
        <f t="shared" si="164"/>
        <v>0</v>
      </c>
      <c r="DH63" s="53">
        <f t="shared" si="164"/>
        <v>0</v>
      </c>
      <c r="DI63" s="53">
        <f t="shared" si="164"/>
        <v>0</v>
      </c>
      <c r="DJ63" s="53">
        <f t="shared" si="164"/>
        <v>0</v>
      </c>
      <c r="DK63" s="53">
        <f t="shared" si="164"/>
        <v>0</v>
      </c>
      <c r="DL63" s="53">
        <f t="shared" si="164"/>
        <v>0</v>
      </c>
      <c r="DM63" s="53">
        <f t="shared" si="164"/>
        <v>0</v>
      </c>
      <c r="DN63" s="53">
        <f t="shared" si="164"/>
        <v>0</v>
      </c>
      <c r="DO63" s="53">
        <f t="shared" si="164"/>
        <v>0</v>
      </c>
      <c r="DP63" s="53">
        <f t="shared" si="164"/>
        <v>0</v>
      </c>
      <c r="DQ63" s="53">
        <f t="shared" si="164"/>
        <v>0</v>
      </c>
      <c r="DR63" s="53">
        <f t="shared" si="164"/>
        <v>0</v>
      </c>
      <c r="DS63" s="53">
        <f t="shared" si="164"/>
        <v>0</v>
      </c>
      <c r="DT63" s="53">
        <f t="shared" si="164"/>
        <v>0</v>
      </c>
      <c r="DU63" s="53">
        <f t="shared" si="164"/>
        <v>0</v>
      </c>
      <c r="DV63" s="53">
        <f t="shared" si="164"/>
        <v>0</v>
      </c>
      <c r="DW63" s="53">
        <f t="shared" si="164"/>
        <v>0</v>
      </c>
      <c r="DX63" s="53">
        <f t="shared" si="164"/>
        <v>0</v>
      </c>
      <c r="DY63" s="53">
        <f t="shared" si="164"/>
        <v>0</v>
      </c>
      <c r="DZ63" s="53">
        <f t="shared" si="164"/>
        <v>0</v>
      </c>
      <c r="EA63" s="53">
        <f t="shared" si="164"/>
        <v>0</v>
      </c>
      <c r="EB63" s="53">
        <f t="shared" si="164"/>
        <v>0</v>
      </c>
      <c r="EC63" s="53">
        <f t="shared" ref="EC63:GN63" si="165">IF(EC23&gt;0,EB63+EC26,0)</f>
        <v>0</v>
      </c>
      <c r="ED63" s="53">
        <f t="shared" si="165"/>
        <v>0</v>
      </c>
      <c r="EE63" s="53">
        <f t="shared" si="165"/>
        <v>0</v>
      </c>
      <c r="EF63" s="53">
        <f t="shared" si="165"/>
        <v>0</v>
      </c>
      <c r="EG63" s="53">
        <f t="shared" si="165"/>
        <v>0</v>
      </c>
      <c r="EH63" s="53">
        <f t="shared" si="165"/>
        <v>0</v>
      </c>
      <c r="EI63" s="53">
        <f t="shared" si="165"/>
        <v>0</v>
      </c>
      <c r="EJ63" s="53">
        <f t="shared" si="165"/>
        <v>0</v>
      </c>
      <c r="EK63" s="53">
        <f t="shared" si="165"/>
        <v>0</v>
      </c>
      <c r="EL63" s="53">
        <f t="shared" si="165"/>
        <v>0</v>
      </c>
      <c r="EM63" s="53">
        <f t="shared" si="165"/>
        <v>0</v>
      </c>
      <c r="EN63" s="53">
        <f t="shared" si="165"/>
        <v>0</v>
      </c>
      <c r="EO63" s="53">
        <f t="shared" si="165"/>
        <v>0</v>
      </c>
      <c r="EP63" s="53">
        <f t="shared" si="165"/>
        <v>0</v>
      </c>
      <c r="EQ63" s="53">
        <f t="shared" si="165"/>
        <v>0</v>
      </c>
      <c r="ER63" s="53">
        <f t="shared" si="165"/>
        <v>0</v>
      </c>
      <c r="ES63" s="53">
        <f t="shared" si="165"/>
        <v>0</v>
      </c>
      <c r="ET63" s="53">
        <f t="shared" si="165"/>
        <v>0</v>
      </c>
      <c r="EU63" s="53">
        <f t="shared" si="165"/>
        <v>0</v>
      </c>
      <c r="EV63" s="53">
        <f t="shared" si="165"/>
        <v>0</v>
      </c>
      <c r="EW63" s="53">
        <f t="shared" si="165"/>
        <v>0</v>
      </c>
      <c r="EX63" s="53">
        <f t="shared" si="165"/>
        <v>0</v>
      </c>
      <c r="EY63" s="53">
        <f t="shared" si="165"/>
        <v>0</v>
      </c>
      <c r="EZ63" s="53">
        <f t="shared" si="165"/>
        <v>0</v>
      </c>
      <c r="FA63" s="53">
        <f t="shared" si="165"/>
        <v>0</v>
      </c>
      <c r="FB63" s="53">
        <f t="shared" si="165"/>
        <v>0</v>
      </c>
      <c r="FC63" s="53">
        <f t="shared" si="165"/>
        <v>0</v>
      </c>
      <c r="FD63" s="53">
        <f t="shared" si="165"/>
        <v>0</v>
      </c>
      <c r="FE63" s="53">
        <f t="shared" si="165"/>
        <v>0</v>
      </c>
      <c r="FF63" s="53">
        <f t="shared" si="165"/>
        <v>0</v>
      </c>
      <c r="FG63" s="53">
        <f t="shared" si="165"/>
        <v>0</v>
      </c>
      <c r="FH63" s="53">
        <f t="shared" si="165"/>
        <v>0</v>
      </c>
      <c r="FI63" s="53">
        <f t="shared" si="165"/>
        <v>0</v>
      </c>
      <c r="FJ63" s="53">
        <f t="shared" si="165"/>
        <v>0</v>
      </c>
      <c r="FK63" s="53">
        <f t="shared" si="165"/>
        <v>0</v>
      </c>
      <c r="FL63" s="53">
        <f t="shared" si="165"/>
        <v>0</v>
      </c>
      <c r="FM63" s="53">
        <f t="shared" si="165"/>
        <v>0</v>
      </c>
      <c r="FN63" s="53">
        <f t="shared" si="165"/>
        <v>0</v>
      </c>
      <c r="FO63" s="53">
        <f t="shared" si="165"/>
        <v>0</v>
      </c>
      <c r="FP63" s="53">
        <f t="shared" si="165"/>
        <v>0</v>
      </c>
      <c r="FQ63" s="53">
        <f t="shared" si="165"/>
        <v>0</v>
      </c>
      <c r="FR63" s="53">
        <f t="shared" si="165"/>
        <v>0</v>
      </c>
      <c r="FS63" s="53">
        <f t="shared" si="165"/>
        <v>0</v>
      </c>
      <c r="FT63" s="53">
        <f t="shared" si="165"/>
        <v>0</v>
      </c>
      <c r="FU63" s="53">
        <f t="shared" si="165"/>
        <v>0</v>
      </c>
      <c r="FV63" s="53">
        <f t="shared" si="165"/>
        <v>0</v>
      </c>
      <c r="FW63" s="53">
        <f t="shared" si="165"/>
        <v>0</v>
      </c>
      <c r="FX63" s="53">
        <f t="shared" si="165"/>
        <v>0</v>
      </c>
      <c r="FY63" s="53">
        <f t="shared" si="165"/>
        <v>0</v>
      </c>
      <c r="FZ63" s="53">
        <f t="shared" si="165"/>
        <v>0</v>
      </c>
      <c r="GA63" s="53">
        <f t="shared" si="165"/>
        <v>0</v>
      </c>
      <c r="GB63" s="53">
        <f t="shared" si="165"/>
        <v>0</v>
      </c>
      <c r="GC63" s="53">
        <f t="shared" si="165"/>
        <v>0</v>
      </c>
      <c r="GD63" s="53">
        <f t="shared" si="165"/>
        <v>0</v>
      </c>
      <c r="GE63" s="53">
        <f t="shared" si="165"/>
        <v>0</v>
      </c>
      <c r="GF63" s="53">
        <f t="shared" si="165"/>
        <v>0</v>
      </c>
      <c r="GG63" s="53">
        <f t="shared" si="165"/>
        <v>0</v>
      </c>
      <c r="GH63" s="53">
        <f t="shared" si="165"/>
        <v>0</v>
      </c>
      <c r="GI63" s="53">
        <f t="shared" si="165"/>
        <v>0</v>
      </c>
      <c r="GJ63" s="53">
        <f t="shared" si="165"/>
        <v>0</v>
      </c>
      <c r="GK63" s="53">
        <f t="shared" si="165"/>
        <v>0</v>
      </c>
      <c r="GL63" s="53">
        <f t="shared" si="165"/>
        <v>0</v>
      </c>
      <c r="GM63" s="53">
        <f t="shared" si="165"/>
        <v>0</v>
      </c>
      <c r="GN63" s="53">
        <f t="shared" si="165"/>
        <v>0</v>
      </c>
      <c r="GO63" s="53">
        <f t="shared" ref="GO63:IZ63" si="166">IF(GO23&gt;0,GN63+GO26,0)</f>
        <v>0</v>
      </c>
      <c r="GP63" s="53">
        <f t="shared" si="166"/>
        <v>0</v>
      </c>
      <c r="GQ63" s="53">
        <f t="shared" si="166"/>
        <v>0</v>
      </c>
      <c r="GR63" s="53">
        <f t="shared" si="166"/>
        <v>0</v>
      </c>
      <c r="GS63" s="53">
        <f t="shared" si="166"/>
        <v>0</v>
      </c>
      <c r="GT63" s="53">
        <f t="shared" si="166"/>
        <v>0</v>
      </c>
      <c r="GU63" s="53">
        <f t="shared" si="166"/>
        <v>0</v>
      </c>
      <c r="GV63" s="53">
        <f t="shared" si="166"/>
        <v>0</v>
      </c>
      <c r="GW63" s="53">
        <f t="shared" si="166"/>
        <v>0</v>
      </c>
      <c r="GX63" s="53">
        <f t="shared" si="166"/>
        <v>0</v>
      </c>
      <c r="GY63" s="53">
        <f t="shared" si="166"/>
        <v>0</v>
      </c>
      <c r="GZ63" s="53">
        <f t="shared" si="166"/>
        <v>0</v>
      </c>
      <c r="HA63" s="53">
        <f t="shared" si="166"/>
        <v>0</v>
      </c>
      <c r="HB63" s="53">
        <f t="shared" si="166"/>
        <v>0</v>
      </c>
      <c r="HC63" s="53">
        <f t="shared" si="166"/>
        <v>0</v>
      </c>
      <c r="HD63" s="53">
        <f t="shared" si="166"/>
        <v>0</v>
      </c>
      <c r="HE63" s="53">
        <f t="shared" si="166"/>
        <v>0</v>
      </c>
      <c r="HF63" s="53">
        <f t="shared" si="166"/>
        <v>0</v>
      </c>
      <c r="HG63" s="53">
        <f t="shared" si="166"/>
        <v>0</v>
      </c>
      <c r="HH63" s="53">
        <f t="shared" si="166"/>
        <v>0</v>
      </c>
      <c r="HI63" s="53">
        <f t="shared" si="166"/>
        <v>0</v>
      </c>
      <c r="HJ63" s="53">
        <f t="shared" si="166"/>
        <v>0</v>
      </c>
      <c r="HK63" s="53">
        <f t="shared" si="166"/>
        <v>0</v>
      </c>
      <c r="HL63" s="53">
        <f t="shared" si="166"/>
        <v>0</v>
      </c>
      <c r="HM63" s="53">
        <f t="shared" si="166"/>
        <v>0</v>
      </c>
      <c r="HN63" s="53">
        <f t="shared" si="166"/>
        <v>0</v>
      </c>
      <c r="HO63" s="53">
        <f t="shared" si="166"/>
        <v>0</v>
      </c>
      <c r="HP63" s="53">
        <f t="shared" si="166"/>
        <v>0</v>
      </c>
      <c r="HQ63" s="53">
        <f t="shared" si="166"/>
        <v>0</v>
      </c>
      <c r="HR63" s="53">
        <f t="shared" si="166"/>
        <v>0</v>
      </c>
      <c r="HS63" s="53">
        <f t="shared" si="166"/>
        <v>0</v>
      </c>
      <c r="HT63" s="53">
        <f t="shared" si="166"/>
        <v>0</v>
      </c>
      <c r="HU63" s="53">
        <f t="shared" si="166"/>
        <v>0</v>
      </c>
      <c r="HV63" s="53">
        <f t="shared" si="166"/>
        <v>0</v>
      </c>
      <c r="HW63" s="53">
        <f t="shared" si="166"/>
        <v>0</v>
      </c>
      <c r="HX63" s="53">
        <f t="shared" si="166"/>
        <v>0</v>
      </c>
      <c r="HY63" s="53">
        <f t="shared" si="166"/>
        <v>0</v>
      </c>
      <c r="HZ63" s="53">
        <f t="shared" si="166"/>
        <v>0</v>
      </c>
      <c r="IA63" s="53">
        <f t="shared" si="166"/>
        <v>0</v>
      </c>
      <c r="IB63" s="53">
        <f t="shared" si="166"/>
        <v>0</v>
      </c>
      <c r="IC63" s="53">
        <f t="shared" si="166"/>
        <v>0</v>
      </c>
      <c r="ID63" s="53">
        <f t="shared" si="166"/>
        <v>0</v>
      </c>
      <c r="IE63" s="53">
        <f t="shared" si="166"/>
        <v>0</v>
      </c>
      <c r="IF63" s="53">
        <f t="shared" si="166"/>
        <v>0</v>
      </c>
      <c r="IG63" s="53">
        <f t="shared" si="166"/>
        <v>0</v>
      </c>
      <c r="IH63" s="53">
        <f t="shared" si="166"/>
        <v>0</v>
      </c>
      <c r="II63" s="53">
        <f t="shared" si="166"/>
        <v>0</v>
      </c>
      <c r="IJ63" s="53">
        <f t="shared" si="166"/>
        <v>0</v>
      </c>
      <c r="IK63" s="53">
        <f t="shared" si="166"/>
        <v>0</v>
      </c>
      <c r="IL63" s="53">
        <f t="shared" si="166"/>
        <v>0</v>
      </c>
      <c r="IM63" s="53">
        <f t="shared" si="166"/>
        <v>0</v>
      </c>
      <c r="IN63" s="53">
        <f t="shared" si="166"/>
        <v>0</v>
      </c>
      <c r="IO63" s="53">
        <f t="shared" si="166"/>
        <v>0</v>
      </c>
      <c r="IP63" s="53">
        <f t="shared" si="166"/>
        <v>0</v>
      </c>
      <c r="IQ63" s="53">
        <f t="shared" si="166"/>
        <v>0</v>
      </c>
      <c r="IR63" s="53">
        <f t="shared" si="166"/>
        <v>0</v>
      </c>
      <c r="IS63" s="53">
        <f t="shared" si="166"/>
        <v>0</v>
      </c>
      <c r="IT63" s="53">
        <f t="shared" si="166"/>
        <v>0</v>
      </c>
      <c r="IU63" s="53">
        <f t="shared" si="166"/>
        <v>0</v>
      </c>
      <c r="IV63" s="53">
        <f t="shared" si="166"/>
        <v>0</v>
      </c>
      <c r="IW63" s="53">
        <f t="shared" si="166"/>
        <v>0</v>
      </c>
      <c r="IX63" s="53">
        <f t="shared" si="166"/>
        <v>0</v>
      </c>
      <c r="IY63" s="53">
        <f t="shared" si="166"/>
        <v>0</v>
      </c>
      <c r="IZ63" s="53">
        <f t="shared" si="166"/>
        <v>0</v>
      </c>
      <c r="JA63" s="53">
        <f t="shared" ref="JA63:LL63" si="167">IF(JA23&gt;0,IZ63+JA26,0)</f>
        <v>0</v>
      </c>
      <c r="JB63" s="53">
        <f t="shared" si="167"/>
        <v>0</v>
      </c>
      <c r="JC63" s="53">
        <f t="shared" si="167"/>
        <v>0</v>
      </c>
      <c r="JD63" s="53">
        <f t="shared" si="167"/>
        <v>0</v>
      </c>
      <c r="JE63" s="53">
        <f t="shared" si="167"/>
        <v>0</v>
      </c>
      <c r="JF63" s="53">
        <f t="shared" si="167"/>
        <v>0</v>
      </c>
      <c r="JG63" s="53">
        <f t="shared" si="167"/>
        <v>0</v>
      </c>
      <c r="JH63" s="53">
        <f t="shared" si="167"/>
        <v>0</v>
      </c>
      <c r="JI63" s="53">
        <f t="shared" si="167"/>
        <v>0</v>
      </c>
      <c r="JJ63" s="53">
        <f t="shared" si="167"/>
        <v>0</v>
      </c>
      <c r="JK63" s="53">
        <f t="shared" si="167"/>
        <v>0</v>
      </c>
      <c r="JL63" s="53">
        <f t="shared" si="167"/>
        <v>0</v>
      </c>
      <c r="JM63" s="53">
        <f t="shared" si="167"/>
        <v>0</v>
      </c>
      <c r="JN63" s="53">
        <f t="shared" si="167"/>
        <v>0</v>
      </c>
      <c r="JO63" s="53">
        <f t="shared" si="167"/>
        <v>0</v>
      </c>
      <c r="JP63" s="53">
        <f t="shared" si="167"/>
        <v>0</v>
      </c>
      <c r="JQ63" s="53">
        <f t="shared" si="167"/>
        <v>0</v>
      </c>
      <c r="JR63" s="53">
        <f t="shared" si="167"/>
        <v>0</v>
      </c>
      <c r="JS63" s="53">
        <f t="shared" si="167"/>
        <v>0</v>
      </c>
      <c r="JT63" s="53">
        <f t="shared" si="167"/>
        <v>0</v>
      </c>
      <c r="JU63" s="53">
        <f t="shared" si="167"/>
        <v>0</v>
      </c>
      <c r="JV63" s="53">
        <f t="shared" si="167"/>
        <v>0</v>
      </c>
      <c r="JW63" s="53">
        <f t="shared" si="167"/>
        <v>0</v>
      </c>
      <c r="JX63" s="53">
        <f t="shared" si="167"/>
        <v>0</v>
      </c>
      <c r="JY63" s="53">
        <f t="shared" si="167"/>
        <v>0</v>
      </c>
      <c r="JZ63" s="53">
        <f t="shared" si="167"/>
        <v>0</v>
      </c>
      <c r="KA63" s="53">
        <f t="shared" si="167"/>
        <v>0</v>
      </c>
      <c r="KB63" s="53">
        <f t="shared" si="167"/>
        <v>0</v>
      </c>
      <c r="KC63" s="53">
        <f t="shared" si="167"/>
        <v>0</v>
      </c>
      <c r="KD63" s="53">
        <f t="shared" si="167"/>
        <v>0</v>
      </c>
      <c r="KE63" s="53">
        <f t="shared" si="167"/>
        <v>0</v>
      </c>
      <c r="KF63" s="53">
        <f t="shared" si="167"/>
        <v>0</v>
      </c>
      <c r="KG63" s="53">
        <f t="shared" si="167"/>
        <v>0</v>
      </c>
      <c r="KH63" s="53">
        <f t="shared" si="167"/>
        <v>0</v>
      </c>
      <c r="KI63" s="53">
        <f t="shared" si="167"/>
        <v>0</v>
      </c>
      <c r="KJ63" s="53">
        <f t="shared" si="167"/>
        <v>0</v>
      </c>
      <c r="KK63" s="53">
        <f t="shared" si="167"/>
        <v>0</v>
      </c>
      <c r="KL63" s="53">
        <f t="shared" si="167"/>
        <v>0</v>
      </c>
      <c r="KM63" s="53">
        <f t="shared" si="167"/>
        <v>0</v>
      </c>
      <c r="KN63" s="53">
        <f t="shared" si="167"/>
        <v>0</v>
      </c>
      <c r="KO63" s="53">
        <f t="shared" si="167"/>
        <v>0</v>
      </c>
      <c r="KP63" s="53">
        <f t="shared" si="167"/>
        <v>0</v>
      </c>
      <c r="KQ63" s="53">
        <f t="shared" si="167"/>
        <v>0</v>
      </c>
      <c r="KR63" s="53">
        <f t="shared" si="167"/>
        <v>0</v>
      </c>
      <c r="KS63" s="53">
        <f t="shared" si="167"/>
        <v>0</v>
      </c>
      <c r="KT63" s="53">
        <f t="shared" si="167"/>
        <v>0</v>
      </c>
      <c r="KU63" s="53">
        <f t="shared" si="167"/>
        <v>0</v>
      </c>
      <c r="KV63" s="53">
        <f t="shared" si="167"/>
        <v>0</v>
      </c>
      <c r="KW63" s="53">
        <f t="shared" si="167"/>
        <v>0</v>
      </c>
      <c r="KX63" s="53">
        <f t="shared" si="167"/>
        <v>0</v>
      </c>
      <c r="KY63" s="53">
        <f t="shared" si="167"/>
        <v>0</v>
      </c>
      <c r="KZ63" s="53">
        <f t="shared" si="167"/>
        <v>0</v>
      </c>
      <c r="LA63" s="53">
        <f t="shared" si="167"/>
        <v>0</v>
      </c>
      <c r="LB63" s="53">
        <f t="shared" si="167"/>
        <v>0</v>
      </c>
      <c r="LC63" s="53">
        <f t="shared" si="167"/>
        <v>0</v>
      </c>
      <c r="LD63" s="53">
        <f t="shared" si="167"/>
        <v>0</v>
      </c>
      <c r="LE63" s="53">
        <f t="shared" si="167"/>
        <v>0</v>
      </c>
      <c r="LF63" s="53">
        <f t="shared" si="167"/>
        <v>0</v>
      </c>
      <c r="LG63" s="53">
        <f t="shared" si="167"/>
        <v>0</v>
      </c>
      <c r="LH63" s="53">
        <f t="shared" si="167"/>
        <v>0</v>
      </c>
      <c r="LI63" s="53">
        <f t="shared" si="167"/>
        <v>0</v>
      </c>
      <c r="LJ63" s="53">
        <f t="shared" si="167"/>
        <v>0</v>
      </c>
      <c r="LK63" s="53">
        <f t="shared" si="167"/>
        <v>0</v>
      </c>
      <c r="LL63" s="53">
        <f t="shared" si="167"/>
        <v>0</v>
      </c>
      <c r="LM63" s="53">
        <f t="shared" ref="LM63:MX63" si="168">IF(LM23&gt;0,LL63+LM26,0)</f>
        <v>0</v>
      </c>
      <c r="LN63" s="53">
        <f t="shared" si="168"/>
        <v>0</v>
      </c>
      <c r="LO63" s="53">
        <f t="shared" si="168"/>
        <v>0</v>
      </c>
      <c r="LP63" s="53">
        <f t="shared" si="168"/>
        <v>0</v>
      </c>
      <c r="LQ63" s="53">
        <f t="shared" si="168"/>
        <v>0</v>
      </c>
      <c r="LR63" s="53">
        <f t="shared" si="168"/>
        <v>0</v>
      </c>
      <c r="LS63" s="53">
        <f t="shared" si="168"/>
        <v>0</v>
      </c>
      <c r="LT63" s="53">
        <f t="shared" si="168"/>
        <v>0</v>
      </c>
      <c r="LU63" s="53">
        <f t="shared" si="168"/>
        <v>0</v>
      </c>
      <c r="LV63" s="53">
        <f t="shared" si="168"/>
        <v>0</v>
      </c>
      <c r="LW63" s="53">
        <f t="shared" si="168"/>
        <v>0</v>
      </c>
      <c r="LX63" s="53">
        <f t="shared" si="168"/>
        <v>0</v>
      </c>
      <c r="LY63" s="53">
        <f t="shared" si="168"/>
        <v>0</v>
      </c>
      <c r="LZ63" s="53">
        <f t="shared" si="168"/>
        <v>0</v>
      </c>
      <c r="MA63" s="53">
        <f t="shared" si="168"/>
        <v>0</v>
      </c>
      <c r="MB63" s="53">
        <f t="shared" si="168"/>
        <v>0</v>
      </c>
      <c r="MC63" s="53">
        <f t="shared" si="168"/>
        <v>0</v>
      </c>
      <c r="MD63" s="53">
        <f t="shared" si="168"/>
        <v>0</v>
      </c>
      <c r="ME63" s="53">
        <f t="shared" si="168"/>
        <v>0</v>
      </c>
      <c r="MF63" s="53">
        <f t="shared" si="168"/>
        <v>0</v>
      </c>
      <c r="MG63" s="53">
        <f t="shared" si="168"/>
        <v>0</v>
      </c>
      <c r="MH63" s="53">
        <f t="shared" si="168"/>
        <v>0</v>
      </c>
      <c r="MI63" s="53">
        <f t="shared" si="168"/>
        <v>0</v>
      </c>
      <c r="MJ63" s="53">
        <f t="shared" si="168"/>
        <v>0</v>
      </c>
      <c r="MK63" s="53">
        <f t="shared" si="168"/>
        <v>0</v>
      </c>
      <c r="ML63" s="53">
        <f t="shared" si="168"/>
        <v>0</v>
      </c>
      <c r="MM63" s="53">
        <f t="shared" si="168"/>
        <v>0</v>
      </c>
      <c r="MN63" s="53">
        <f t="shared" si="168"/>
        <v>0</v>
      </c>
      <c r="MO63" s="53">
        <f t="shared" si="168"/>
        <v>0</v>
      </c>
      <c r="MP63" s="53">
        <f t="shared" si="168"/>
        <v>0</v>
      </c>
      <c r="MQ63" s="53">
        <f t="shared" si="168"/>
        <v>0</v>
      </c>
      <c r="MR63" s="53">
        <f t="shared" si="168"/>
        <v>0</v>
      </c>
      <c r="MS63" s="53">
        <f t="shared" si="168"/>
        <v>0</v>
      </c>
      <c r="MT63" s="53">
        <f t="shared" si="168"/>
        <v>0</v>
      </c>
      <c r="MU63" s="53">
        <f t="shared" si="168"/>
        <v>0</v>
      </c>
      <c r="MV63" s="53">
        <f t="shared" si="168"/>
        <v>0</v>
      </c>
      <c r="MW63" s="53">
        <f t="shared" si="168"/>
        <v>0</v>
      </c>
      <c r="MX63" s="53">
        <f t="shared" si="168"/>
        <v>0</v>
      </c>
      <c r="MY63" s="56"/>
    </row>
    <row r="64" spans="2:363" s="53" customFormat="1" hidden="1" x14ac:dyDescent="0.25">
      <c r="B64" s="53" t="s">
        <v>59</v>
      </c>
      <c r="C64" s="53">
        <f>C63-C62</f>
        <v>0</v>
      </c>
      <c r="D64" s="53">
        <f>D63-D62</f>
        <v>0</v>
      </c>
      <c r="E64" s="53">
        <f t="shared" ref="E64:BP64" si="169">E63-E62</f>
        <v>0</v>
      </c>
      <c r="F64" s="53">
        <f t="shared" si="169"/>
        <v>0</v>
      </c>
      <c r="G64" s="53">
        <f t="shared" si="169"/>
        <v>0</v>
      </c>
      <c r="H64" s="53">
        <f t="shared" si="169"/>
        <v>0</v>
      </c>
      <c r="I64" s="53">
        <f t="shared" si="169"/>
        <v>0</v>
      </c>
      <c r="J64" s="53">
        <f t="shared" si="169"/>
        <v>0</v>
      </c>
      <c r="K64" s="53">
        <f t="shared" si="169"/>
        <v>0</v>
      </c>
      <c r="L64" s="53">
        <f t="shared" si="169"/>
        <v>0</v>
      </c>
      <c r="M64" s="53">
        <f t="shared" si="169"/>
        <v>0</v>
      </c>
      <c r="N64" s="53">
        <f t="shared" si="169"/>
        <v>0</v>
      </c>
      <c r="O64" s="53">
        <f t="shared" si="169"/>
        <v>0</v>
      </c>
      <c r="P64" s="53">
        <f t="shared" si="169"/>
        <v>0</v>
      </c>
      <c r="Q64" s="53">
        <f t="shared" si="169"/>
        <v>0</v>
      </c>
      <c r="R64" s="53">
        <f t="shared" si="169"/>
        <v>0</v>
      </c>
      <c r="S64" s="53">
        <f t="shared" si="169"/>
        <v>0</v>
      </c>
      <c r="T64" s="53">
        <f t="shared" si="169"/>
        <v>0</v>
      </c>
      <c r="U64" s="53">
        <f t="shared" si="169"/>
        <v>0</v>
      </c>
      <c r="V64" s="53">
        <f t="shared" si="169"/>
        <v>0</v>
      </c>
      <c r="W64" s="53">
        <f t="shared" si="169"/>
        <v>0</v>
      </c>
      <c r="X64" s="53">
        <f t="shared" si="169"/>
        <v>0</v>
      </c>
      <c r="Y64" s="53">
        <f t="shared" si="169"/>
        <v>0</v>
      </c>
      <c r="Z64" s="53">
        <f t="shared" si="169"/>
        <v>0</v>
      </c>
      <c r="AA64" s="53">
        <f t="shared" si="169"/>
        <v>0</v>
      </c>
      <c r="AB64" s="53">
        <f t="shared" si="169"/>
        <v>0</v>
      </c>
      <c r="AC64" s="53">
        <f t="shared" si="169"/>
        <v>0</v>
      </c>
      <c r="AD64" s="53">
        <f t="shared" si="169"/>
        <v>0</v>
      </c>
      <c r="AE64" s="53">
        <f t="shared" si="169"/>
        <v>0</v>
      </c>
      <c r="AF64" s="53">
        <f t="shared" si="169"/>
        <v>0</v>
      </c>
      <c r="AG64" s="53">
        <f t="shared" si="169"/>
        <v>0</v>
      </c>
      <c r="AH64" s="53">
        <f t="shared" si="169"/>
        <v>0</v>
      </c>
      <c r="AI64" s="53">
        <f t="shared" si="169"/>
        <v>0</v>
      </c>
      <c r="AJ64" s="53">
        <f t="shared" si="169"/>
        <v>0</v>
      </c>
      <c r="AK64" s="53">
        <f t="shared" si="169"/>
        <v>0</v>
      </c>
      <c r="AL64" s="53">
        <f t="shared" si="169"/>
        <v>0</v>
      </c>
      <c r="AM64" s="53">
        <f t="shared" si="169"/>
        <v>0</v>
      </c>
      <c r="AN64" s="53">
        <f t="shared" si="169"/>
        <v>0</v>
      </c>
      <c r="AO64" s="53">
        <f t="shared" si="169"/>
        <v>0</v>
      </c>
      <c r="AP64" s="53">
        <f t="shared" si="169"/>
        <v>0</v>
      </c>
      <c r="AQ64" s="53">
        <f t="shared" si="169"/>
        <v>0</v>
      </c>
      <c r="AR64" s="53">
        <f t="shared" si="169"/>
        <v>0</v>
      </c>
      <c r="AS64" s="53">
        <f t="shared" si="169"/>
        <v>0</v>
      </c>
      <c r="AT64" s="53">
        <f t="shared" si="169"/>
        <v>0</v>
      </c>
      <c r="AU64" s="53">
        <f t="shared" si="169"/>
        <v>0</v>
      </c>
      <c r="AV64" s="53">
        <f t="shared" si="169"/>
        <v>0</v>
      </c>
      <c r="AW64" s="53">
        <f t="shared" si="169"/>
        <v>0</v>
      </c>
      <c r="AX64" s="53">
        <f t="shared" si="169"/>
        <v>0</v>
      </c>
      <c r="AY64" s="53">
        <f t="shared" si="169"/>
        <v>0</v>
      </c>
      <c r="AZ64" s="53">
        <f t="shared" si="169"/>
        <v>0</v>
      </c>
      <c r="BA64" s="53">
        <f t="shared" si="169"/>
        <v>0</v>
      </c>
      <c r="BB64" s="53">
        <f t="shared" si="169"/>
        <v>0</v>
      </c>
      <c r="BC64" s="53">
        <f t="shared" si="169"/>
        <v>0</v>
      </c>
      <c r="BD64" s="53">
        <f t="shared" si="169"/>
        <v>0</v>
      </c>
      <c r="BE64" s="53">
        <f t="shared" si="169"/>
        <v>0</v>
      </c>
      <c r="BF64" s="53">
        <f t="shared" si="169"/>
        <v>0</v>
      </c>
      <c r="BG64" s="53">
        <f t="shared" si="169"/>
        <v>0</v>
      </c>
      <c r="BH64" s="53">
        <f t="shared" si="169"/>
        <v>0</v>
      </c>
      <c r="BI64" s="53">
        <f t="shared" si="169"/>
        <v>0</v>
      </c>
      <c r="BJ64" s="53">
        <f t="shared" si="169"/>
        <v>0</v>
      </c>
      <c r="BK64" s="53">
        <f t="shared" si="169"/>
        <v>0</v>
      </c>
      <c r="BL64" s="53">
        <f t="shared" si="169"/>
        <v>0</v>
      </c>
      <c r="BM64" s="53">
        <f t="shared" si="169"/>
        <v>0</v>
      </c>
      <c r="BN64" s="53">
        <f t="shared" si="169"/>
        <v>0</v>
      </c>
      <c r="BO64" s="53">
        <f t="shared" si="169"/>
        <v>0</v>
      </c>
      <c r="BP64" s="53">
        <f t="shared" si="169"/>
        <v>0</v>
      </c>
      <c r="BQ64" s="53">
        <f t="shared" ref="BQ64:EB64" si="170">BQ63-BQ62</f>
        <v>0</v>
      </c>
      <c r="BR64" s="53">
        <f t="shared" si="170"/>
        <v>0</v>
      </c>
      <c r="BS64" s="53">
        <f t="shared" si="170"/>
        <v>0</v>
      </c>
      <c r="BT64" s="53">
        <f t="shared" si="170"/>
        <v>0</v>
      </c>
      <c r="BU64" s="53">
        <f t="shared" si="170"/>
        <v>0</v>
      </c>
      <c r="BV64" s="53">
        <f t="shared" si="170"/>
        <v>0</v>
      </c>
      <c r="BW64" s="53">
        <f t="shared" si="170"/>
        <v>0</v>
      </c>
      <c r="BX64" s="53">
        <f t="shared" si="170"/>
        <v>0</v>
      </c>
      <c r="BY64" s="53">
        <f t="shared" si="170"/>
        <v>0</v>
      </c>
      <c r="BZ64" s="53">
        <f t="shared" si="170"/>
        <v>0</v>
      </c>
      <c r="CA64" s="53">
        <f t="shared" si="170"/>
        <v>0</v>
      </c>
      <c r="CB64" s="53">
        <f t="shared" si="170"/>
        <v>0</v>
      </c>
      <c r="CC64" s="53">
        <f t="shared" si="170"/>
        <v>0</v>
      </c>
      <c r="CD64" s="53">
        <f t="shared" si="170"/>
        <v>0</v>
      </c>
      <c r="CE64" s="53">
        <f t="shared" si="170"/>
        <v>0</v>
      </c>
      <c r="CF64" s="53">
        <f t="shared" si="170"/>
        <v>0</v>
      </c>
      <c r="CG64" s="53">
        <f t="shared" si="170"/>
        <v>0</v>
      </c>
      <c r="CH64" s="53">
        <f t="shared" si="170"/>
        <v>0</v>
      </c>
      <c r="CI64" s="53">
        <f t="shared" si="170"/>
        <v>0</v>
      </c>
      <c r="CJ64" s="53">
        <f t="shared" si="170"/>
        <v>0</v>
      </c>
      <c r="CK64" s="53">
        <f t="shared" si="170"/>
        <v>0</v>
      </c>
      <c r="CL64" s="53">
        <f t="shared" si="170"/>
        <v>0</v>
      </c>
      <c r="CM64" s="53">
        <f t="shared" si="170"/>
        <v>0</v>
      </c>
      <c r="CN64" s="53">
        <f t="shared" si="170"/>
        <v>0</v>
      </c>
      <c r="CO64" s="53">
        <f t="shared" si="170"/>
        <v>0</v>
      </c>
      <c r="CP64" s="53">
        <f t="shared" si="170"/>
        <v>0</v>
      </c>
      <c r="CQ64" s="53">
        <f t="shared" si="170"/>
        <v>0</v>
      </c>
      <c r="CR64" s="53">
        <f t="shared" si="170"/>
        <v>0</v>
      </c>
      <c r="CS64" s="53">
        <f t="shared" si="170"/>
        <v>0</v>
      </c>
      <c r="CT64" s="53">
        <f t="shared" si="170"/>
        <v>0</v>
      </c>
      <c r="CU64" s="53">
        <f t="shared" si="170"/>
        <v>0</v>
      </c>
      <c r="CV64" s="53">
        <f t="shared" si="170"/>
        <v>0</v>
      </c>
      <c r="CW64" s="53">
        <f t="shared" si="170"/>
        <v>0</v>
      </c>
      <c r="CX64" s="53">
        <f t="shared" si="170"/>
        <v>0</v>
      </c>
      <c r="CY64" s="53">
        <f t="shared" si="170"/>
        <v>0</v>
      </c>
      <c r="CZ64" s="53">
        <f t="shared" si="170"/>
        <v>0</v>
      </c>
      <c r="DA64" s="53">
        <f t="shared" si="170"/>
        <v>0</v>
      </c>
      <c r="DB64" s="53">
        <f t="shared" si="170"/>
        <v>0</v>
      </c>
      <c r="DC64" s="53">
        <f t="shared" si="170"/>
        <v>0</v>
      </c>
      <c r="DD64" s="53">
        <f t="shared" si="170"/>
        <v>0</v>
      </c>
      <c r="DE64" s="53">
        <f t="shared" si="170"/>
        <v>0</v>
      </c>
      <c r="DF64" s="53">
        <f t="shared" si="170"/>
        <v>0</v>
      </c>
      <c r="DG64" s="53">
        <f t="shared" si="170"/>
        <v>0</v>
      </c>
      <c r="DH64" s="53">
        <f t="shared" si="170"/>
        <v>0</v>
      </c>
      <c r="DI64" s="53">
        <f t="shared" si="170"/>
        <v>0</v>
      </c>
      <c r="DJ64" s="53">
        <f t="shared" si="170"/>
        <v>0</v>
      </c>
      <c r="DK64" s="53">
        <f t="shared" si="170"/>
        <v>0</v>
      </c>
      <c r="DL64" s="53">
        <f t="shared" si="170"/>
        <v>0</v>
      </c>
      <c r="DM64" s="53">
        <f t="shared" si="170"/>
        <v>0</v>
      </c>
      <c r="DN64" s="53">
        <f t="shared" si="170"/>
        <v>0</v>
      </c>
      <c r="DO64" s="53">
        <f t="shared" si="170"/>
        <v>0</v>
      </c>
      <c r="DP64" s="53">
        <f t="shared" si="170"/>
        <v>0</v>
      </c>
      <c r="DQ64" s="53">
        <f t="shared" si="170"/>
        <v>0</v>
      </c>
      <c r="DR64" s="53">
        <f t="shared" si="170"/>
        <v>0</v>
      </c>
      <c r="DS64" s="53">
        <f t="shared" si="170"/>
        <v>0</v>
      </c>
      <c r="DT64" s="53">
        <f t="shared" si="170"/>
        <v>0</v>
      </c>
      <c r="DU64" s="53">
        <f t="shared" si="170"/>
        <v>0</v>
      </c>
      <c r="DV64" s="53">
        <f t="shared" si="170"/>
        <v>0</v>
      </c>
      <c r="DW64" s="53">
        <f t="shared" si="170"/>
        <v>0</v>
      </c>
      <c r="DX64" s="53">
        <f t="shared" si="170"/>
        <v>0</v>
      </c>
      <c r="DY64" s="53">
        <f t="shared" si="170"/>
        <v>0</v>
      </c>
      <c r="DZ64" s="53">
        <f t="shared" si="170"/>
        <v>0</v>
      </c>
      <c r="EA64" s="53">
        <f t="shared" si="170"/>
        <v>0</v>
      </c>
      <c r="EB64" s="53">
        <f t="shared" si="170"/>
        <v>0</v>
      </c>
      <c r="EC64" s="53">
        <f t="shared" ref="EC64:GN64" si="171">EC63-EC62</f>
        <v>0</v>
      </c>
      <c r="ED64" s="53">
        <f t="shared" si="171"/>
        <v>0</v>
      </c>
      <c r="EE64" s="53">
        <f t="shared" si="171"/>
        <v>0</v>
      </c>
      <c r="EF64" s="53">
        <f t="shared" si="171"/>
        <v>0</v>
      </c>
      <c r="EG64" s="53">
        <f t="shared" si="171"/>
        <v>0</v>
      </c>
      <c r="EH64" s="53">
        <f t="shared" si="171"/>
        <v>0</v>
      </c>
      <c r="EI64" s="53">
        <f t="shared" si="171"/>
        <v>0</v>
      </c>
      <c r="EJ64" s="53">
        <f t="shared" si="171"/>
        <v>0</v>
      </c>
      <c r="EK64" s="53">
        <f t="shared" si="171"/>
        <v>0</v>
      </c>
      <c r="EL64" s="53">
        <f t="shared" si="171"/>
        <v>0</v>
      </c>
      <c r="EM64" s="53">
        <f t="shared" si="171"/>
        <v>0</v>
      </c>
      <c r="EN64" s="53">
        <f t="shared" si="171"/>
        <v>0</v>
      </c>
      <c r="EO64" s="53">
        <f t="shared" si="171"/>
        <v>0</v>
      </c>
      <c r="EP64" s="53">
        <f t="shared" si="171"/>
        <v>0</v>
      </c>
      <c r="EQ64" s="53">
        <f t="shared" si="171"/>
        <v>0</v>
      </c>
      <c r="ER64" s="53">
        <f t="shared" si="171"/>
        <v>0</v>
      </c>
      <c r="ES64" s="53">
        <f t="shared" si="171"/>
        <v>0</v>
      </c>
      <c r="ET64" s="53">
        <f t="shared" si="171"/>
        <v>0</v>
      </c>
      <c r="EU64" s="53">
        <f t="shared" si="171"/>
        <v>0</v>
      </c>
      <c r="EV64" s="53">
        <f t="shared" si="171"/>
        <v>0</v>
      </c>
      <c r="EW64" s="53">
        <f t="shared" si="171"/>
        <v>0</v>
      </c>
      <c r="EX64" s="53">
        <f t="shared" si="171"/>
        <v>0</v>
      </c>
      <c r="EY64" s="53">
        <f t="shared" si="171"/>
        <v>0</v>
      </c>
      <c r="EZ64" s="53">
        <f t="shared" si="171"/>
        <v>0</v>
      </c>
      <c r="FA64" s="53">
        <f t="shared" si="171"/>
        <v>0</v>
      </c>
      <c r="FB64" s="53">
        <f t="shared" si="171"/>
        <v>0</v>
      </c>
      <c r="FC64" s="53">
        <f t="shared" si="171"/>
        <v>0</v>
      </c>
      <c r="FD64" s="53">
        <f t="shared" si="171"/>
        <v>0</v>
      </c>
      <c r="FE64" s="53">
        <f t="shared" si="171"/>
        <v>0</v>
      </c>
      <c r="FF64" s="53">
        <f t="shared" si="171"/>
        <v>0</v>
      </c>
      <c r="FG64" s="53">
        <f t="shared" si="171"/>
        <v>0</v>
      </c>
      <c r="FH64" s="53">
        <f t="shared" si="171"/>
        <v>0</v>
      </c>
      <c r="FI64" s="53">
        <f t="shared" si="171"/>
        <v>0</v>
      </c>
      <c r="FJ64" s="53">
        <f t="shared" si="171"/>
        <v>0</v>
      </c>
      <c r="FK64" s="53">
        <f t="shared" si="171"/>
        <v>0</v>
      </c>
      <c r="FL64" s="53">
        <f t="shared" si="171"/>
        <v>0</v>
      </c>
      <c r="FM64" s="53">
        <f t="shared" si="171"/>
        <v>0</v>
      </c>
      <c r="FN64" s="53">
        <f t="shared" si="171"/>
        <v>0</v>
      </c>
      <c r="FO64" s="53">
        <f t="shared" si="171"/>
        <v>0</v>
      </c>
      <c r="FP64" s="53">
        <f t="shared" si="171"/>
        <v>0</v>
      </c>
      <c r="FQ64" s="53">
        <f t="shared" si="171"/>
        <v>0</v>
      </c>
      <c r="FR64" s="53">
        <f t="shared" si="171"/>
        <v>0</v>
      </c>
      <c r="FS64" s="53">
        <f t="shared" si="171"/>
        <v>0</v>
      </c>
      <c r="FT64" s="53">
        <f t="shared" si="171"/>
        <v>0</v>
      </c>
      <c r="FU64" s="53">
        <f t="shared" si="171"/>
        <v>0</v>
      </c>
      <c r="FV64" s="53">
        <f t="shared" si="171"/>
        <v>0</v>
      </c>
      <c r="FW64" s="53">
        <f t="shared" si="171"/>
        <v>0</v>
      </c>
      <c r="FX64" s="53">
        <f t="shared" si="171"/>
        <v>0</v>
      </c>
      <c r="FY64" s="53">
        <f t="shared" si="171"/>
        <v>0</v>
      </c>
      <c r="FZ64" s="53">
        <f t="shared" si="171"/>
        <v>0</v>
      </c>
      <c r="GA64" s="53">
        <f t="shared" si="171"/>
        <v>0</v>
      </c>
      <c r="GB64" s="53">
        <f t="shared" si="171"/>
        <v>0</v>
      </c>
      <c r="GC64" s="53">
        <f t="shared" si="171"/>
        <v>0</v>
      </c>
      <c r="GD64" s="53">
        <f t="shared" si="171"/>
        <v>0</v>
      </c>
      <c r="GE64" s="53">
        <f t="shared" si="171"/>
        <v>0</v>
      </c>
      <c r="GF64" s="53">
        <f t="shared" si="171"/>
        <v>0</v>
      </c>
      <c r="GG64" s="53">
        <f t="shared" si="171"/>
        <v>0</v>
      </c>
      <c r="GH64" s="53">
        <f t="shared" si="171"/>
        <v>0</v>
      </c>
      <c r="GI64" s="53">
        <f t="shared" si="171"/>
        <v>0</v>
      </c>
      <c r="GJ64" s="53">
        <f t="shared" si="171"/>
        <v>0</v>
      </c>
      <c r="GK64" s="53">
        <f t="shared" si="171"/>
        <v>0</v>
      </c>
      <c r="GL64" s="53">
        <f t="shared" si="171"/>
        <v>0</v>
      </c>
      <c r="GM64" s="53">
        <f t="shared" si="171"/>
        <v>0</v>
      </c>
      <c r="GN64" s="53">
        <f t="shared" si="171"/>
        <v>0</v>
      </c>
      <c r="GO64" s="53">
        <f t="shared" ref="GO64:IZ64" si="172">GO63-GO62</f>
        <v>0</v>
      </c>
      <c r="GP64" s="53">
        <f t="shared" si="172"/>
        <v>0</v>
      </c>
      <c r="GQ64" s="53">
        <f t="shared" si="172"/>
        <v>0</v>
      </c>
      <c r="GR64" s="53">
        <f t="shared" si="172"/>
        <v>0</v>
      </c>
      <c r="GS64" s="53">
        <f t="shared" si="172"/>
        <v>0</v>
      </c>
      <c r="GT64" s="53">
        <f t="shared" si="172"/>
        <v>0</v>
      </c>
      <c r="GU64" s="53">
        <f t="shared" si="172"/>
        <v>0</v>
      </c>
      <c r="GV64" s="53">
        <f t="shared" si="172"/>
        <v>0</v>
      </c>
      <c r="GW64" s="53">
        <f t="shared" si="172"/>
        <v>0</v>
      </c>
      <c r="GX64" s="53">
        <f t="shared" si="172"/>
        <v>0</v>
      </c>
      <c r="GY64" s="53">
        <f t="shared" si="172"/>
        <v>0</v>
      </c>
      <c r="GZ64" s="53">
        <f t="shared" si="172"/>
        <v>0</v>
      </c>
      <c r="HA64" s="53">
        <f t="shared" si="172"/>
        <v>0</v>
      </c>
      <c r="HB64" s="53">
        <f t="shared" si="172"/>
        <v>0</v>
      </c>
      <c r="HC64" s="53">
        <f t="shared" si="172"/>
        <v>0</v>
      </c>
      <c r="HD64" s="53">
        <f t="shared" si="172"/>
        <v>0</v>
      </c>
      <c r="HE64" s="53">
        <f t="shared" si="172"/>
        <v>0</v>
      </c>
      <c r="HF64" s="53">
        <f t="shared" si="172"/>
        <v>0</v>
      </c>
      <c r="HG64" s="53">
        <f t="shared" si="172"/>
        <v>0</v>
      </c>
      <c r="HH64" s="53">
        <f t="shared" si="172"/>
        <v>0</v>
      </c>
      <c r="HI64" s="53">
        <f t="shared" si="172"/>
        <v>0</v>
      </c>
      <c r="HJ64" s="53">
        <f t="shared" si="172"/>
        <v>0</v>
      </c>
      <c r="HK64" s="53">
        <f t="shared" si="172"/>
        <v>0</v>
      </c>
      <c r="HL64" s="53">
        <f t="shared" si="172"/>
        <v>0</v>
      </c>
      <c r="HM64" s="53">
        <f t="shared" si="172"/>
        <v>0</v>
      </c>
      <c r="HN64" s="53">
        <f t="shared" si="172"/>
        <v>0</v>
      </c>
      <c r="HO64" s="53">
        <f t="shared" si="172"/>
        <v>0</v>
      </c>
      <c r="HP64" s="53">
        <f t="shared" si="172"/>
        <v>0</v>
      </c>
      <c r="HQ64" s="53">
        <f t="shared" si="172"/>
        <v>0</v>
      </c>
      <c r="HR64" s="53">
        <f t="shared" si="172"/>
        <v>0</v>
      </c>
      <c r="HS64" s="53">
        <f t="shared" si="172"/>
        <v>0</v>
      </c>
      <c r="HT64" s="53">
        <f t="shared" si="172"/>
        <v>0</v>
      </c>
      <c r="HU64" s="53">
        <f t="shared" si="172"/>
        <v>0</v>
      </c>
      <c r="HV64" s="53">
        <f t="shared" si="172"/>
        <v>0</v>
      </c>
      <c r="HW64" s="53">
        <f t="shared" si="172"/>
        <v>0</v>
      </c>
      <c r="HX64" s="53">
        <f t="shared" si="172"/>
        <v>0</v>
      </c>
      <c r="HY64" s="53">
        <f t="shared" si="172"/>
        <v>0</v>
      </c>
      <c r="HZ64" s="53">
        <f t="shared" si="172"/>
        <v>0</v>
      </c>
      <c r="IA64" s="53">
        <f t="shared" si="172"/>
        <v>0</v>
      </c>
      <c r="IB64" s="53">
        <f t="shared" si="172"/>
        <v>0</v>
      </c>
      <c r="IC64" s="53">
        <f t="shared" si="172"/>
        <v>0</v>
      </c>
      <c r="ID64" s="53">
        <f t="shared" si="172"/>
        <v>0</v>
      </c>
      <c r="IE64" s="53">
        <f t="shared" si="172"/>
        <v>0</v>
      </c>
      <c r="IF64" s="53">
        <f t="shared" si="172"/>
        <v>0</v>
      </c>
      <c r="IG64" s="53">
        <f t="shared" si="172"/>
        <v>0</v>
      </c>
      <c r="IH64" s="53">
        <f t="shared" si="172"/>
        <v>0</v>
      </c>
      <c r="II64" s="53">
        <f t="shared" si="172"/>
        <v>0</v>
      </c>
      <c r="IJ64" s="53">
        <f t="shared" si="172"/>
        <v>0</v>
      </c>
      <c r="IK64" s="53">
        <f t="shared" si="172"/>
        <v>0</v>
      </c>
      <c r="IL64" s="53">
        <f t="shared" si="172"/>
        <v>0</v>
      </c>
      <c r="IM64" s="53">
        <f t="shared" si="172"/>
        <v>0</v>
      </c>
      <c r="IN64" s="53">
        <f t="shared" si="172"/>
        <v>0</v>
      </c>
      <c r="IO64" s="53">
        <f t="shared" si="172"/>
        <v>0</v>
      </c>
      <c r="IP64" s="53">
        <f t="shared" si="172"/>
        <v>0</v>
      </c>
      <c r="IQ64" s="53">
        <f t="shared" si="172"/>
        <v>0</v>
      </c>
      <c r="IR64" s="53">
        <f t="shared" si="172"/>
        <v>0</v>
      </c>
      <c r="IS64" s="53">
        <f t="shared" si="172"/>
        <v>0</v>
      </c>
      <c r="IT64" s="53">
        <f t="shared" si="172"/>
        <v>0</v>
      </c>
      <c r="IU64" s="53">
        <f t="shared" si="172"/>
        <v>0</v>
      </c>
      <c r="IV64" s="53">
        <f t="shared" si="172"/>
        <v>0</v>
      </c>
      <c r="IW64" s="53">
        <f t="shared" si="172"/>
        <v>0</v>
      </c>
      <c r="IX64" s="53">
        <f t="shared" si="172"/>
        <v>0</v>
      </c>
      <c r="IY64" s="53">
        <f t="shared" si="172"/>
        <v>0</v>
      </c>
      <c r="IZ64" s="53">
        <f t="shared" si="172"/>
        <v>0</v>
      </c>
      <c r="JA64" s="53">
        <f t="shared" ref="JA64:LL64" si="173">JA63-JA62</f>
        <v>0</v>
      </c>
      <c r="JB64" s="53">
        <f t="shared" si="173"/>
        <v>0</v>
      </c>
      <c r="JC64" s="53">
        <f t="shared" si="173"/>
        <v>0</v>
      </c>
      <c r="JD64" s="53">
        <f t="shared" si="173"/>
        <v>0</v>
      </c>
      <c r="JE64" s="53">
        <f t="shared" si="173"/>
        <v>0</v>
      </c>
      <c r="JF64" s="53">
        <f t="shared" si="173"/>
        <v>0</v>
      </c>
      <c r="JG64" s="53">
        <f t="shared" si="173"/>
        <v>0</v>
      </c>
      <c r="JH64" s="53">
        <f t="shared" si="173"/>
        <v>0</v>
      </c>
      <c r="JI64" s="53">
        <f t="shared" si="173"/>
        <v>0</v>
      </c>
      <c r="JJ64" s="53">
        <f t="shared" si="173"/>
        <v>0</v>
      </c>
      <c r="JK64" s="53">
        <f t="shared" si="173"/>
        <v>0</v>
      </c>
      <c r="JL64" s="53">
        <f t="shared" si="173"/>
        <v>0</v>
      </c>
      <c r="JM64" s="53">
        <f t="shared" si="173"/>
        <v>0</v>
      </c>
      <c r="JN64" s="53">
        <f t="shared" si="173"/>
        <v>0</v>
      </c>
      <c r="JO64" s="53">
        <f t="shared" si="173"/>
        <v>0</v>
      </c>
      <c r="JP64" s="53">
        <f t="shared" si="173"/>
        <v>0</v>
      </c>
      <c r="JQ64" s="53">
        <f t="shared" si="173"/>
        <v>0</v>
      </c>
      <c r="JR64" s="53">
        <f t="shared" si="173"/>
        <v>0</v>
      </c>
      <c r="JS64" s="53">
        <f t="shared" si="173"/>
        <v>0</v>
      </c>
      <c r="JT64" s="53">
        <f t="shared" si="173"/>
        <v>0</v>
      </c>
      <c r="JU64" s="53">
        <f t="shared" si="173"/>
        <v>0</v>
      </c>
      <c r="JV64" s="53">
        <f t="shared" si="173"/>
        <v>0</v>
      </c>
      <c r="JW64" s="53">
        <f t="shared" si="173"/>
        <v>0</v>
      </c>
      <c r="JX64" s="53">
        <f t="shared" si="173"/>
        <v>0</v>
      </c>
      <c r="JY64" s="53">
        <f t="shared" si="173"/>
        <v>0</v>
      </c>
      <c r="JZ64" s="53">
        <f t="shared" si="173"/>
        <v>0</v>
      </c>
      <c r="KA64" s="53">
        <f t="shared" si="173"/>
        <v>0</v>
      </c>
      <c r="KB64" s="53">
        <f t="shared" si="173"/>
        <v>0</v>
      </c>
      <c r="KC64" s="53">
        <f t="shared" si="173"/>
        <v>0</v>
      </c>
      <c r="KD64" s="53">
        <f t="shared" si="173"/>
        <v>0</v>
      </c>
      <c r="KE64" s="53">
        <f t="shared" si="173"/>
        <v>0</v>
      </c>
      <c r="KF64" s="53">
        <f t="shared" si="173"/>
        <v>0</v>
      </c>
      <c r="KG64" s="53">
        <f t="shared" si="173"/>
        <v>0</v>
      </c>
      <c r="KH64" s="53">
        <f t="shared" si="173"/>
        <v>0</v>
      </c>
      <c r="KI64" s="53">
        <f t="shared" si="173"/>
        <v>0</v>
      </c>
      <c r="KJ64" s="53">
        <f t="shared" si="173"/>
        <v>0</v>
      </c>
      <c r="KK64" s="53">
        <f t="shared" si="173"/>
        <v>0</v>
      </c>
      <c r="KL64" s="53">
        <f t="shared" si="173"/>
        <v>0</v>
      </c>
      <c r="KM64" s="53">
        <f t="shared" si="173"/>
        <v>0</v>
      </c>
      <c r="KN64" s="53">
        <f t="shared" si="173"/>
        <v>0</v>
      </c>
      <c r="KO64" s="53">
        <f t="shared" si="173"/>
        <v>0</v>
      </c>
      <c r="KP64" s="53">
        <f t="shared" si="173"/>
        <v>0</v>
      </c>
      <c r="KQ64" s="53">
        <f t="shared" si="173"/>
        <v>0</v>
      </c>
      <c r="KR64" s="53">
        <f t="shared" si="173"/>
        <v>0</v>
      </c>
      <c r="KS64" s="53">
        <f t="shared" si="173"/>
        <v>0</v>
      </c>
      <c r="KT64" s="53">
        <f t="shared" si="173"/>
        <v>0</v>
      </c>
      <c r="KU64" s="53">
        <f t="shared" si="173"/>
        <v>0</v>
      </c>
      <c r="KV64" s="53">
        <f t="shared" si="173"/>
        <v>0</v>
      </c>
      <c r="KW64" s="53">
        <f t="shared" si="173"/>
        <v>0</v>
      </c>
      <c r="KX64" s="53">
        <f t="shared" si="173"/>
        <v>0</v>
      </c>
      <c r="KY64" s="53">
        <f t="shared" si="173"/>
        <v>0</v>
      </c>
      <c r="KZ64" s="53">
        <f t="shared" si="173"/>
        <v>0</v>
      </c>
      <c r="LA64" s="53">
        <f t="shared" si="173"/>
        <v>0</v>
      </c>
      <c r="LB64" s="53">
        <f t="shared" si="173"/>
        <v>0</v>
      </c>
      <c r="LC64" s="53">
        <f t="shared" si="173"/>
        <v>0</v>
      </c>
      <c r="LD64" s="53">
        <f t="shared" si="173"/>
        <v>0</v>
      </c>
      <c r="LE64" s="53">
        <f t="shared" si="173"/>
        <v>0</v>
      </c>
      <c r="LF64" s="53">
        <f t="shared" si="173"/>
        <v>0</v>
      </c>
      <c r="LG64" s="53">
        <f t="shared" si="173"/>
        <v>0</v>
      </c>
      <c r="LH64" s="53">
        <f t="shared" si="173"/>
        <v>0</v>
      </c>
      <c r="LI64" s="53">
        <f t="shared" si="173"/>
        <v>0</v>
      </c>
      <c r="LJ64" s="53">
        <f t="shared" si="173"/>
        <v>0</v>
      </c>
      <c r="LK64" s="53">
        <f t="shared" si="173"/>
        <v>0</v>
      </c>
      <c r="LL64" s="53">
        <f t="shared" si="173"/>
        <v>0</v>
      </c>
      <c r="LM64" s="53">
        <f t="shared" ref="LM64:MX64" si="174">LM63-LM62</f>
        <v>0</v>
      </c>
      <c r="LN64" s="53">
        <f t="shared" si="174"/>
        <v>0</v>
      </c>
      <c r="LO64" s="53">
        <f t="shared" si="174"/>
        <v>0</v>
      </c>
      <c r="LP64" s="53">
        <f t="shared" si="174"/>
        <v>0</v>
      </c>
      <c r="LQ64" s="53">
        <f t="shared" si="174"/>
        <v>0</v>
      </c>
      <c r="LR64" s="53">
        <f t="shared" si="174"/>
        <v>0</v>
      </c>
      <c r="LS64" s="53">
        <f t="shared" si="174"/>
        <v>0</v>
      </c>
      <c r="LT64" s="53">
        <f t="shared" si="174"/>
        <v>0</v>
      </c>
      <c r="LU64" s="53">
        <f t="shared" si="174"/>
        <v>0</v>
      </c>
      <c r="LV64" s="53">
        <f t="shared" si="174"/>
        <v>0</v>
      </c>
      <c r="LW64" s="53">
        <f t="shared" si="174"/>
        <v>0</v>
      </c>
      <c r="LX64" s="53">
        <f t="shared" si="174"/>
        <v>0</v>
      </c>
      <c r="LY64" s="53">
        <f t="shared" si="174"/>
        <v>0</v>
      </c>
      <c r="LZ64" s="53">
        <f t="shared" si="174"/>
        <v>0</v>
      </c>
      <c r="MA64" s="53">
        <f t="shared" si="174"/>
        <v>0</v>
      </c>
      <c r="MB64" s="53">
        <f t="shared" si="174"/>
        <v>0</v>
      </c>
      <c r="MC64" s="53">
        <f t="shared" si="174"/>
        <v>0</v>
      </c>
      <c r="MD64" s="53">
        <f t="shared" si="174"/>
        <v>0</v>
      </c>
      <c r="ME64" s="53">
        <f t="shared" si="174"/>
        <v>0</v>
      </c>
      <c r="MF64" s="53">
        <f t="shared" si="174"/>
        <v>0</v>
      </c>
      <c r="MG64" s="53">
        <f t="shared" si="174"/>
        <v>0</v>
      </c>
      <c r="MH64" s="53">
        <f t="shared" si="174"/>
        <v>0</v>
      </c>
      <c r="MI64" s="53">
        <f t="shared" si="174"/>
        <v>0</v>
      </c>
      <c r="MJ64" s="53">
        <f t="shared" si="174"/>
        <v>0</v>
      </c>
      <c r="MK64" s="53">
        <f t="shared" si="174"/>
        <v>0</v>
      </c>
      <c r="ML64" s="53">
        <f t="shared" si="174"/>
        <v>0</v>
      </c>
      <c r="MM64" s="53">
        <f t="shared" si="174"/>
        <v>0</v>
      </c>
      <c r="MN64" s="53">
        <f t="shared" si="174"/>
        <v>0</v>
      </c>
      <c r="MO64" s="53">
        <f t="shared" si="174"/>
        <v>0</v>
      </c>
      <c r="MP64" s="53">
        <f t="shared" si="174"/>
        <v>0</v>
      </c>
      <c r="MQ64" s="53">
        <f t="shared" si="174"/>
        <v>0</v>
      </c>
      <c r="MR64" s="53">
        <f t="shared" si="174"/>
        <v>0</v>
      </c>
      <c r="MS64" s="53">
        <f t="shared" si="174"/>
        <v>0</v>
      </c>
      <c r="MT64" s="53">
        <f t="shared" si="174"/>
        <v>0</v>
      </c>
      <c r="MU64" s="53">
        <f t="shared" si="174"/>
        <v>0</v>
      </c>
      <c r="MV64" s="53">
        <f t="shared" si="174"/>
        <v>0</v>
      </c>
      <c r="MW64" s="53">
        <f t="shared" si="174"/>
        <v>0</v>
      </c>
      <c r="MX64" s="53">
        <f t="shared" si="174"/>
        <v>0</v>
      </c>
      <c r="MY64" s="56"/>
    </row>
    <row r="65" spans="2:497" s="53" customFormat="1" hidden="1" x14ac:dyDescent="0.25">
      <c r="B65" s="67" t="s">
        <v>53</v>
      </c>
      <c r="C65" s="68">
        <f>C6</f>
        <v>0</v>
      </c>
      <c r="MY65" s="56"/>
    </row>
    <row r="66" spans="2:497" s="53" customFormat="1" hidden="1" x14ac:dyDescent="0.25">
      <c r="B66" s="53" t="s">
        <v>54</v>
      </c>
      <c r="C66" s="69" t="e">
        <f>LOOKUP(C6,C9:MX9,C28:MX28)</f>
        <v>#N/A</v>
      </c>
      <c r="MY66" s="56"/>
    </row>
    <row r="67" spans="2:497" s="53" customFormat="1" hidden="1" x14ac:dyDescent="0.25">
      <c r="B67" s="53" t="s">
        <v>55</v>
      </c>
      <c r="C67" s="53" t="e">
        <f>LOOKUP(C6,C9:MX9,C62:MX62)</f>
        <v>#N/A</v>
      </c>
      <c r="MY67" s="56"/>
    </row>
    <row r="68" spans="2:497" s="53" customFormat="1" hidden="1" x14ac:dyDescent="0.25">
      <c r="B68" s="53" t="s">
        <v>57</v>
      </c>
      <c r="C68" s="53" t="e">
        <f>LOOKUP(C6,C9:MX9,C64:MX64)</f>
        <v>#N/A</v>
      </c>
      <c r="MY68" s="56"/>
    </row>
    <row r="69" spans="2:497" s="53" customFormat="1" hidden="1" x14ac:dyDescent="0.25">
      <c r="B69" s="53" t="s">
        <v>60</v>
      </c>
      <c r="C69" s="64" t="e">
        <f>LOOKUP(C6,C9:MX9,C29:MX29)</f>
        <v>#N/A</v>
      </c>
      <c r="MY69" s="56"/>
    </row>
    <row r="70" spans="2:497" s="53" customFormat="1" hidden="1" x14ac:dyDescent="0.25">
      <c r="B70" s="53" t="s">
        <v>440</v>
      </c>
      <c r="C70" s="64">
        <f>C13</f>
        <v>0</v>
      </c>
      <c r="MY70" s="56"/>
    </row>
    <row r="71" spans="2:497" s="53" customFormat="1" hidden="1" x14ac:dyDescent="0.25">
      <c r="B71" s="53" t="s">
        <v>68</v>
      </c>
      <c r="C71" s="54" t="e">
        <f>LOOKUP(C6,C9:MX9,C13:MX13)</f>
        <v>#N/A</v>
      </c>
      <c r="MY71" s="56"/>
    </row>
    <row r="72" spans="2:497" s="53" customFormat="1" hidden="1" x14ac:dyDescent="0.25">
      <c r="B72" s="53" t="s">
        <v>441</v>
      </c>
      <c r="C72" s="53" t="e">
        <f>LOOKUP(C6,C9:MX9,C34:MX34)</f>
        <v>#N/A</v>
      </c>
      <c r="MY72" s="56"/>
    </row>
    <row r="73" spans="2:497" s="53" customFormat="1" hidden="1" x14ac:dyDescent="0.25">
      <c r="B73" s="69" t="s">
        <v>62</v>
      </c>
      <c r="C73" s="53" t="e">
        <f>IF(C48=C66,"On Target",IF(C48&lt;C66,"Ahead of Loan Schedule",IF(C48&gt;C66,"Falling Behind")))</f>
        <v>#N/A</v>
      </c>
      <c r="MY73" s="56"/>
    </row>
    <row r="74" spans="2:497" s="53" customFormat="1" hidden="1" x14ac:dyDescent="0.25">
      <c r="B74" s="53" t="s">
        <v>63</v>
      </c>
      <c r="C74" s="53" t="e">
        <f>IF(C48&lt;C66,C66-C48,0)</f>
        <v>#N/A</v>
      </c>
      <c r="MY74" s="56"/>
    </row>
    <row r="75" spans="2:497" s="53" customFormat="1" hidden="1" x14ac:dyDescent="0.25">
      <c r="B75" s="53" t="s">
        <v>64</v>
      </c>
      <c r="C75" s="53" t="e">
        <f>IF(C48&gt;C66,C48-C66,0)</f>
        <v>#N/A</v>
      </c>
      <c r="MY75" s="56"/>
    </row>
    <row r="76" spans="2:497" s="53" customFormat="1" hidden="1" x14ac:dyDescent="0.25">
      <c r="B76" s="53" t="s">
        <v>65</v>
      </c>
      <c r="C76" s="53" t="e">
        <f>IF(C48&lt;C66,C67-C49,0)</f>
        <v>#N/A</v>
      </c>
      <c r="MY76" s="56"/>
    </row>
    <row r="77" spans="2:497" s="53" customFormat="1" hidden="1" x14ac:dyDescent="0.25">
      <c r="B77" s="53" t="s">
        <v>821</v>
      </c>
      <c r="C77" s="72" t="e">
        <f>LOOKUP(C43,C9:MX9,C10:MX10)</f>
        <v>#N/A</v>
      </c>
      <c r="MY77" s="56"/>
    </row>
    <row r="78" spans="2:497" s="64" customFormat="1" hidden="1" x14ac:dyDescent="0.25">
      <c r="B78" s="64" t="s">
        <v>824</v>
      </c>
      <c r="D78" s="64">
        <f>IF(C9&lt;=C6,C29,0)</f>
        <v>0</v>
      </c>
      <c r="E78" s="64">
        <f t="shared" ref="E78:BP78" si="175">IF(D9&lt;=D6,D29,0)</f>
        <v>0</v>
      </c>
      <c r="F78" s="64">
        <f t="shared" si="175"/>
        <v>0</v>
      </c>
      <c r="G78" s="64">
        <f t="shared" si="175"/>
        <v>0</v>
      </c>
      <c r="H78" s="64">
        <f t="shared" si="175"/>
        <v>0</v>
      </c>
      <c r="I78" s="64">
        <f t="shared" si="175"/>
        <v>0</v>
      </c>
      <c r="J78" s="64">
        <f t="shared" si="175"/>
        <v>0</v>
      </c>
      <c r="K78" s="64">
        <f t="shared" si="175"/>
        <v>0</v>
      </c>
      <c r="L78" s="64">
        <f t="shared" si="175"/>
        <v>0</v>
      </c>
      <c r="M78" s="64">
        <f t="shared" si="175"/>
        <v>0</v>
      </c>
      <c r="N78" s="64">
        <f t="shared" si="175"/>
        <v>0</v>
      </c>
      <c r="O78" s="64">
        <f t="shared" si="175"/>
        <v>0</v>
      </c>
      <c r="P78" s="64">
        <f t="shared" si="175"/>
        <v>0</v>
      </c>
      <c r="Q78" s="64">
        <f t="shared" si="175"/>
        <v>0</v>
      </c>
      <c r="R78" s="64">
        <f t="shared" si="175"/>
        <v>0</v>
      </c>
      <c r="S78" s="64">
        <f t="shared" si="175"/>
        <v>0</v>
      </c>
      <c r="T78" s="64">
        <f t="shared" si="175"/>
        <v>0</v>
      </c>
      <c r="U78" s="64">
        <f t="shared" si="175"/>
        <v>0</v>
      </c>
      <c r="V78" s="64">
        <f t="shared" si="175"/>
        <v>0</v>
      </c>
      <c r="W78" s="64">
        <f t="shared" si="175"/>
        <v>0</v>
      </c>
      <c r="X78" s="64">
        <f t="shared" si="175"/>
        <v>0</v>
      </c>
      <c r="Y78" s="64">
        <f t="shared" si="175"/>
        <v>0</v>
      </c>
      <c r="Z78" s="64">
        <f t="shared" si="175"/>
        <v>0</v>
      </c>
      <c r="AA78" s="64">
        <f t="shared" si="175"/>
        <v>0</v>
      </c>
      <c r="AB78" s="64">
        <f t="shared" si="175"/>
        <v>0</v>
      </c>
      <c r="AC78" s="64">
        <f t="shared" si="175"/>
        <v>0</v>
      </c>
      <c r="AD78" s="64">
        <f t="shared" si="175"/>
        <v>0</v>
      </c>
      <c r="AE78" s="64">
        <f t="shared" si="175"/>
        <v>0</v>
      </c>
      <c r="AF78" s="64">
        <f t="shared" si="175"/>
        <v>0</v>
      </c>
      <c r="AG78" s="64">
        <f t="shared" si="175"/>
        <v>0</v>
      </c>
      <c r="AH78" s="64">
        <f t="shared" si="175"/>
        <v>0</v>
      </c>
      <c r="AI78" s="64">
        <f t="shared" si="175"/>
        <v>0</v>
      </c>
      <c r="AJ78" s="64">
        <f t="shared" si="175"/>
        <v>0</v>
      </c>
      <c r="AK78" s="64">
        <f t="shared" si="175"/>
        <v>0</v>
      </c>
      <c r="AL78" s="64">
        <f t="shared" si="175"/>
        <v>0</v>
      </c>
      <c r="AM78" s="64">
        <f t="shared" si="175"/>
        <v>0</v>
      </c>
      <c r="AN78" s="64">
        <f t="shared" si="175"/>
        <v>0</v>
      </c>
      <c r="AO78" s="64">
        <f t="shared" si="175"/>
        <v>0</v>
      </c>
      <c r="AP78" s="64">
        <f t="shared" si="175"/>
        <v>0</v>
      </c>
      <c r="AQ78" s="64">
        <f t="shared" si="175"/>
        <v>0</v>
      </c>
      <c r="AR78" s="64">
        <f t="shared" si="175"/>
        <v>0</v>
      </c>
      <c r="AS78" s="64">
        <f t="shared" si="175"/>
        <v>0</v>
      </c>
      <c r="AT78" s="64">
        <f t="shared" si="175"/>
        <v>0</v>
      </c>
      <c r="AU78" s="64">
        <f t="shared" si="175"/>
        <v>0</v>
      </c>
      <c r="AV78" s="64">
        <f t="shared" si="175"/>
        <v>0</v>
      </c>
      <c r="AW78" s="64">
        <f t="shared" si="175"/>
        <v>0</v>
      </c>
      <c r="AX78" s="64">
        <f t="shared" si="175"/>
        <v>0</v>
      </c>
      <c r="AY78" s="64">
        <f t="shared" si="175"/>
        <v>0</v>
      </c>
      <c r="AZ78" s="64">
        <f t="shared" si="175"/>
        <v>0</v>
      </c>
      <c r="BA78" s="64">
        <f t="shared" si="175"/>
        <v>0</v>
      </c>
      <c r="BB78" s="64">
        <f t="shared" si="175"/>
        <v>0</v>
      </c>
      <c r="BC78" s="64">
        <f t="shared" si="175"/>
        <v>0</v>
      </c>
      <c r="BD78" s="64">
        <f t="shared" si="175"/>
        <v>0</v>
      </c>
      <c r="BE78" s="64">
        <f t="shared" si="175"/>
        <v>0</v>
      </c>
      <c r="BF78" s="64">
        <f t="shared" si="175"/>
        <v>0</v>
      </c>
      <c r="BG78" s="64">
        <f t="shared" si="175"/>
        <v>0</v>
      </c>
      <c r="BH78" s="64">
        <f t="shared" si="175"/>
        <v>0</v>
      </c>
      <c r="BI78" s="64">
        <f t="shared" si="175"/>
        <v>0</v>
      </c>
      <c r="BJ78" s="64">
        <f t="shared" si="175"/>
        <v>0</v>
      </c>
      <c r="BK78" s="64">
        <f t="shared" si="175"/>
        <v>0</v>
      </c>
      <c r="BL78" s="64">
        <f t="shared" si="175"/>
        <v>0</v>
      </c>
      <c r="BM78" s="64">
        <f t="shared" si="175"/>
        <v>0</v>
      </c>
      <c r="BN78" s="64">
        <f t="shared" si="175"/>
        <v>0</v>
      </c>
      <c r="BO78" s="64">
        <f t="shared" si="175"/>
        <v>0</v>
      </c>
      <c r="BP78" s="64">
        <f t="shared" si="175"/>
        <v>0</v>
      </c>
      <c r="BQ78" s="64">
        <f t="shared" ref="BQ78:EB78" si="176">IF(BP9&lt;=BP6,BP29,0)</f>
        <v>0</v>
      </c>
      <c r="BR78" s="64">
        <f t="shared" si="176"/>
        <v>0</v>
      </c>
      <c r="BS78" s="64">
        <f t="shared" si="176"/>
        <v>0</v>
      </c>
      <c r="BT78" s="64">
        <f t="shared" si="176"/>
        <v>0</v>
      </c>
      <c r="BU78" s="64">
        <f t="shared" si="176"/>
        <v>0</v>
      </c>
      <c r="BV78" s="64">
        <f t="shared" si="176"/>
        <v>0</v>
      </c>
      <c r="BW78" s="64">
        <f t="shared" si="176"/>
        <v>0</v>
      </c>
      <c r="BX78" s="64">
        <f t="shared" si="176"/>
        <v>0</v>
      </c>
      <c r="BY78" s="64">
        <f t="shared" si="176"/>
        <v>0</v>
      </c>
      <c r="BZ78" s="64">
        <f t="shared" si="176"/>
        <v>0</v>
      </c>
      <c r="CA78" s="64">
        <f t="shared" si="176"/>
        <v>0</v>
      </c>
      <c r="CB78" s="64">
        <f t="shared" si="176"/>
        <v>0</v>
      </c>
      <c r="CC78" s="64">
        <f t="shared" si="176"/>
        <v>0</v>
      </c>
      <c r="CD78" s="64">
        <f t="shared" si="176"/>
        <v>0</v>
      </c>
      <c r="CE78" s="64">
        <f t="shared" si="176"/>
        <v>0</v>
      </c>
      <c r="CF78" s="64">
        <f t="shared" si="176"/>
        <v>0</v>
      </c>
      <c r="CG78" s="64">
        <f t="shared" si="176"/>
        <v>0</v>
      </c>
      <c r="CH78" s="64">
        <f t="shared" si="176"/>
        <v>0</v>
      </c>
      <c r="CI78" s="64">
        <f t="shared" si="176"/>
        <v>0</v>
      </c>
      <c r="CJ78" s="64">
        <f t="shared" si="176"/>
        <v>0</v>
      </c>
      <c r="CK78" s="64">
        <f t="shared" si="176"/>
        <v>0</v>
      </c>
      <c r="CL78" s="64">
        <f t="shared" si="176"/>
        <v>0</v>
      </c>
      <c r="CM78" s="64">
        <f t="shared" si="176"/>
        <v>0</v>
      </c>
      <c r="CN78" s="64">
        <f t="shared" si="176"/>
        <v>0</v>
      </c>
      <c r="CO78" s="64">
        <f t="shared" si="176"/>
        <v>0</v>
      </c>
      <c r="CP78" s="64">
        <f t="shared" si="176"/>
        <v>0</v>
      </c>
      <c r="CQ78" s="64">
        <f t="shared" si="176"/>
        <v>0</v>
      </c>
      <c r="CR78" s="64">
        <f t="shared" si="176"/>
        <v>0</v>
      </c>
      <c r="CS78" s="64">
        <f t="shared" si="176"/>
        <v>0</v>
      </c>
      <c r="CT78" s="64">
        <f t="shared" si="176"/>
        <v>0</v>
      </c>
      <c r="CU78" s="64">
        <f t="shared" si="176"/>
        <v>0</v>
      </c>
      <c r="CV78" s="64">
        <f t="shared" si="176"/>
        <v>0</v>
      </c>
      <c r="CW78" s="64">
        <f t="shared" si="176"/>
        <v>0</v>
      </c>
      <c r="CX78" s="64">
        <f t="shared" si="176"/>
        <v>0</v>
      </c>
      <c r="CY78" s="64">
        <f t="shared" si="176"/>
        <v>0</v>
      </c>
      <c r="CZ78" s="64">
        <f t="shared" si="176"/>
        <v>0</v>
      </c>
      <c r="DA78" s="64">
        <f t="shared" si="176"/>
        <v>0</v>
      </c>
      <c r="DB78" s="64">
        <f t="shared" si="176"/>
        <v>0</v>
      </c>
      <c r="DC78" s="64">
        <f t="shared" si="176"/>
        <v>0</v>
      </c>
      <c r="DD78" s="64">
        <f t="shared" si="176"/>
        <v>0</v>
      </c>
      <c r="DE78" s="64">
        <f t="shared" si="176"/>
        <v>0</v>
      </c>
      <c r="DF78" s="64">
        <f t="shared" si="176"/>
        <v>0</v>
      </c>
      <c r="DG78" s="64">
        <f t="shared" si="176"/>
        <v>0</v>
      </c>
      <c r="DH78" s="64">
        <f t="shared" si="176"/>
        <v>0</v>
      </c>
      <c r="DI78" s="64">
        <f t="shared" si="176"/>
        <v>0</v>
      </c>
      <c r="DJ78" s="64">
        <f t="shared" si="176"/>
        <v>0</v>
      </c>
      <c r="DK78" s="64">
        <f t="shared" si="176"/>
        <v>0</v>
      </c>
      <c r="DL78" s="64">
        <f t="shared" si="176"/>
        <v>0</v>
      </c>
      <c r="DM78" s="64">
        <f t="shared" si="176"/>
        <v>0</v>
      </c>
      <c r="DN78" s="64">
        <f t="shared" si="176"/>
        <v>0</v>
      </c>
      <c r="DO78" s="64">
        <f t="shared" si="176"/>
        <v>0</v>
      </c>
      <c r="DP78" s="64">
        <f t="shared" si="176"/>
        <v>0</v>
      </c>
      <c r="DQ78" s="64">
        <f t="shared" si="176"/>
        <v>0</v>
      </c>
      <c r="DR78" s="64">
        <f t="shared" si="176"/>
        <v>0</v>
      </c>
      <c r="DS78" s="64">
        <f t="shared" si="176"/>
        <v>0</v>
      </c>
      <c r="DT78" s="64">
        <f t="shared" si="176"/>
        <v>0</v>
      </c>
      <c r="DU78" s="64">
        <f t="shared" si="176"/>
        <v>0</v>
      </c>
      <c r="DV78" s="64">
        <f t="shared" si="176"/>
        <v>0</v>
      </c>
      <c r="DW78" s="64">
        <f t="shared" si="176"/>
        <v>0</v>
      </c>
      <c r="DX78" s="64">
        <f t="shared" si="176"/>
        <v>0</v>
      </c>
      <c r="DY78" s="64">
        <f t="shared" si="176"/>
        <v>0</v>
      </c>
      <c r="DZ78" s="64">
        <f t="shared" si="176"/>
        <v>0</v>
      </c>
      <c r="EA78" s="64">
        <f t="shared" si="176"/>
        <v>0</v>
      </c>
      <c r="EB78" s="64">
        <f t="shared" si="176"/>
        <v>0</v>
      </c>
      <c r="EC78" s="64">
        <f t="shared" ref="EC78:GN78" si="177">IF(EB9&lt;=EB6,EB29,0)</f>
        <v>0</v>
      </c>
      <c r="ED78" s="64">
        <f t="shared" si="177"/>
        <v>0</v>
      </c>
      <c r="EE78" s="64">
        <f t="shared" si="177"/>
        <v>0</v>
      </c>
      <c r="EF78" s="64">
        <f t="shared" si="177"/>
        <v>0</v>
      </c>
      <c r="EG78" s="64">
        <f t="shared" si="177"/>
        <v>0</v>
      </c>
      <c r="EH78" s="64">
        <f t="shared" si="177"/>
        <v>0</v>
      </c>
      <c r="EI78" s="64">
        <f t="shared" si="177"/>
        <v>0</v>
      </c>
      <c r="EJ78" s="64">
        <f t="shared" si="177"/>
        <v>0</v>
      </c>
      <c r="EK78" s="64">
        <f t="shared" si="177"/>
        <v>0</v>
      </c>
      <c r="EL78" s="64">
        <f t="shared" si="177"/>
        <v>0</v>
      </c>
      <c r="EM78" s="64">
        <f t="shared" si="177"/>
        <v>0</v>
      </c>
      <c r="EN78" s="64">
        <f t="shared" si="177"/>
        <v>0</v>
      </c>
      <c r="EO78" s="64">
        <f t="shared" si="177"/>
        <v>0</v>
      </c>
      <c r="EP78" s="64">
        <f t="shared" si="177"/>
        <v>0</v>
      </c>
      <c r="EQ78" s="64">
        <f t="shared" si="177"/>
        <v>0</v>
      </c>
      <c r="ER78" s="64">
        <f t="shared" si="177"/>
        <v>0</v>
      </c>
      <c r="ES78" s="64">
        <f t="shared" si="177"/>
        <v>0</v>
      </c>
      <c r="ET78" s="64">
        <f t="shared" si="177"/>
        <v>0</v>
      </c>
      <c r="EU78" s="64">
        <f t="shared" si="177"/>
        <v>0</v>
      </c>
      <c r="EV78" s="64">
        <f t="shared" si="177"/>
        <v>0</v>
      </c>
      <c r="EW78" s="64">
        <f t="shared" si="177"/>
        <v>0</v>
      </c>
      <c r="EX78" s="64">
        <f t="shared" si="177"/>
        <v>0</v>
      </c>
      <c r="EY78" s="64">
        <f t="shared" si="177"/>
        <v>0</v>
      </c>
      <c r="EZ78" s="64">
        <f t="shared" si="177"/>
        <v>0</v>
      </c>
      <c r="FA78" s="64">
        <f t="shared" si="177"/>
        <v>0</v>
      </c>
      <c r="FB78" s="64">
        <f t="shared" si="177"/>
        <v>0</v>
      </c>
      <c r="FC78" s="64">
        <f t="shared" si="177"/>
        <v>0</v>
      </c>
      <c r="FD78" s="64">
        <f t="shared" si="177"/>
        <v>0</v>
      </c>
      <c r="FE78" s="64">
        <f t="shared" si="177"/>
        <v>0</v>
      </c>
      <c r="FF78" s="64">
        <f t="shared" si="177"/>
        <v>0</v>
      </c>
      <c r="FG78" s="64">
        <f t="shared" si="177"/>
        <v>0</v>
      </c>
      <c r="FH78" s="64">
        <f t="shared" si="177"/>
        <v>0</v>
      </c>
      <c r="FI78" s="64">
        <f t="shared" si="177"/>
        <v>0</v>
      </c>
      <c r="FJ78" s="64">
        <f t="shared" si="177"/>
        <v>0</v>
      </c>
      <c r="FK78" s="64">
        <f t="shared" si="177"/>
        <v>0</v>
      </c>
      <c r="FL78" s="64">
        <f t="shared" si="177"/>
        <v>0</v>
      </c>
      <c r="FM78" s="64">
        <f t="shared" si="177"/>
        <v>0</v>
      </c>
      <c r="FN78" s="64">
        <f t="shared" si="177"/>
        <v>0</v>
      </c>
      <c r="FO78" s="64">
        <f t="shared" si="177"/>
        <v>0</v>
      </c>
      <c r="FP78" s="64">
        <f t="shared" si="177"/>
        <v>0</v>
      </c>
      <c r="FQ78" s="64">
        <f t="shared" si="177"/>
        <v>0</v>
      </c>
      <c r="FR78" s="64">
        <f t="shared" si="177"/>
        <v>0</v>
      </c>
      <c r="FS78" s="64">
        <f t="shared" si="177"/>
        <v>0</v>
      </c>
      <c r="FT78" s="64">
        <f t="shared" si="177"/>
        <v>0</v>
      </c>
      <c r="FU78" s="64">
        <f t="shared" si="177"/>
        <v>0</v>
      </c>
      <c r="FV78" s="64">
        <f t="shared" si="177"/>
        <v>0</v>
      </c>
      <c r="FW78" s="64">
        <f t="shared" si="177"/>
        <v>0</v>
      </c>
      <c r="FX78" s="64">
        <f t="shared" si="177"/>
        <v>0</v>
      </c>
      <c r="FY78" s="64">
        <f t="shared" si="177"/>
        <v>0</v>
      </c>
      <c r="FZ78" s="64">
        <f t="shared" si="177"/>
        <v>0</v>
      </c>
      <c r="GA78" s="64">
        <f t="shared" si="177"/>
        <v>0</v>
      </c>
      <c r="GB78" s="64">
        <f t="shared" si="177"/>
        <v>0</v>
      </c>
      <c r="GC78" s="64">
        <f t="shared" si="177"/>
        <v>0</v>
      </c>
      <c r="GD78" s="64">
        <f t="shared" si="177"/>
        <v>0</v>
      </c>
      <c r="GE78" s="64">
        <f t="shared" si="177"/>
        <v>0</v>
      </c>
      <c r="GF78" s="64">
        <f t="shared" si="177"/>
        <v>0</v>
      </c>
      <c r="GG78" s="64">
        <f t="shared" si="177"/>
        <v>0</v>
      </c>
      <c r="GH78" s="64">
        <f t="shared" si="177"/>
        <v>0</v>
      </c>
      <c r="GI78" s="64">
        <f t="shared" si="177"/>
        <v>0</v>
      </c>
      <c r="GJ78" s="64">
        <f t="shared" si="177"/>
        <v>0</v>
      </c>
      <c r="GK78" s="64">
        <f t="shared" si="177"/>
        <v>0</v>
      </c>
      <c r="GL78" s="64">
        <f t="shared" si="177"/>
        <v>0</v>
      </c>
      <c r="GM78" s="64">
        <f t="shared" si="177"/>
        <v>0</v>
      </c>
      <c r="GN78" s="64">
        <f t="shared" si="177"/>
        <v>0</v>
      </c>
      <c r="GO78" s="64">
        <f t="shared" ref="GO78:IZ78" si="178">IF(GN9&lt;=GN6,GN29,0)</f>
        <v>0</v>
      </c>
      <c r="GP78" s="64">
        <f t="shared" si="178"/>
        <v>0</v>
      </c>
      <c r="GQ78" s="64">
        <f t="shared" si="178"/>
        <v>0</v>
      </c>
      <c r="GR78" s="64">
        <f t="shared" si="178"/>
        <v>0</v>
      </c>
      <c r="GS78" s="64">
        <f t="shared" si="178"/>
        <v>0</v>
      </c>
      <c r="GT78" s="64">
        <f t="shared" si="178"/>
        <v>0</v>
      </c>
      <c r="GU78" s="64">
        <f t="shared" si="178"/>
        <v>0</v>
      </c>
      <c r="GV78" s="64">
        <f t="shared" si="178"/>
        <v>0</v>
      </c>
      <c r="GW78" s="64">
        <f t="shared" si="178"/>
        <v>0</v>
      </c>
      <c r="GX78" s="64">
        <f t="shared" si="178"/>
        <v>0</v>
      </c>
      <c r="GY78" s="64">
        <f t="shared" si="178"/>
        <v>0</v>
      </c>
      <c r="GZ78" s="64">
        <f t="shared" si="178"/>
        <v>0</v>
      </c>
      <c r="HA78" s="64">
        <f t="shared" si="178"/>
        <v>0</v>
      </c>
      <c r="HB78" s="64">
        <f t="shared" si="178"/>
        <v>0</v>
      </c>
      <c r="HC78" s="64">
        <f t="shared" si="178"/>
        <v>0</v>
      </c>
      <c r="HD78" s="64">
        <f t="shared" si="178"/>
        <v>0</v>
      </c>
      <c r="HE78" s="64">
        <f t="shared" si="178"/>
        <v>0</v>
      </c>
      <c r="HF78" s="64">
        <f t="shared" si="178"/>
        <v>0</v>
      </c>
      <c r="HG78" s="64">
        <f t="shared" si="178"/>
        <v>0</v>
      </c>
      <c r="HH78" s="64">
        <f t="shared" si="178"/>
        <v>0</v>
      </c>
      <c r="HI78" s="64">
        <f t="shared" si="178"/>
        <v>0</v>
      </c>
      <c r="HJ78" s="64">
        <f t="shared" si="178"/>
        <v>0</v>
      </c>
      <c r="HK78" s="64">
        <f t="shared" si="178"/>
        <v>0</v>
      </c>
      <c r="HL78" s="64">
        <f t="shared" si="178"/>
        <v>0</v>
      </c>
      <c r="HM78" s="64">
        <f t="shared" si="178"/>
        <v>0</v>
      </c>
      <c r="HN78" s="64">
        <f t="shared" si="178"/>
        <v>0</v>
      </c>
      <c r="HO78" s="64">
        <f t="shared" si="178"/>
        <v>0</v>
      </c>
      <c r="HP78" s="64">
        <f t="shared" si="178"/>
        <v>0</v>
      </c>
      <c r="HQ78" s="64">
        <f t="shared" si="178"/>
        <v>0</v>
      </c>
      <c r="HR78" s="64">
        <f t="shared" si="178"/>
        <v>0</v>
      </c>
      <c r="HS78" s="64">
        <f t="shared" si="178"/>
        <v>0</v>
      </c>
      <c r="HT78" s="64">
        <f t="shared" si="178"/>
        <v>0</v>
      </c>
      <c r="HU78" s="64">
        <f t="shared" si="178"/>
        <v>0</v>
      </c>
      <c r="HV78" s="64">
        <f t="shared" si="178"/>
        <v>0</v>
      </c>
      <c r="HW78" s="64">
        <f t="shared" si="178"/>
        <v>0</v>
      </c>
      <c r="HX78" s="64">
        <f t="shared" si="178"/>
        <v>0</v>
      </c>
      <c r="HY78" s="64">
        <f t="shared" si="178"/>
        <v>0</v>
      </c>
      <c r="HZ78" s="64">
        <f t="shared" si="178"/>
        <v>0</v>
      </c>
      <c r="IA78" s="64">
        <f t="shared" si="178"/>
        <v>0</v>
      </c>
      <c r="IB78" s="64">
        <f t="shared" si="178"/>
        <v>0</v>
      </c>
      <c r="IC78" s="64">
        <f t="shared" si="178"/>
        <v>0</v>
      </c>
      <c r="ID78" s="64">
        <f t="shared" si="178"/>
        <v>0</v>
      </c>
      <c r="IE78" s="64">
        <f t="shared" si="178"/>
        <v>0</v>
      </c>
      <c r="IF78" s="64">
        <f t="shared" si="178"/>
        <v>0</v>
      </c>
      <c r="IG78" s="64">
        <f t="shared" si="178"/>
        <v>0</v>
      </c>
      <c r="IH78" s="64">
        <f t="shared" si="178"/>
        <v>0</v>
      </c>
      <c r="II78" s="64">
        <f t="shared" si="178"/>
        <v>0</v>
      </c>
      <c r="IJ78" s="64">
        <f t="shared" si="178"/>
        <v>0</v>
      </c>
      <c r="IK78" s="64">
        <f t="shared" si="178"/>
        <v>0</v>
      </c>
      <c r="IL78" s="64">
        <f t="shared" si="178"/>
        <v>0</v>
      </c>
      <c r="IM78" s="64">
        <f t="shared" si="178"/>
        <v>0</v>
      </c>
      <c r="IN78" s="64">
        <f t="shared" si="178"/>
        <v>0</v>
      </c>
      <c r="IO78" s="64">
        <f t="shared" si="178"/>
        <v>0</v>
      </c>
      <c r="IP78" s="64">
        <f t="shared" si="178"/>
        <v>0</v>
      </c>
      <c r="IQ78" s="64">
        <f t="shared" si="178"/>
        <v>0</v>
      </c>
      <c r="IR78" s="64">
        <f t="shared" si="178"/>
        <v>0</v>
      </c>
      <c r="IS78" s="64">
        <f t="shared" si="178"/>
        <v>0</v>
      </c>
      <c r="IT78" s="64">
        <f t="shared" si="178"/>
        <v>0</v>
      </c>
      <c r="IU78" s="64">
        <f t="shared" si="178"/>
        <v>0</v>
      </c>
      <c r="IV78" s="64">
        <f t="shared" si="178"/>
        <v>0</v>
      </c>
      <c r="IW78" s="64">
        <f t="shared" si="178"/>
        <v>0</v>
      </c>
      <c r="IX78" s="64">
        <f t="shared" si="178"/>
        <v>0</v>
      </c>
      <c r="IY78" s="64">
        <f t="shared" si="178"/>
        <v>0</v>
      </c>
      <c r="IZ78" s="64">
        <f t="shared" si="178"/>
        <v>0</v>
      </c>
      <c r="JA78" s="64">
        <f t="shared" ref="JA78:LL78" si="179">IF(IZ9&lt;=IZ6,IZ29,0)</f>
        <v>0</v>
      </c>
      <c r="JB78" s="64">
        <f t="shared" si="179"/>
        <v>0</v>
      </c>
      <c r="JC78" s="64">
        <f t="shared" si="179"/>
        <v>0</v>
      </c>
      <c r="JD78" s="64">
        <f t="shared" si="179"/>
        <v>0</v>
      </c>
      <c r="JE78" s="64">
        <f t="shared" si="179"/>
        <v>0</v>
      </c>
      <c r="JF78" s="64">
        <f t="shared" si="179"/>
        <v>0</v>
      </c>
      <c r="JG78" s="64">
        <f t="shared" si="179"/>
        <v>0</v>
      </c>
      <c r="JH78" s="64">
        <f t="shared" si="179"/>
        <v>0</v>
      </c>
      <c r="JI78" s="64">
        <f t="shared" si="179"/>
        <v>0</v>
      </c>
      <c r="JJ78" s="64">
        <f t="shared" si="179"/>
        <v>0</v>
      </c>
      <c r="JK78" s="64">
        <f t="shared" si="179"/>
        <v>0</v>
      </c>
      <c r="JL78" s="64">
        <f t="shared" si="179"/>
        <v>0</v>
      </c>
      <c r="JM78" s="64">
        <f t="shared" si="179"/>
        <v>0</v>
      </c>
      <c r="JN78" s="64">
        <f t="shared" si="179"/>
        <v>0</v>
      </c>
      <c r="JO78" s="64">
        <f t="shared" si="179"/>
        <v>0</v>
      </c>
      <c r="JP78" s="64">
        <f t="shared" si="179"/>
        <v>0</v>
      </c>
      <c r="JQ78" s="64">
        <f t="shared" si="179"/>
        <v>0</v>
      </c>
      <c r="JR78" s="64">
        <f t="shared" si="179"/>
        <v>0</v>
      </c>
      <c r="JS78" s="64">
        <f t="shared" si="179"/>
        <v>0</v>
      </c>
      <c r="JT78" s="64">
        <f t="shared" si="179"/>
        <v>0</v>
      </c>
      <c r="JU78" s="64">
        <f t="shared" si="179"/>
        <v>0</v>
      </c>
      <c r="JV78" s="64">
        <f t="shared" si="179"/>
        <v>0</v>
      </c>
      <c r="JW78" s="64">
        <f t="shared" si="179"/>
        <v>0</v>
      </c>
      <c r="JX78" s="64">
        <f t="shared" si="179"/>
        <v>0</v>
      </c>
      <c r="JY78" s="64">
        <f t="shared" si="179"/>
        <v>0</v>
      </c>
      <c r="JZ78" s="64">
        <f t="shared" si="179"/>
        <v>0</v>
      </c>
      <c r="KA78" s="64">
        <f t="shared" si="179"/>
        <v>0</v>
      </c>
      <c r="KB78" s="64">
        <f t="shared" si="179"/>
        <v>0</v>
      </c>
      <c r="KC78" s="64">
        <f t="shared" si="179"/>
        <v>0</v>
      </c>
      <c r="KD78" s="64">
        <f t="shared" si="179"/>
        <v>0</v>
      </c>
      <c r="KE78" s="64">
        <f t="shared" si="179"/>
        <v>0</v>
      </c>
      <c r="KF78" s="64">
        <f t="shared" si="179"/>
        <v>0</v>
      </c>
      <c r="KG78" s="64">
        <f t="shared" si="179"/>
        <v>0</v>
      </c>
      <c r="KH78" s="64">
        <f t="shared" si="179"/>
        <v>0</v>
      </c>
      <c r="KI78" s="64">
        <f t="shared" si="179"/>
        <v>0</v>
      </c>
      <c r="KJ78" s="64">
        <f t="shared" si="179"/>
        <v>0</v>
      </c>
      <c r="KK78" s="64">
        <f t="shared" si="179"/>
        <v>0</v>
      </c>
      <c r="KL78" s="64">
        <f t="shared" si="179"/>
        <v>0</v>
      </c>
      <c r="KM78" s="64">
        <f t="shared" si="179"/>
        <v>0</v>
      </c>
      <c r="KN78" s="64">
        <f t="shared" si="179"/>
        <v>0</v>
      </c>
      <c r="KO78" s="64">
        <f t="shared" si="179"/>
        <v>0</v>
      </c>
      <c r="KP78" s="64">
        <f t="shared" si="179"/>
        <v>0</v>
      </c>
      <c r="KQ78" s="64">
        <f t="shared" si="179"/>
        <v>0</v>
      </c>
      <c r="KR78" s="64">
        <f t="shared" si="179"/>
        <v>0</v>
      </c>
      <c r="KS78" s="64">
        <f t="shared" si="179"/>
        <v>0</v>
      </c>
      <c r="KT78" s="64">
        <f t="shared" si="179"/>
        <v>0</v>
      </c>
      <c r="KU78" s="64">
        <f t="shared" si="179"/>
        <v>0</v>
      </c>
      <c r="KV78" s="64">
        <f t="shared" si="179"/>
        <v>0</v>
      </c>
      <c r="KW78" s="64">
        <f t="shared" si="179"/>
        <v>0</v>
      </c>
      <c r="KX78" s="64">
        <f t="shared" si="179"/>
        <v>0</v>
      </c>
      <c r="KY78" s="64">
        <f t="shared" si="179"/>
        <v>0</v>
      </c>
      <c r="KZ78" s="64">
        <f t="shared" si="179"/>
        <v>0</v>
      </c>
      <c r="LA78" s="64">
        <f t="shared" si="179"/>
        <v>0</v>
      </c>
      <c r="LB78" s="64">
        <f t="shared" si="179"/>
        <v>0</v>
      </c>
      <c r="LC78" s="64">
        <f t="shared" si="179"/>
        <v>0</v>
      </c>
      <c r="LD78" s="64">
        <f t="shared" si="179"/>
        <v>0</v>
      </c>
      <c r="LE78" s="64">
        <f t="shared" si="179"/>
        <v>0</v>
      </c>
      <c r="LF78" s="64">
        <f t="shared" si="179"/>
        <v>0</v>
      </c>
      <c r="LG78" s="64">
        <f t="shared" si="179"/>
        <v>0</v>
      </c>
      <c r="LH78" s="64">
        <f t="shared" si="179"/>
        <v>0</v>
      </c>
      <c r="LI78" s="64">
        <f t="shared" si="179"/>
        <v>0</v>
      </c>
      <c r="LJ78" s="64">
        <f t="shared" si="179"/>
        <v>0</v>
      </c>
      <c r="LK78" s="64">
        <f t="shared" si="179"/>
        <v>0</v>
      </c>
      <c r="LL78" s="64">
        <f t="shared" si="179"/>
        <v>0</v>
      </c>
      <c r="LM78" s="64">
        <f t="shared" ref="LM78:MX78" si="180">IF(LL9&lt;=LL6,LL29,0)</f>
        <v>0</v>
      </c>
      <c r="LN78" s="64">
        <f t="shared" si="180"/>
        <v>0</v>
      </c>
      <c r="LO78" s="64">
        <f t="shared" si="180"/>
        <v>0</v>
      </c>
      <c r="LP78" s="64">
        <f t="shared" si="180"/>
        <v>0</v>
      </c>
      <c r="LQ78" s="64">
        <f t="shared" si="180"/>
        <v>0</v>
      </c>
      <c r="LR78" s="64">
        <f t="shared" si="180"/>
        <v>0</v>
      </c>
      <c r="LS78" s="64">
        <f t="shared" si="180"/>
        <v>0</v>
      </c>
      <c r="LT78" s="64">
        <f t="shared" si="180"/>
        <v>0</v>
      </c>
      <c r="LU78" s="64">
        <f t="shared" si="180"/>
        <v>0</v>
      </c>
      <c r="LV78" s="64">
        <f t="shared" si="180"/>
        <v>0</v>
      </c>
      <c r="LW78" s="64">
        <f t="shared" si="180"/>
        <v>0</v>
      </c>
      <c r="LX78" s="64">
        <f t="shared" si="180"/>
        <v>0</v>
      </c>
      <c r="LY78" s="64">
        <f t="shared" si="180"/>
        <v>0</v>
      </c>
      <c r="LZ78" s="64">
        <f t="shared" si="180"/>
        <v>0</v>
      </c>
      <c r="MA78" s="64">
        <f t="shared" si="180"/>
        <v>0</v>
      </c>
      <c r="MB78" s="64">
        <f t="shared" si="180"/>
        <v>0</v>
      </c>
      <c r="MC78" s="64">
        <f t="shared" si="180"/>
        <v>0</v>
      </c>
      <c r="MD78" s="64">
        <f t="shared" si="180"/>
        <v>0</v>
      </c>
      <c r="ME78" s="64">
        <f t="shared" si="180"/>
        <v>0</v>
      </c>
      <c r="MF78" s="64">
        <f t="shared" si="180"/>
        <v>0</v>
      </c>
      <c r="MG78" s="64">
        <f t="shared" si="180"/>
        <v>0</v>
      </c>
      <c r="MH78" s="64">
        <f t="shared" si="180"/>
        <v>0</v>
      </c>
      <c r="MI78" s="64">
        <f t="shared" si="180"/>
        <v>0</v>
      </c>
      <c r="MJ78" s="64">
        <f t="shared" si="180"/>
        <v>0</v>
      </c>
      <c r="MK78" s="64">
        <f t="shared" si="180"/>
        <v>0</v>
      </c>
      <c r="ML78" s="64">
        <f t="shared" si="180"/>
        <v>0</v>
      </c>
      <c r="MM78" s="64">
        <f t="shared" si="180"/>
        <v>0</v>
      </c>
      <c r="MN78" s="64">
        <f t="shared" si="180"/>
        <v>0</v>
      </c>
      <c r="MO78" s="64">
        <f t="shared" si="180"/>
        <v>0</v>
      </c>
      <c r="MP78" s="64">
        <f t="shared" si="180"/>
        <v>0</v>
      </c>
      <c r="MQ78" s="64">
        <f t="shared" si="180"/>
        <v>0</v>
      </c>
      <c r="MR78" s="64">
        <f t="shared" si="180"/>
        <v>0</v>
      </c>
      <c r="MS78" s="64">
        <f t="shared" si="180"/>
        <v>0</v>
      </c>
      <c r="MT78" s="64">
        <f t="shared" si="180"/>
        <v>0</v>
      </c>
      <c r="MU78" s="64">
        <f t="shared" si="180"/>
        <v>0</v>
      </c>
      <c r="MV78" s="64">
        <f t="shared" si="180"/>
        <v>0</v>
      </c>
      <c r="MW78" s="64">
        <f t="shared" si="180"/>
        <v>0</v>
      </c>
      <c r="MX78" s="64">
        <f t="shared" si="180"/>
        <v>0</v>
      </c>
      <c r="MY78" s="122"/>
    </row>
    <row r="79" spans="2:497" s="56" customFormat="1" hidden="1" x14ac:dyDescent="0.25">
      <c r="C79" s="57" t="s">
        <v>78</v>
      </c>
      <c r="D79" s="57" t="s">
        <v>79</v>
      </c>
      <c r="E79" s="57" t="s">
        <v>80</v>
      </c>
      <c r="F79" s="57" t="s">
        <v>81</v>
      </c>
      <c r="G79" s="57" t="s">
        <v>82</v>
      </c>
      <c r="H79" s="57" t="s">
        <v>83</v>
      </c>
      <c r="I79" s="57" t="s">
        <v>84</v>
      </c>
      <c r="J79" s="57" t="s">
        <v>85</v>
      </c>
      <c r="K79" s="57" t="s">
        <v>86</v>
      </c>
      <c r="L79" s="57" t="s">
        <v>87</v>
      </c>
      <c r="M79" s="57" t="s">
        <v>88</v>
      </c>
      <c r="N79" s="57" t="s">
        <v>89</v>
      </c>
      <c r="O79" s="57" t="s">
        <v>90</v>
      </c>
      <c r="P79" s="57" t="s">
        <v>91</v>
      </c>
      <c r="Q79" s="57" t="s">
        <v>92</v>
      </c>
      <c r="R79" s="57" t="s">
        <v>93</v>
      </c>
      <c r="S79" s="57" t="s">
        <v>94</v>
      </c>
      <c r="T79" s="57" t="s">
        <v>95</v>
      </c>
      <c r="U79" s="57" t="s">
        <v>96</v>
      </c>
      <c r="V79" s="57" t="s">
        <v>97</v>
      </c>
      <c r="W79" s="57" t="s">
        <v>98</v>
      </c>
      <c r="X79" s="57" t="s">
        <v>99</v>
      </c>
      <c r="Y79" s="57" t="s">
        <v>100</v>
      </c>
      <c r="Z79" s="57" t="s">
        <v>101</v>
      </c>
      <c r="AA79" s="57" t="s">
        <v>102</v>
      </c>
      <c r="AB79" s="57" t="s">
        <v>103</v>
      </c>
      <c r="AC79" s="57" t="s">
        <v>104</v>
      </c>
      <c r="AD79" s="57" t="s">
        <v>105</v>
      </c>
      <c r="AE79" s="57" t="s">
        <v>106</v>
      </c>
      <c r="AF79" s="57" t="s">
        <v>107</v>
      </c>
      <c r="AG79" s="57" t="s">
        <v>108</v>
      </c>
      <c r="AH79" s="57" t="s">
        <v>109</v>
      </c>
      <c r="AI79" s="57" t="s">
        <v>110</v>
      </c>
      <c r="AJ79" s="57" t="s">
        <v>111</v>
      </c>
      <c r="AK79" s="57" t="s">
        <v>112</v>
      </c>
      <c r="AL79" s="57" t="s">
        <v>113</v>
      </c>
      <c r="AM79" s="57" t="s">
        <v>114</v>
      </c>
      <c r="AN79" s="57" t="s">
        <v>115</v>
      </c>
      <c r="AO79" s="57" t="s">
        <v>116</v>
      </c>
      <c r="AP79" s="57" t="s">
        <v>117</v>
      </c>
      <c r="AQ79" s="57" t="s">
        <v>118</v>
      </c>
      <c r="AR79" s="57" t="s">
        <v>119</v>
      </c>
      <c r="AS79" s="57" t="s">
        <v>120</v>
      </c>
      <c r="AT79" s="57" t="s">
        <v>121</v>
      </c>
      <c r="AU79" s="57" t="s">
        <v>122</v>
      </c>
      <c r="AV79" s="57" t="s">
        <v>123</v>
      </c>
      <c r="AW79" s="57" t="s">
        <v>124</v>
      </c>
      <c r="AX79" s="57" t="s">
        <v>125</v>
      </c>
      <c r="AY79" s="57" t="s">
        <v>126</v>
      </c>
      <c r="AZ79" s="57" t="s">
        <v>127</v>
      </c>
      <c r="BA79" s="57" t="s">
        <v>128</v>
      </c>
      <c r="BB79" s="57" t="s">
        <v>129</v>
      </c>
      <c r="BC79" s="57" t="s">
        <v>130</v>
      </c>
      <c r="BD79" s="57" t="s">
        <v>131</v>
      </c>
      <c r="BE79" s="57" t="s">
        <v>132</v>
      </c>
      <c r="BF79" s="57" t="s">
        <v>133</v>
      </c>
      <c r="BG79" s="57" t="s">
        <v>134</v>
      </c>
      <c r="BH79" s="57" t="s">
        <v>135</v>
      </c>
      <c r="BI79" s="57" t="s">
        <v>136</v>
      </c>
      <c r="BJ79" s="57" t="s">
        <v>137</v>
      </c>
      <c r="BK79" s="57" t="s">
        <v>138</v>
      </c>
      <c r="BL79" s="57" t="s">
        <v>139</v>
      </c>
      <c r="BM79" s="57" t="s">
        <v>140</v>
      </c>
      <c r="BN79" s="57" t="s">
        <v>141</v>
      </c>
      <c r="BO79" s="57" t="s">
        <v>142</v>
      </c>
      <c r="BP79" s="57" t="s">
        <v>143</v>
      </c>
      <c r="BQ79" s="57" t="s">
        <v>144</v>
      </c>
      <c r="BR79" s="57" t="s">
        <v>145</v>
      </c>
      <c r="BS79" s="57" t="s">
        <v>146</v>
      </c>
      <c r="BT79" s="57" t="s">
        <v>147</v>
      </c>
      <c r="BU79" s="57" t="s">
        <v>148</v>
      </c>
      <c r="BV79" s="57" t="s">
        <v>149</v>
      </c>
      <c r="BW79" s="57" t="s">
        <v>150</v>
      </c>
      <c r="BX79" s="57" t="s">
        <v>151</v>
      </c>
      <c r="BY79" s="57" t="s">
        <v>152</v>
      </c>
      <c r="BZ79" s="57" t="s">
        <v>153</v>
      </c>
      <c r="CA79" s="57" t="s">
        <v>154</v>
      </c>
      <c r="CB79" s="57" t="s">
        <v>155</v>
      </c>
      <c r="CC79" s="57" t="s">
        <v>156</v>
      </c>
      <c r="CD79" s="57" t="s">
        <v>157</v>
      </c>
      <c r="CE79" s="57" t="s">
        <v>158</v>
      </c>
      <c r="CF79" s="57" t="s">
        <v>159</v>
      </c>
      <c r="CG79" s="57" t="s">
        <v>160</v>
      </c>
      <c r="CH79" s="57" t="s">
        <v>161</v>
      </c>
      <c r="CI79" s="57" t="s">
        <v>162</v>
      </c>
      <c r="CJ79" s="57" t="s">
        <v>163</v>
      </c>
      <c r="CK79" s="57" t="s">
        <v>164</v>
      </c>
      <c r="CL79" s="57" t="s">
        <v>165</v>
      </c>
      <c r="CM79" s="57" t="s">
        <v>166</v>
      </c>
      <c r="CN79" s="57" t="s">
        <v>167</v>
      </c>
      <c r="CO79" s="57" t="s">
        <v>168</v>
      </c>
      <c r="CP79" s="57" t="s">
        <v>169</v>
      </c>
      <c r="CQ79" s="57" t="s">
        <v>170</v>
      </c>
      <c r="CR79" s="57" t="s">
        <v>171</v>
      </c>
      <c r="CS79" s="57" t="s">
        <v>172</v>
      </c>
      <c r="CT79" s="57" t="s">
        <v>173</v>
      </c>
      <c r="CU79" s="57" t="s">
        <v>174</v>
      </c>
      <c r="CV79" s="57" t="s">
        <v>175</v>
      </c>
      <c r="CW79" s="57" t="s">
        <v>176</v>
      </c>
      <c r="CX79" s="57" t="s">
        <v>177</v>
      </c>
      <c r="CY79" s="57" t="s">
        <v>178</v>
      </c>
      <c r="CZ79" s="57" t="s">
        <v>179</v>
      </c>
      <c r="DA79" s="57" t="s">
        <v>180</v>
      </c>
      <c r="DB79" s="57" t="s">
        <v>181</v>
      </c>
      <c r="DC79" s="57" t="s">
        <v>182</v>
      </c>
      <c r="DD79" s="57" t="s">
        <v>183</v>
      </c>
      <c r="DE79" s="57" t="s">
        <v>184</v>
      </c>
      <c r="DF79" s="57" t="s">
        <v>185</v>
      </c>
      <c r="DG79" s="57" t="s">
        <v>186</v>
      </c>
      <c r="DH79" s="57" t="s">
        <v>187</v>
      </c>
      <c r="DI79" s="57" t="s">
        <v>188</v>
      </c>
      <c r="DJ79" s="57" t="s">
        <v>189</v>
      </c>
      <c r="DK79" s="57" t="s">
        <v>190</v>
      </c>
      <c r="DL79" s="57" t="s">
        <v>191</v>
      </c>
      <c r="DM79" s="57" t="s">
        <v>192</v>
      </c>
      <c r="DN79" s="57" t="s">
        <v>193</v>
      </c>
      <c r="DO79" s="57" t="s">
        <v>194</v>
      </c>
      <c r="DP79" s="57" t="s">
        <v>195</v>
      </c>
      <c r="DQ79" s="57" t="s">
        <v>196</v>
      </c>
      <c r="DR79" s="57" t="s">
        <v>197</v>
      </c>
      <c r="DS79" s="57" t="s">
        <v>198</v>
      </c>
      <c r="DT79" s="57" t="s">
        <v>199</v>
      </c>
      <c r="DU79" s="57" t="s">
        <v>200</v>
      </c>
      <c r="DV79" s="57" t="s">
        <v>201</v>
      </c>
      <c r="DW79" s="57" t="s">
        <v>202</v>
      </c>
      <c r="DX79" s="57" t="s">
        <v>203</v>
      </c>
      <c r="DY79" s="57" t="s">
        <v>204</v>
      </c>
      <c r="DZ79" s="57" t="s">
        <v>205</v>
      </c>
      <c r="EA79" s="57" t="s">
        <v>206</v>
      </c>
      <c r="EB79" s="57" t="s">
        <v>207</v>
      </c>
      <c r="EC79" s="57" t="s">
        <v>208</v>
      </c>
      <c r="ED79" s="57" t="s">
        <v>209</v>
      </c>
      <c r="EE79" s="57" t="s">
        <v>210</v>
      </c>
      <c r="EF79" s="57" t="s">
        <v>211</v>
      </c>
      <c r="EG79" s="57" t="s">
        <v>212</v>
      </c>
      <c r="EH79" s="57" t="s">
        <v>213</v>
      </c>
      <c r="EI79" s="57" t="s">
        <v>214</v>
      </c>
      <c r="EJ79" s="57" t="s">
        <v>215</v>
      </c>
      <c r="EK79" s="57" t="s">
        <v>216</v>
      </c>
      <c r="EL79" s="57" t="s">
        <v>217</v>
      </c>
      <c r="EM79" s="57" t="s">
        <v>218</v>
      </c>
      <c r="EN79" s="57" t="s">
        <v>219</v>
      </c>
      <c r="EO79" s="57" t="s">
        <v>220</v>
      </c>
      <c r="EP79" s="57" t="s">
        <v>221</v>
      </c>
      <c r="EQ79" s="57" t="s">
        <v>222</v>
      </c>
      <c r="ER79" s="57" t="s">
        <v>223</v>
      </c>
      <c r="ES79" s="57" t="s">
        <v>224</v>
      </c>
      <c r="ET79" s="57" t="s">
        <v>225</v>
      </c>
      <c r="EU79" s="57" t="s">
        <v>226</v>
      </c>
      <c r="EV79" s="57" t="s">
        <v>227</v>
      </c>
      <c r="EW79" s="57" t="s">
        <v>228</v>
      </c>
      <c r="EX79" s="57" t="s">
        <v>229</v>
      </c>
      <c r="EY79" s="57" t="s">
        <v>230</v>
      </c>
      <c r="EZ79" s="57" t="s">
        <v>231</v>
      </c>
      <c r="FA79" s="57" t="s">
        <v>232</v>
      </c>
      <c r="FB79" s="57" t="s">
        <v>233</v>
      </c>
      <c r="FC79" s="57" t="s">
        <v>234</v>
      </c>
      <c r="FD79" s="57" t="s">
        <v>235</v>
      </c>
      <c r="FE79" s="57" t="s">
        <v>236</v>
      </c>
      <c r="FF79" s="57" t="s">
        <v>237</v>
      </c>
      <c r="FG79" s="57" t="s">
        <v>238</v>
      </c>
      <c r="FH79" s="57" t="s">
        <v>239</v>
      </c>
      <c r="FI79" s="57" t="s">
        <v>240</v>
      </c>
      <c r="FJ79" s="57" t="s">
        <v>241</v>
      </c>
      <c r="FK79" s="57" t="s">
        <v>242</v>
      </c>
      <c r="FL79" s="57" t="s">
        <v>243</v>
      </c>
      <c r="FM79" s="57" t="s">
        <v>244</v>
      </c>
      <c r="FN79" s="57" t="s">
        <v>245</v>
      </c>
      <c r="FO79" s="57" t="s">
        <v>246</v>
      </c>
      <c r="FP79" s="57" t="s">
        <v>247</v>
      </c>
      <c r="FQ79" s="57" t="s">
        <v>248</v>
      </c>
      <c r="FR79" s="57" t="s">
        <v>249</v>
      </c>
      <c r="FS79" s="57" t="s">
        <v>250</v>
      </c>
      <c r="FT79" s="57" t="s">
        <v>251</v>
      </c>
      <c r="FU79" s="57" t="s">
        <v>252</v>
      </c>
      <c r="FV79" s="57" t="s">
        <v>253</v>
      </c>
      <c r="FW79" s="57" t="s">
        <v>254</v>
      </c>
      <c r="FX79" s="57" t="s">
        <v>255</v>
      </c>
      <c r="FY79" s="57" t="s">
        <v>256</v>
      </c>
      <c r="FZ79" s="57" t="s">
        <v>257</v>
      </c>
      <c r="GA79" s="57" t="s">
        <v>258</v>
      </c>
      <c r="GB79" s="57" t="s">
        <v>259</v>
      </c>
      <c r="GC79" s="57" t="s">
        <v>260</v>
      </c>
      <c r="GD79" s="57" t="s">
        <v>261</v>
      </c>
      <c r="GE79" s="57" t="s">
        <v>262</v>
      </c>
      <c r="GF79" s="57" t="s">
        <v>263</v>
      </c>
      <c r="GG79" s="57" t="s">
        <v>264</v>
      </c>
      <c r="GH79" s="57" t="s">
        <v>265</v>
      </c>
      <c r="GI79" s="57" t="s">
        <v>266</v>
      </c>
      <c r="GJ79" s="57" t="s">
        <v>267</v>
      </c>
      <c r="GK79" s="57" t="s">
        <v>268</v>
      </c>
      <c r="GL79" s="57" t="s">
        <v>269</v>
      </c>
      <c r="GM79" s="57" t="s">
        <v>270</v>
      </c>
      <c r="GN79" s="57" t="s">
        <v>271</v>
      </c>
      <c r="GO79" s="57" t="s">
        <v>272</v>
      </c>
      <c r="GP79" s="57" t="s">
        <v>273</v>
      </c>
      <c r="GQ79" s="57" t="s">
        <v>274</v>
      </c>
      <c r="GR79" s="57" t="s">
        <v>275</v>
      </c>
      <c r="GS79" s="57" t="s">
        <v>276</v>
      </c>
      <c r="GT79" s="57" t="s">
        <v>277</v>
      </c>
      <c r="GU79" s="57" t="s">
        <v>278</v>
      </c>
      <c r="GV79" s="57" t="s">
        <v>279</v>
      </c>
      <c r="GW79" s="57" t="s">
        <v>280</v>
      </c>
      <c r="GX79" s="57" t="s">
        <v>281</v>
      </c>
      <c r="GY79" s="57" t="s">
        <v>282</v>
      </c>
      <c r="GZ79" s="57" t="s">
        <v>283</v>
      </c>
      <c r="HA79" s="57" t="s">
        <v>284</v>
      </c>
      <c r="HB79" s="57" t="s">
        <v>285</v>
      </c>
      <c r="HC79" s="57" t="s">
        <v>286</v>
      </c>
      <c r="HD79" s="57" t="s">
        <v>287</v>
      </c>
      <c r="HE79" s="57" t="s">
        <v>288</v>
      </c>
      <c r="HF79" s="57" t="s">
        <v>289</v>
      </c>
      <c r="HG79" s="57" t="s">
        <v>290</v>
      </c>
      <c r="HH79" s="57" t="s">
        <v>291</v>
      </c>
      <c r="HI79" s="57" t="s">
        <v>292</v>
      </c>
      <c r="HJ79" s="57" t="s">
        <v>293</v>
      </c>
      <c r="HK79" s="57" t="s">
        <v>294</v>
      </c>
      <c r="HL79" s="57" t="s">
        <v>295</v>
      </c>
      <c r="HM79" s="57" t="s">
        <v>296</v>
      </c>
      <c r="HN79" s="57" t="s">
        <v>297</v>
      </c>
      <c r="HO79" s="57" t="s">
        <v>298</v>
      </c>
      <c r="HP79" s="57" t="s">
        <v>299</v>
      </c>
      <c r="HQ79" s="57" t="s">
        <v>300</v>
      </c>
      <c r="HR79" s="57" t="s">
        <v>301</v>
      </c>
      <c r="HS79" s="57" t="s">
        <v>302</v>
      </c>
      <c r="HT79" s="57" t="s">
        <v>303</v>
      </c>
      <c r="HU79" s="57" t="s">
        <v>304</v>
      </c>
      <c r="HV79" s="57" t="s">
        <v>305</v>
      </c>
      <c r="HW79" s="57" t="s">
        <v>306</v>
      </c>
      <c r="HX79" s="57" t="s">
        <v>307</v>
      </c>
      <c r="HY79" s="57" t="s">
        <v>308</v>
      </c>
      <c r="HZ79" s="57" t="s">
        <v>309</v>
      </c>
      <c r="IA79" s="57" t="s">
        <v>310</v>
      </c>
      <c r="IB79" s="57" t="s">
        <v>311</v>
      </c>
      <c r="IC79" s="57" t="s">
        <v>312</v>
      </c>
      <c r="ID79" s="57" t="s">
        <v>313</v>
      </c>
      <c r="IE79" s="57" t="s">
        <v>314</v>
      </c>
      <c r="IF79" s="57" t="s">
        <v>315</v>
      </c>
      <c r="IG79" s="57" t="s">
        <v>316</v>
      </c>
      <c r="IH79" s="57" t="s">
        <v>317</v>
      </c>
      <c r="II79" s="57" t="s">
        <v>318</v>
      </c>
      <c r="IJ79" s="57" t="s">
        <v>319</v>
      </c>
      <c r="IK79" s="57" t="s">
        <v>320</v>
      </c>
      <c r="IL79" s="57" t="s">
        <v>321</v>
      </c>
      <c r="IM79" s="57" t="s">
        <v>322</v>
      </c>
      <c r="IN79" s="57" t="s">
        <v>323</v>
      </c>
      <c r="IO79" s="57" t="s">
        <v>324</v>
      </c>
      <c r="IP79" s="57" t="s">
        <v>325</v>
      </c>
      <c r="IQ79" s="57" t="s">
        <v>326</v>
      </c>
      <c r="IR79" s="57" t="s">
        <v>327</v>
      </c>
      <c r="IS79" s="57" t="s">
        <v>328</v>
      </c>
      <c r="IT79" s="57" t="s">
        <v>329</v>
      </c>
      <c r="IU79" s="57" t="s">
        <v>330</v>
      </c>
      <c r="IV79" s="57" t="s">
        <v>331</v>
      </c>
      <c r="IW79" s="57" t="s">
        <v>332</v>
      </c>
      <c r="IX79" s="57" t="s">
        <v>333</v>
      </c>
      <c r="IY79" s="57" t="s">
        <v>334</v>
      </c>
      <c r="IZ79" s="57" t="s">
        <v>335</v>
      </c>
      <c r="JA79" s="57" t="s">
        <v>336</v>
      </c>
      <c r="JB79" s="57" t="s">
        <v>337</v>
      </c>
      <c r="JC79" s="57" t="s">
        <v>338</v>
      </c>
      <c r="JD79" s="57" t="s">
        <v>339</v>
      </c>
      <c r="JE79" s="57" t="s">
        <v>340</v>
      </c>
      <c r="JF79" s="57" t="s">
        <v>341</v>
      </c>
      <c r="JG79" s="57" t="s">
        <v>342</v>
      </c>
      <c r="JH79" s="57" t="s">
        <v>343</v>
      </c>
      <c r="JI79" s="57" t="s">
        <v>344</v>
      </c>
      <c r="JJ79" s="57" t="s">
        <v>345</v>
      </c>
      <c r="JK79" s="57" t="s">
        <v>346</v>
      </c>
      <c r="JL79" s="57" t="s">
        <v>347</v>
      </c>
      <c r="JM79" s="57" t="s">
        <v>348</v>
      </c>
      <c r="JN79" s="57" t="s">
        <v>349</v>
      </c>
      <c r="JO79" s="57" t="s">
        <v>350</v>
      </c>
      <c r="JP79" s="57" t="s">
        <v>351</v>
      </c>
      <c r="JQ79" s="57" t="s">
        <v>352</v>
      </c>
      <c r="JR79" s="57" t="s">
        <v>353</v>
      </c>
      <c r="JS79" s="57" t="s">
        <v>354</v>
      </c>
      <c r="JT79" s="57" t="s">
        <v>355</v>
      </c>
      <c r="JU79" s="57" t="s">
        <v>356</v>
      </c>
      <c r="JV79" s="57" t="s">
        <v>357</v>
      </c>
      <c r="JW79" s="57" t="s">
        <v>358</v>
      </c>
      <c r="JX79" s="57" t="s">
        <v>359</v>
      </c>
      <c r="JY79" s="57" t="s">
        <v>360</v>
      </c>
      <c r="JZ79" s="57" t="s">
        <v>361</v>
      </c>
      <c r="KA79" s="57" t="s">
        <v>362</v>
      </c>
      <c r="KB79" s="57" t="s">
        <v>363</v>
      </c>
      <c r="KC79" s="57" t="s">
        <v>364</v>
      </c>
      <c r="KD79" s="57" t="s">
        <v>365</v>
      </c>
      <c r="KE79" s="57" t="s">
        <v>366</v>
      </c>
      <c r="KF79" s="57" t="s">
        <v>367</v>
      </c>
      <c r="KG79" s="57" t="s">
        <v>368</v>
      </c>
      <c r="KH79" s="57" t="s">
        <v>369</v>
      </c>
      <c r="KI79" s="57" t="s">
        <v>370</v>
      </c>
      <c r="KJ79" s="57" t="s">
        <v>371</v>
      </c>
      <c r="KK79" s="57" t="s">
        <v>372</v>
      </c>
      <c r="KL79" s="57" t="s">
        <v>373</v>
      </c>
      <c r="KM79" s="57" t="s">
        <v>374</v>
      </c>
      <c r="KN79" s="57" t="s">
        <v>375</v>
      </c>
      <c r="KO79" s="57" t="s">
        <v>376</v>
      </c>
      <c r="KP79" s="57" t="s">
        <v>377</v>
      </c>
      <c r="KQ79" s="57" t="s">
        <v>378</v>
      </c>
      <c r="KR79" s="57" t="s">
        <v>379</v>
      </c>
      <c r="KS79" s="57" t="s">
        <v>380</v>
      </c>
      <c r="KT79" s="57" t="s">
        <v>381</v>
      </c>
      <c r="KU79" s="57" t="s">
        <v>382</v>
      </c>
      <c r="KV79" s="57" t="s">
        <v>383</v>
      </c>
      <c r="KW79" s="57" t="s">
        <v>384</v>
      </c>
      <c r="KX79" s="57" t="s">
        <v>385</v>
      </c>
      <c r="KY79" s="57" t="s">
        <v>386</v>
      </c>
      <c r="KZ79" s="57" t="s">
        <v>387</v>
      </c>
      <c r="LA79" s="57" t="s">
        <v>388</v>
      </c>
      <c r="LB79" s="57" t="s">
        <v>389</v>
      </c>
      <c r="LC79" s="57" t="s">
        <v>390</v>
      </c>
      <c r="LD79" s="57" t="s">
        <v>391</v>
      </c>
      <c r="LE79" s="57" t="s">
        <v>392</v>
      </c>
      <c r="LF79" s="57" t="s">
        <v>393</v>
      </c>
      <c r="LG79" s="57" t="s">
        <v>394</v>
      </c>
      <c r="LH79" s="57" t="s">
        <v>395</v>
      </c>
      <c r="LI79" s="57" t="s">
        <v>396</v>
      </c>
      <c r="LJ79" s="57" t="s">
        <v>397</v>
      </c>
      <c r="LK79" s="57" t="s">
        <v>398</v>
      </c>
      <c r="LL79" s="57" t="s">
        <v>399</v>
      </c>
      <c r="LM79" s="57" t="s">
        <v>400</v>
      </c>
      <c r="LN79" s="57" t="s">
        <v>401</v>
      </c>
      <c r="LO79" s="57" t="s">
        <v>402</v>
      </c>
      <c r="LP79" s="57" t="s">
        <v>403</v>
      </c>
      <c r="LQ79" s="57" t="s">
        <v>404</v>
      </c>
      <c r="LR79" s="57" t="s">
        <v>405</v>
      </c>
      <c r="LS79" s="57" t="s">
        <v>406</v>
      </c>
      <c r="LT79" s="57" t="s">
        <v>407</v>
      </c>
      <c r="LU79" s="57" t="s">
        <v>408</v>
      </c>
      <c r="LV79" s="57" t="s">
        <v>409</v>
      </c>
      <c r="LW79" s="57" t="s">
        <v>410</v>
      </c>
      <c r="LX79" s="57" t="s">
        <v>411</v>
      </c>
      <c r="LY79" s="57" t="s">
        <v>412</v>
      </c>
      <c r="LZ79" s="57" t="s">
        <v>413</v>
      </c>
      <c r="MA79" s="57" t="s">
        <v>414</v>
      </c>
      <c r="MB79" s="57" t="s">
        <v>415</v>
      </c>
      <c r="MC79" s="57" t="s">
        <v>416</v>
      </c>
      <c r="MD79" s="57" t="s">
        <v>417</v>
      </c>
      <c r="ME79" s="57" t="s">
        <v>418</v>
      </c>
      <c r="MF79" s="57" t="s">
        <v>419</v>
      </c>
      <c r="MG79" s="57" t="s">
        <v>420</v>
      </c>
      <c r="MH79" s="57" t="s">
        <v>421</v>
      </c>
      <c r="MI79" s="57" t="s">
        <v>422</v>
      </c>
      <c r="MJ79" s="57" t="s">
        <v>423</v>
      </c>
      <c r="MK79" s="57" t="s">
        <v>424</v>
      </c>
      <c r="ML79" s="57" t="s">
        <v>425</v>
      </c>
      <c r="MM79" s="57" t="s">
        <v>426</v>
      </c>
      <c r="MN79" s="57" t="s">
        <v>427</v>
      </c>
      <c r="MO79" s="57" t="s">
        <v>428</v>
      </c>
      <c r="MP79" s="57" t="s">
        <v>429</v>
      </c>
      <c r="MQ79" s="57" t="s">
        <v>430</v>
      </c>
      <c r="MR79" s="57" t="s">
        <v>431</v>
      </c>
      <c r="MS79" s="57" t="s">
        <v>432</v>
      </c>
      <c r="MT79" s="57" t="s">
        <v>433</v>
      </c>
      <c r="MU79" s="57" t="s">
        <v>434</v>
      </c>
      <c r="MV79" s="57" t="s">
        <v>435</v>
      </c>
      <c r="MW79" s="57" t="s">
        <v>436</v>
      </c>
      <c r="MX79" s="57" t="s">
        <v>437</v>
      </c>
      <c r="MY79" s="57"/>
      <c r="MZ79" s="81"/>
      <c r="NA79" s="81"/>
      <c r="NB79" s="81"/>
      <c r="NC79" s="81"/>
      <c r="ND79" s="81"/>
      <c r="NE79" s="81"/>
      <c r="NF79" s="81"/>
      <c r="NG79" s="53"/>
      <c r="NH79" s="53"/>
      <c r="NI79" s="53"/>
      <c r="NJ79" s="53"/>
      <c r="NK79" s="53"/>
      <c r="NL79" s="53"/>
      <c r="NM79" s="53"/>
      <c r="NN79" s="53"/>
      <c r="NO79" s="53"/>
      <c r="NP79" s="53"/>
      <c r="NQ79" s="53"/>
      <c r="NR79" s="53"/>
      <c r="NS79" s="53"/>
      <c r="NT79" s="53"/>
      <c r="NU79" s="53"/>
      <c r="NV79" s="53"/>
      <c r="NW79" s="53"/>
      <c r="NX79" s="53"/>
      <c r="NY79" s="53"/>
      <c r="NZ79" s="53"/>
      <c r="OA79" s="53"/>
      <c r="OB79" s="53"/>
      <c r="OC79" s="53"/>
      <c r="OD79" s="53"/>
      <c r="OE79" s="53"/>
      <c r="OF79" s="53"/>
      <c r="OG79" s="53"/>
      <c r="OH79" s="53"/>
      <c r="OI79" s="53"/>
      <c r="OJ79" s="53"/>
      <c r="OK79" s="53"/>
      <c r="OL79" s="53"/>
      <c r="OM79" s="53"/>
      <c r="ON79" s="53"/>
      <c r="OO79" s="53"/>
      <c r="OP79" s="53"/>
      <c r="OQ79" s="53"/>
      <c r="OR79" s="53"/>
      <c r="OS79" s="53"/>
      <c r="OT79" s="53"/>
      <c r="OU79" s="53"/>
      <c r="OV79" s="53"/>
      <c r="OW79" s="53"/>
      <c r="OX79" s="53"/>
      <c r="OY79" s="53"/>
      <c r="OZ79" s="53"/>
      <c r="PA79" s="53"/>
      <c r="PB79" s="53"/>
      <c r="PC79" s="53"/>
      <c r="PD79" s="53"/>
      <c r="PE79" s="53"/>
      <c r="PF79" s="53"/>
      <c r="PG79" s="53"/>
      <c r="PH79" s="53"/>
      <c r="PI79" s="53"/>
      <c r="PJ79" s="53"/>
      <c r="PK79" s="53"/>
      <c r="PL79" s="53"/>
      <c r="PM79" s="53"/>
      <c r="PN79" s="53"/>
      <c r="PO79" s="53"/>
      <c r="PP79" s="53"/>
      <c r="PQ79" s="53"/>
      <c r="PR79" s="53"/>
      <c r="PS79" s="53"/>
      <c r="PT79" s="53"/>
      <c r="PU79" s="53"/>
      <c r="PV79" s="53"/>
      <c r="PW79" s="53"/>
      <c r="PX79" s="53"/>
      <c r="PY79" s="53"/>
      <c r="PZ79" s="53"/>
      <c r="QA79" s="53"/>
      <c r="QB79" s="53"/>
      <c r="QC79" s="53"/>
      <c r="QD79" s="53"/>
      <c r="QE79" s="53"/>
      <c r="QF79" s="53"/>
      <c r="QG79" s="53"/>
      <c r="QH79" s="53"/>
      <c r="QI79" s="53"/>
      <c r="QJ79" s="53"/>
      <c r="QK79" s="53"/>
      <c r="QL79" s="53"/>
      <c r="QM79" s="53"/>
      <c r="QN79" s="53"/>
      <c r="QO79" s="53"/>
      <c r="QP79" s="53"/>
      <c r="QQ79" s="53"/>
      <c r="QR79" s="53"/>
      <c r="QS79" s="53"/>
      <c r="QT79" s="53"/>
      <c r="QU79" s="53"/>
      <c r="QV79" s="53"/>
      <c r="QW79" s="53"/>
      <c r="QX79" s="53"/>
      <c r="QY79" s="53"/>
      <c r="QZ79" s="53"/>
      <c r="RA79" s="53"/>
      <c r="RB79" s="53"/>
      <c r="RC79" s="53"/>
      <c r="RD79" s="53"/>
      <c r="RE79" s="53"/>
      <c r="RF79" s="53"/>
      <c r="RG79" s="53"/>
      <c r="RH79" s="53"/>
      <c r="RI79" s="53"/>
      <c r="RJ79" s="53"/>
      <c r="RK79" s="53"/>
      <c r="RL79" s="53"/>
      <c r="RM79" s="53"/>
      <c r="RN79" s="53"/>
      <c r="RO79" s="53"/>
      <c r="RP79" s="53"/>
      <c r="RQ79" s="53"/>
      <c r="RR79" s="53"/>
      <c r="RS79" s="53"/>
      <c r="RT79" s="53"/>
      <c r="RU79" s="53"/>
      <c r="RV79" s="53"/>
      <c r="RW79" s="53"/>
      <c r="RX79" s="53"/>
      <c r="RY79" s="53"/>
      <c r="RZ79" s="53"/>
      <c r="SA79" s="53"/>
      <c r="SB79" s="53"/>
      <c r="SC79" s="53"/>
    </row>
    <row r="80" spans="2:497" s="53" customFormat="1" x14ac:dyDescent="0.25">
      <c r="MY80" s="56"/>
    </row>
    <row r="81" spans="363:363" s="53" customFormat="1" x14ac:dyDescent="0.25">
      <c r="MY81" s="56"/>
    </row>
    <row r="82" spans="363:363" s="53" customFormat="1" x14ac:dyDescent="0.25">
      <c r="MY82" s="56"/>
    </row>
    <row r="83" spans="363:363" s="53" customFormat="1" x14ac:dyDescent="0.25">
      <c r="MY83" s="56"/>
    </row>
    <row r="84" spans="363:363" s="53" customFormat="1" x14ac:dyDescent="0.25">
      <c r="MY84" s="56"/>
    </row>
    <row r="85" spans="363:363" s="53" customFormat="1" x14ac:dyDescent="0.25">
      <c r="MY85" s="56"/>
    </row>
    <row r="86" spans="363:363" s="53" customFormat="1" x14ac:dyDescent="0.25">
      <c r="MY86" s="56"/>
    </row>
    <row r="87" spans="363:363" s="53" customFormat="1" x14ac:dyDescent="0.25">
      <c r="MY87" s="56"/>
    </row>
    <row r="88" spans="363:363" s="53" customFormat="1" x14ac:dyDescent="0.25">
      <c r="MY88" s="56"/>
    </row>
    <row r="89" spans="363:363" s="53" customFormat="1" x14ac:dyDescent="0.25">
      <c r="MY89" s="56"/>
    </row>
    <row r="90" spans="363:363" s="53" customFormat="1" x14ac:dyDescent="0.25">
      <c r="MY90" s="56"/>
    </row>
    <row r="91" spans="363:363" s="53" customFormat="1" x14ac:dyDescent="0.25">
      <c r="MY91" s="56"/>
    </row>
    <row r="92" spans="363:363" s="53" customFormat="1" x14ac:dyDescent="0.25">
      <c r="MY92" s="56"/>
    </row>
    <row r="93" spans="363:363" s="53" customFormat="1" x14ac:dyDescent="0.25">
      <c r="MY93" s="56"/>
    </row>
    <row r="94" spans="363:363" s="53" customFormat="1" x14ac:dyDescent="0.25">
      <c r="MY94" s="56"/>
    </row>
    <row r="95" spans="363:363" s="53" customFormat="1" x14ac:dyDescent="0.25">
      <c r="MY95" s="56"/>
    </row>
    <row r="96" spans="363:363" s="53" customFormat="1" x14ac:dyDescent="0.25">
      <c r="MY96" s="56"/>
    </row>
    <row r="97" spans="363:363" s="53" customFormat="1" x14ac:dyDescent="0.25">
      <c r="MY97" s="56"/>
    </row>
    <row r="98" spans="363:363" s="53" customFormat="1" x14ac:dyDescent="0.25">
      <c r="MY98" s="56"/>
    </row>
    <row r="99" spans="363:363" s="53" customFormat="1" x14ac:dyDescent="0.25">
      <c r="MY99" s="56"/>
    </row>
    <row r="100" spans="363:363" s="53" customFormat="1" x14ac:dyDescent="0.25">
      <c r="MY100" s="56"/>
    </row>
    <row r="101" spans="363:363" s="53" customFormat="1" x14ac:dyDescent="0.25">
      <c r="MY101" s="56"/>
    </row>
    <row r="102" spans="363:363" s="53" customFormat="1" x14ac:dyDescent="0.25">
      <c r="MY102" s="56"/>
    </row>
    <row r="103" spans="363:363" s="53" customFormat="1" x14ac:dyDescent="0.25">
      <c r="MY103" s="56"/>
    </row>
    <row r="104" spans="363:363" s="53" customFormat="1" x14ac:dyDescent="0.25">
      <c r="MY104" s="56"/>
    </row>
    <row r="105" spans="363:363" s="53" customFormat="1" x14ac:dyDescent="0.25">
      <c r="MY105" s="56"/>
    </row>
    <row r="106" spans="363:363" s="53" customFormat="1" x14ac:dyDescent="0.25">
      <c r="MY106" s="56"/>
    </row>
    <row r="107" spans="363:363" s="53" customFormat="1" x14ac:dyDescent="0.25">
      <c r="MY107" s="56"/>
    </row>
    <row r="108" spans="363:363" s="53" customFormat="1" x14ac:dyDescent="0.25">
      <c r="MY108" s="56"/>
    </row>
    <row r="109" spans="363:363" s="53" customFormat="1" x14ac:dyDescent="0.25">
      <c r="MY109" s="56"/>
    </row>
    <row r="110" spans="363:363" s="53" customFormat="1" x14ac:dyDescent="0.25">
      <c r="MY110" s="56"/>
    </row>
    <row r="111" spans="363:363" s="53" customFormat="1" x14ac:dyDescent="0.25">
      <c r="MY111" s="56"/>
    </row>
    <row r="112" spans="363:363" s="53" customFormat="1" x14ac:dyDescent="0.25">
      <c r="MY112" s="56"/>
    </row>
    <row r="113" spans="363:363" s="53" customFormat="1" x14ac:dyDescent="0.25">
      <c r="MY113" s="56"/>
    </row>
    <row r="114" spans="363:363" s="53" customFormat="1" x14ac:dyDescent="0.25">
      <c r="MY114" s="56"/>
    </row>
    <row r="115" spans="363:363" s="53" customFormat="1" x14ac:dyDescent="0.25">
      <c r="MY115" s="56"/>
    </row>
    <row r="116" spans="363:363" s="53" customFormat="1" x14ac:dyDescent="0.25">
      <c r="MY116" s="56"/>
    </row>
    <row r="117" spans="363:363" s="53" customFormat="1" x14ac:dyDescent="0.25">
      <c r="MY117" s="56"/>
    </row>
    <row r="118" spans="363:363" s="53" customFormat="1" x14ac:dyDescent="0.25">
      <c r="MY118" s="56"/>
    </row>
    <row r="119" spans="363:363" s="53" customFormat="1" x14ac:dyDescent="0.25">
      <c r="MY119" s="56"/>
    </row>
    <row r="120" spans="363:363" s="53" customFormat="1" x14ac:dyDescent="0.25">
      <c r="MY120" s="56"/>
    </row>
    <row r="121" spans="363:363" s="53" customFormat="1" x14ac:dyDescent="0.25">
      <c r="MY121" s="56"/>
    </row>
    <row r="122" spans="363:363" s="53" customFormat="1" x14ac:dyDescent="0.25">
      <c r="MY122" s="56"/>
    </row>
    <row r="123" spans="363:363" s="53" customFormat="1" x14ac:dyDescent="0.25">
      <c r="MY123" s="56"/>
    </row>
    <row r="124" spans="363:363" s="53" customFormat="1" x14ac:dyDescent="0.25">
      <c r="MY124" s="56"/>
    </row>
    <row r="125" spans="363:363" s="53" customFormat="1" x14ac:dyDescent="0.25">
      <c r="MY125" s="56"/>
    </row>
    <row r="126" spans="363:363" s="53" customFormat="1" x14ac:dyDescent="0.25">
      <c r="MY126" s="56"/>
    </row>
    <row r="127" spans="363:363" s="53" customFormat="1" x14ac:dyDescent="0.25">
      <c r="MY127" s="56"/>
    </row>
    <row r="128" spans="363:363" s="53" customFormat="1" x14ac:dyDescent="0.25">
      <c r="MY128" s="56"/>
    </row>
    <row r="129" spans="363:363" s="53" customFormat="1" x14ac:dyDescent="0.25">
      <c r="MY129" s="56"/>
    </row>
    <row r="130" spans="363:363" s="53" customFormat="1" x14ac:dyDescent="0.25">
      <c r="MY130" s="56"/>
    </row>
    <row r="131" spans="363:363" s="53" customFormat="1" x14ac:dyDescent="0.25">
      <c r="MY131" s="56"/>
    </row>
    <row r="132" spans="363:363" s="53" customFormat="1" x14ac:dyDescent="0.25">
      <c r="MY132" s="56"/>
    </row>
    <row r="133" spans="363:363" s="53" customFormat="1" x14ac:dyDescent="0.25">
      <c r="MY133" s="56"/>
    </row>
    <row r="134" spans="363:363" s="53" customFormat="1" x14ac:dyDescent="0.25">
      <c r="MY134" s="56"/>
    </row>
    <row r="135" spans="363:363" s="53" customFormat="1" x14ac:dyDescent="0.25">
      <c r="MY135" s="56"/>
    </row>
    <row r="136" spans="363:363" s="53" customFormat="1" x14ac:dyDescent="0.25">
      <c r="MY136" s="56"/>
    </row>
    <row r="137" spans="363:363" s="53" customFormat="1" x14ac:dyDescent="0.25">
      <c r="MY137" s="56"/>
    </row>
    <row r="138" spans="363:363" s="53" customFormat="1" x14ac:dyDescent="0.25">
      <c r="MY138" s="56"/>
    </row>
    <row r="139" spans="363:363" s="53" customFormat="1" x14ac:dyDescent="0.25">
      <c r="MY139" s="56"/>
    </row>
    <row r="140" spans="363:363" s="53" customFormat="1" x14ac:dyDescent="0.25">
      <c r="MY140" s="56"/>
    </row>
    <row r="141" spans="363:363" s="53" customFormat="1" x14ac:dyDescent="0.25">
      <c r="MY141" s="56"/>
    </row>
    <row r="142" spans="363:363" s="53" customFormat="1" x14ac:dyDescent="0.25">
      <c r="MY142" s="56"/>
    </row>
    <row r="143" spans="363:363" s="53" customFormat="1" x14ac:dyDescent="0.25">
      <c r="MY143" s="56"/>
    </row>
    <row r="144" spans="363:363" s="53" customFormat="1" x14ac:dyDescent="0.25">
      <c r="MY144" s="56"/>
    </row>
    <row r="145" spans="363:363" s="53" customFormat="1" x14ac:dyDescent="0.25">
      <c r="MY145" s="56"/>
    </row>
    <row r="146" spans="363:363" s="53" customFormat="1" x14ac:dyDescent="0.25">
      <c r="MY146" s="56"/>
    </row>
    <row r="147" spans="363:363" s="53" customFormat="1" x14ac:dyDescent="0.25">
      <c r="MY147" s="56"/>
    </row>
    <row r="148" spans="363:363" s="53" customFormat="1" x14ac:dyDescent="0.25">
      <c r="MY148" s="56"/>
    </row>
    <row r="149" spans="363:363" s="53" customFormat="1" x14ac:dyDescent="0.25">
      <c r="MY149" s="56"/>
    </row>
    <row r="150" spans="363:363" s="53" customFormat="1" x14ac:dyDescent="0.25">
      <c r="MY150" s="56"/>
    </row>
    <row r="151" spans="363:363" s="53" customFormat="1" x14ac:dyDescent="0.25">
      <c r="MY151" s="56"/>
    </row>
    <row r="152" spans="363:363" s="53" customFormat="1" x14ac:dyDescent="0.25">
      <c r="MY152" s="56"/>
    </row>
    <row r="153" spans="363:363" s="53" customFormat="1" x14ac:dyDescent="0.25">
      <c r="MY153" s="56"/>
    </row>
    <row r="154" spans="363:363" s="53" customFormat="1" x14ac:dyDescent="0.25">
      <c r="MY154" s="56"/>
    </row>
    <row r="155" spans="363:363" s="53" customFormat="1" x14ac:dyDescent="0.25">
      <c r="MY155" s="56"/>
    </row>
    <row r="156" spans="363:363" s="53" customFormat="1" x14ac:dyDescent="0.25">
      <c r="MY156" s="56"/>
    </row>
    <row r="157" spans="363:363" s="53" customFormat="1" x14ac:dyDescent="0.25">
      <c r="MY157" s="56"/>
    </row>
    <row r="158" spans="363:363" s="53" customFormat="1" x14ac:dyDescent="0.25">
      <c r="MY158" s="56"/>
    </row>
    <row r="159" spans="363:363" s="53" customFormat="1" x14ac:dyDescent="0.25">
      <c r="MY159" s="56"/>
    </row>
    <row r="160" spans="363:363" s="53" customFormat="1" x14ac:dyDescent="0.25">
      <c r="MY160" s="56"/>
    </row>
    <row r="161" spans="363:363" s="53" customFormat="1" x14ac:dyDescent="0.25">
      <c r="MY161" s="56"/>
    </row>
    <row r="162" spans="363:363" s="53" customFormat="1" x14ac:dyDescent="0.25">
      <c r="MY162" s="56"/>
    </row>
    <row r="163" spans="363:363" s="53" customFormat="1" x14ac:dyDescent="0.25">
      <c r="MY163" s="56"/>
    </row>
    <row r="164" spans="363:363" s="53" customFormat="1" x14ac:dyDescent="0.25">
      <c r="MY164" s="56"/>
    </row>
    <row r="165" spans="363:363" s="53" customFormat="1" x14ac:dyDescent="0.25">
      <c r="MY165" s="56"/>
    </row>
    <row r="166" spans="363:363" s="53" customFormat="1" x14ac:dyDescent="0.25">
      <c r="MY166" s="56"/>
    </row>
    <row r="167" spans="363:363" s="53" customFormat="1" x14ac:dyDescent="0.25">
      <c r="MY167" s="56"/>
    </row>
    <row r="168" spans="363:363" s="53" customFormat="1" x14ac:dyDescent="0.25">
      <c r="MY168" s="56"/>
    </row>
    <row r="169" spans="363:363" s="53" customFormat="1" x14ac:dyDescent="0.25">
      <c r="MY169" s="56"/>
    </row>
    <row r="170" spans="363:363" s="53" customFormat="1" x14ac:dyDescent="0.25">
      <c r="MY170" s="56"/>
    </row>
    <row r="171" spans="363:363" s="53" customFormat="1" x14ac:dyDescent="0.25">
      <c r="MY171" s="56"/>
    </row>
    <row r="172" spans="363:363" s="53" customFormat="1" x14ac:dyDescent="0.25">
      <c r="MY172" s="56"/>
    </row>
    <row r="173" spans="363:363" s="53" customFormat="1" x14ac:dyDescent="0.25">
      <c r="MY173" s="56"/>
    </row>
    <row r="174" spans="363:363" s="53" customFormat="1" x14ac:dyDescent="0.25">
      <c r="MY174" s="56"/>
    </row>
    <row r="175" spans="363:363" s="53" customFormat="1" x14ac:dyDescent="0.25">
      <c r="MY175" s="56"/>
    </row>
    <row r="176" spans="363:363" s="53" customFormat="1" x14ac:dyDescent="0.25">
      <c r="MY176" s="56"/>
    </row>
    <row r="177" spans="363:363" s="53" customFormat="1" x14ac:dyDescent="0.25">
      <c r="MY177" s="56"/>
    </row>
    <row r="178" spans="363:363" s="53" customFormat="1" x14ac:dyDescent="0.25">
      <c r="MY178" s="56"/>
    </row>
    <row r="179" spans="363:363" s="53" customFormat="1" x14ac:dyDescent="0.25">
      <c r="MY179" s="56"/>
    </row>
    <row r="180" spans="363:363" s="53" customFormat="1" x14ac:dyDescent="0.25">
      <c r="MY180" s="56"/>
    </row>
    <row r="181" spans="363:363" s="53" customFormat="1" x14ac:dyDescent="0.25">
      <c r="MY181" s="56"/>
    </row>
    <row r="182" spans="363:363" s="53" customFormat="1" x14ac:dyDescent="0.25">
      <c r="MY182" s="56"/>
    </row>
    <row r="183" spans="363:363" s="53" customFormat="1" x14ac:dyDescent="0.25">
      <c r="MY183" s="56"/>
    </row>
    <row r="184" spans="363:363" s="53" customFormat="1" x14ac:dyDescent="0.25">
      <c r="MY184" s="56"/>
    </row>
    <row r="185" spans="363:363" s="53" customFormat="1" x14ac:dyDescent="0.25">
      <c r="MY185" s="56"/>
    </row>
    <row r="186" spans="363:363" s="53" customFormat="1" x14ac:dyDescent="0.25">
      <c r="MY186" s="56"/>
    </row>
    <row r="187" spans="363:363" s="53" customFormat="1" x14ac:dyDescent="0.25">
      <c r="MY187" s="56"/>
    </row>
    <row r="188" spans="363:363" s="53" customFormat="1" x14ac:dyDescent="0.25">
      <c r="MY188" s="56"/>
    </row>
    <row r="189" spans="363:363" s="53" customFormat="1" x14ac:dyDescent="0.25">
      <c r="MY189" s="56"/>
    </row>
    <row r="190" spans="363:363" s="53" customFormat="1" x14ac:dyDescent="0.25">
      <c r="MY190" s="56"/>
    </row>
    <row r="191" spans="363:363" s="53" customFormat="1" x14ac:dyDescent="0.25">
      <c r="MY191" s="56"/>
    </row>
    <row r="192" spans="363:363" s="53" customFormat="1" x14ac:dyDescent="0.25">
      <c r="MY192" s="56"/>
    </row>
    <row r="193" spans="363:363" s="53" customFormat="1" x14ac:dyDescent="0.25">
      <c r="MY193" s="56"/>
    </row>
    <row r="194" spans="363:363" s="53" customFormat="1" x14ac:dyDescent="0.25">
      <c r="MY194" s="56"/>
    </row>
    <row r="195" spans="363:363" s="53" customFormat="1" x14ac:dyDescent="0.25">
      <c r="MY195" s="56"/>
    </row>
    <row r="196" spans="363:363" s="53" customFormat="1" x14ac:dyDescent="0.25">
      <c r="MY196" s="56"/>
    </row>
    <row r="197" spans="363:363" s="53" customFormat="1" x14ac:dyDescent="0.25">
      <c r="MY197" s="56"/>
    </row>
    <row r="198" spans="363:363" s="53" customFormat="1" x14ac:dyDescent="0.25">
      <c r="MY198" s="56"/>
    </row>
    <row r="199" spans="363:363" s="53" customFormat="1" x14ac:dyDescent="0.25">
      <c r="MY199" s="56"/>
    </row>
    <row r="200" spans="363:363" s="53" customFormat="1" x14ac:dyDescent="0.25">
      <c r="MY200" s="56"/>
    </row>
    <row r="201" spans="363:363" s="53" customFormat="1" x14ac:dyDescent="0.25">
      <c r="MY201" s="56"/>
    </row>
    <row r="202" spans="363:363" s="53" customFormat="1" x14ac:dyDescent="0.25">
      <c r="MY202" s="56"/>
    </row>
    <row r="203" spans="363:363" s="53" customFormat="1" x14ac:dyDescent="0.25">
      <c r="MY203" s="56"/>
    </row>
    <row r="204" spans="363:363" s="53" customFormat="1" x14ac:dyDescent="0.25">
      <c r="MY204" s="56"/>
    </row>
    <row r="205" spans="363:363" s="53" customFormat="1" x14ac:dyDescent="0.25">
      <c r="MY205" s="56"/>
    </row>
    <row r="206" spans="363:363" s="53" customFormat="1" x14ac:dyDescent="0.25">
      <c r="MY206" s="56"/>
    </row>
    <row r="207" spans="363:363" s="53" customFormat="1" x14ac:dyDescent="0.25">
      <c r="MY207" s="56"/>
    </row>
    <row r="208" spans="363:363" s="53" customFormat="1" x14ac:dyDescent="0.25">
      <c r="MY208" s="56"/>
    </row>
    <row r="209" spans="363:363" s="53" customFormat="1" x14ac:dyDescent="0.25">
      <c r="MY209" s="56"/>
    </row>
    <row r="210" spans="363:363" s="53" customFormat="1" x14ac:dyDescent="0.25">
      <c r="MY210" s="56"/>
    </row>
    <row r="211" spans="363:363" s="53" customFormat="1" x14ac:dyDescent="0.25">
      <c r="MY211" s="56"/>
    </row>
    <row r="212" spans="363:363" s="53" customFormat="1" x14ac:dyDescent="0.25">
      <c r="MY212" s="56"/>
    </row>
    <row r="213" spans="363:363" s="53" customFormat="1" x14ac:dyDescent="0.25">
      <c r="MY213" s="56"/>
    </row>
    <row r="214" spans="363:363" s="53" customFormat="1" x14ac:dyDescent="0.25">
      <c r="MY214" s="56"/>
    </row>
    <row r="215" spans="363:363" s="53" customFormat="1" x14ac:dyDescent="0.25">
      <c r="MY215" s="56"/>
    </row>
    <row r="216" spans="363:363" s="53" customFormat="1" x14ac:dyDescent="0.25">
      <c r="MY216" s="56"/>
    </row>
    <row r="217" spans="363:363" s="53" customFormat="1" x14ac:dyDescent="0.25">
      <c r="MY217" s="56"/>
    </row>
    <row r="218" spans="363:363" s="53" customFormat="1" x14ac:dyDescent="0.25">
      <c r="MY218" s="56"/>
    </row>
    <row r="219" spans="363:363" s="53" customFormat="1" x14ac:dyDescent="0.25">
      <c r="MY219" s="56"/>
    </row>
    <row r="220" spans="363:363" s="53" customFormat="1" x14ac:dyDescent="0.25">
      <c r="MY220" s="56"/>
    </row>
    <row r="221" spans="363:363" s="53" customFormat="1" x14ac:dyDescent="0.25">
      <c r="MY221" s="56"/>
    </row>
    <row r="222" spans="363:363" s="53" customFormat="1" x14ac:dyDescent="0.25">
      <c r="MY222" s="56"/>
    </row>
    <row r="223" spans="363:363" s="53" customFormat="1" x14ac:dyDescent="0.25">
      <c r="MY223" s="56"/>
    </row>
    <row r="224" spans="363:363" s="53" customFormat="1" x14ac:dyDescent="0.25">
      <c r="MY224" s="56"/>
    </row>
    <row r="225" spans="363:363" s="53" customFormat="1" x14ac:dyDescent="0.25">
      <c r="MY225" s="56"/>
    </row>
    <row r="226" spans="363:363" s="53" customFormat="1" x14ac:dyDescent="0.25">
      <c r="MY226" s="56"/>
    </row>
    <row r="227" spans="363:363" s="53" customFormat="1" x14ac:dyDescent="0.25">
      <c r="MY227" s="56"/>
    </row>
    <row r="228" spans="363:363" s="53" customFormat="1" x14ac:dyDescent="0.25">
      <c r="MY228" s="56"/>
    </row>
    <row r="229" spans="363:363" s="53" customFormat="1" x14ac:dyDescent="0.25">
      <c r="MY229" s="56"/>
    </row>
    <row r="230" spans="363:363" s="53" customFormat="1" x14ac:dyDescent="0.25">
      <c r="MY230" s="56"/>
    </row>
    <row r="231" spans="363:363" s="53" customFormat="1" x14ac:dyDescent="0.25">
      <c r="MY231" s="56"/>
    </row>
    <row r="232" spans="363:363" s="53" customFormat="1" x14ac:dyDescent="0.25">
      <c r="MY232" s="56"/>
    </row>
    <row r="233" spans="363:363" s="53" customFormat="1" x14ac:dyDescent="0.25">
      <c r="MY233" s="56"/>
    </row>
    <row r="234" spans="363:363" s="53" customFormat="1" x14ac:dyDescent="0.25">
      <c r="MY234" s="56"/>
    </row>
    <row r="235" spans="363:363" s="53" customFormat="1" x14ac:dyDescent="0.25">
      <c r="MY235" s="56"/>
    </row>
    <row r="236" spans="363:363" s="53" customFormat="1" x14ac:dyDescent="0.25">
      <c r="MY236" s="56"/>
    </row>
    <row r="237" spans="363:363" s="53" customFormat="1" x14ac:dyDescent="0.25">
      <c r="MY237" s="56"/>
    </row>
    <row r="238" spans="363:363" s="53" customFormat="1" x14ac:dyDescent="0.25">
      <c r="MY238" s="56"/>
    </row>
    <row r="239" spans="363:363" s="53" customFormat="1" x14ac:dyDescent="0.25">
      <c r="MY239" s="56"/>
    </row>
    <row r="240" spans="363:363" s="53" customFormat="1" x14ac:dyDescent="0.25">
      <c r="MY240" s="56"/>
    </row>
    <row r="241" spans="363:363" s="53" customFormat="1" x14ac:dyDescent="0.25">
      <c r="MY241" s="56"/>
    </row>
    <row r="242" spans="363:363" s="53" customFormat="1" x14ac:dyDescent="0.25">
      <c r="MY242" s="56"/>
    </row>
    <row r="243" spans="363:363" s="53" customFormat="1" x14ac:dyDescent="0.25">
      <c r="MY243" s="56"/>
    </row>
    <row r="244" spans="363:363" s="53" customFormat="1" x14ac:dyDescent="0.25">
      <c r="MY244" s="56"/>
    </row>
    <row r="245" spans="363:363" s="53" customFormat="1" x14ac:dyDescent="0.25">
      <c r="MY245" s="56"/>
    </row>
    <row r="246" spans="363:363" s="53" customFormat="1" x14ac:dyDescent="0.25">
      <c r="MY246" s="56"/>
    </row>
    <row r="247" spans="363:363" s="53" customFormat="1" x14ac:dyDescent="0.25">
      <c r="MY247" s="56"/>
    </row>
    <row r="248" spans="363:363" s="53" customFormat="1" x14ac:dyDescent="0.25">
      <c r="MY248" s="56"/>
    </row>
    <row r="249" spans="363:363" s="53" customFormat="1" x14ac:dyDescent="0.25">
      <c r="MY249" s="56"/>
    </row>
    <row r="250" spans="363:363" s="53" customFormat="1" x14ac:dyDescent="0.25">
      <c r="MY250" s="56"/>
    </row>
    <row r="251" spans="363:363" s="53" customFormat="1" x14ac:dyDescent="0.25">
      <c r="MY251" s="56"/>
    </row>
    <row r="252" spans="363:363" s="53" customFormat="1" x14ac:dyDescent="0.25">
      <c r="MY252" s="56"/>
    </row>
    <row r="253" spans="363:363" s="53" customFormat="1" x14ac:dyDescent="0.25">
      <c r="MY253" s="56"/>
    </row>
    <row r="254" spans="363:363" s="53" customFormat="1" x14ac:dyDescent="0.25">
      <c r="MY254" s="56"/>
    </row>
    <row r="255" spans="363:363" s="53" customFormat="1" x14ac:dyDescent="0.25">
      <c r="MY255" s="56"/>
    </row>
    <row r="256" spans="363:363" s="53" customFormat="1" x14ac:dyDescent="0.25">
      <c r="MY256" s="56"/>
    </row>
    <row r="257" spans="363:363" s="53" customFormat="1" x14ac:dyDescent="0.25">
      <c r="MY257" s="56"/>
    </row>
    <row r="258" spans="363:363" s="53" customFormat="1" x14ac:dyDescent="0.25">
      <c r="MY258" s="56"/>
    </row>
    <row r="259" spans="363:363" s="53" customFormat="1" x14ac:dyDescent="0.25">
      <c r="MY259" s="56"/>
    </row>
    <row r="260" spans="363:363" s="53" customFormat="1" x14ac:dyDescent="0.25">
      <c r="MY260" s="56"/>
    </row>
    <row r="261" spans="363:363" s="53" customFormat="1" x14ac:dyDescent="0.25">
      <c r="MY261" s="56"/>
    </row>
    <row r="262" spans="363:363" s="53" customFormat="1" x14ac:dyDescent="0.25">
      <c r="MY262" s="56"/>
    </row>
    <row r="263" spans="363:363" s="53" customFormat="1" x14ac:dyDescent="0.25">
      <c r="MY263" s="56"/>
    </row>
    <row r="264" spans="363:363" s="53" customFormat="1" x14ac:dyDescent="0.25">
      <c r="MY264" s="56"/>
    </row>
    <row r="265" spans="363:363" s="53" customFormat="1" x14ac:dyDescent="0.25">
      <c r="MY265" s="56"/>
    </row>
    <row r="266" spans="363:363" s="53" customFormat="1" x14ac:dyDescent="0.25">
      <c r="MY266" s="56"/>
    </row>
    <row r="267" spans="363:363" s="53" customFormat="1" x14ac:dyDescent="0.25">
      <c r="MY267" s="56"/>
    </row>
    <row r="268" spans="363:363" s="53" customFormat="1" x14ac:dyDescent="0.25">
      <c r="MY268" s="56"/>
    </row>
    <row r="269" spans="363:363" s="53" customFormat="1" x14ac:dyDescent="0.25">
      <c r="MY269" s="56"/>
    </row>
    <row r="270" spans="363:363" s="53" customFormat="1" x14ac:dyDescent="0.25">
      <c r="MY270" s="56"/>
    </row>
    <row r="271" spans="363:363" s="53" customFormat="1" x14ac:dyDescent="0.25">
      <c r="MY271" s="56"/>
    </row>
    <row r="272" spans="363:363" s="53" customFormat="1" x14ac:dyDescent="0.25">
      <c r="MY272" s="56"/>
    </row>
    <row r="273" spans="363:363" s="53" customFormat="1" x14ac:dyDescent="0.25">
      <c r="MY273" s="56"/>
    </row>
    <row r="274" spans="363:363" s="53" customFormat="1" x14ac:dyDescent="0.25">
      <c r="MY274" s="56"/>
    </row>
    <row r="275" spans="363:363" s="53" customFormat="1" x14ac:dyDescent="0.25">
      <c r="MY275" s="56"/>
    </row>
    <row r="276" spans="363:363" s="53" customFormat="1" x14ac:dyDescent="0.25">
      <c r="MY276" s="56"/>
    </row>
    <row r="277" spans="363:363" s="53" customFormat="1" x14ac:dyDescent="0.25">
      <c r="MY277" s="56"/>
    </row>
    <row r="278" spans="363:363" s="53" customFormat="1" x14ac:dyDescent="0.25">
      <c r="MY278" s="56"/>
    </row>
    <row r="279" spans="363:363" s="53" customFormat="1" x14ac:dyDescent="0.25">
      <c r="MY279" s="56"/>
    </row>
    <row r="280" spans="363:363" s="53" customFormat="1" x14ac:dyDescent="0.25">
      <c r="MY280" s="56"/>
    </row>
    <row r="281" spans="363:363" s="53" customFormat="1" x14ac:dyDescent="0.25">
      <c r="MY281" s="56"/>
    </row>
    <row r="282" spans="363:363" s="53" customFormat="1" x14ac:dyDescent="0.25">
      <c r="MY282" s="56"/>
    </row>
    <row r="283" spans="363:363" s="53" customFormat="1" x14ac:dyDescent="0.25">
      <c r="MY283" s="56"/>
    </row>
    <row r="284" spans="363:363" s="53" customFormat="1" x14ac:dyDescent="0.25">
      <c r="MY284" s="56"/>
    </row>
    <row r="285" spans="363:363" s="53" customFormat="1" x14ac:dyDescent="0.25">
      <c r="MY285" s="56"/>
    </row>
    <row r="286" spans="363:363" s="53" customFormat="1" x14ac:dyDescent="0.25">
      <c r="MY286" s="56"/>
    </row>
    <row r="287" spans="363:363" s="53" customFormat="1" x14ac:dyDescent="0.25">
      <c r="MY287" s="56"/>
    </row>
    <row r="288" spans="363:363" s="53" customFormat="1" x14ac:dyDescent="0.25">
      <c r="MY288" s="56"/>
    </row>
    <row r="289" spans="363:363" s="53" customFormat="1" x14ac:dyDescent="0.25">
      <c r="MY289" s="56"/>
    </row>
    <row r="290" spans="363:363" s="53" customFormat="1" x14ac:dyDescent="0.25">
      <c r="MY290" s="56"/>
    </row>
    <row r="291" spans="363:363" s="53" customFormat="1" x14ac:dyDescent="0.25">
      <c r="MY291" s="56"/>
    </row>
    <row r="292" spans="363:363" s="53" customFormat="1" x14ac:dyDescent="0.25">
      <c r="MY292" s="56"/>
    </row>
    <row r="293" spans="363:363" s="53" customFormat="1" x14ac:dyDescent="0.25">
      <c r="MY293" s="56"/>
    </row>
    <row r="294" spans="363:363" s="53" customFormat="1" x14ac:dyDescent="0.25">
      <c r="MY294" s="56"/>
    </row>
    <row r="295" spans="363:363" s="53" customFormat="1" x14ac:dyDescent="0.25">
      <c r="MY295" s="56"/>
    </row>
    <row r="296" spans="363:363" s="53" customFormat="1" x14ac:dyDescent="0.25">
      <c r="MY296" s="56"/>
    </row>
    <row r="297" spans="363:363" s="53" customFormat="1" x14ac:dyDescent="0.25">
      <c r="MY297" s="56"/>
    </row>
    <row r="298" spans="363:363" s="53" customFormat="1" x14ac:dyDescent="0.25">
      <c r="MY298" s="56"/>
    </row>
    <row r="299" spans="363:363" s="53" customFormat="1" x14ac:dyDescent="0.25">
      <c r="MY299" s="56"/>
    </row>
    <row r="300" spans="363:363" s="53" customFormat="1" x14ac:dyDescent="0.25">
      <c r="MY300" s="56"/>
    </row>
    <row r="301" spans="363:363" s="53" customFormat="1" x14ac:dyDescent="0.25">
      <c r="MY301" s="56"/>
    </row>
    <row r="302" spans="363:363" s="53" customFormat="1" x14ac:dyDescent="0.25">
      <c r="MY302" s="56"/>
    </row>
    <row r="303" spans="363:363" s="53" customFormat="1" x14ac:dyDescent="0.25">
      <c r="MY303" s="56"/>
    </row>
    <row r="304" spans="363:363" s="53" customFormat="1" x14ac:dyDescent="0.25">
      <c r="MY304" s="56"/>
    </row>
    <row r="305" spans="363:363" s="53" customFormat="1" x14ac:dyDescent="0.25">
      <c r="MY305" s="56"/>
    </row>
    <row r="306" spans="363:363" s="53" customFormat="1" x14ac:dyDescent="0.25">
      <c r="MY306" s="56"/>
    </row>
    <row r="307" spans="363:363" s="53" customFormat="1" x14ac:dyDescent="0.25">
      <c r="MY307" s="56"/>
    </row>
    <row r="308" spans="363:363" s="53" customFormat="1" x14ac:dyDescent="0.25">
      <c r="MY308" s="56"/>
    </row>
    <row r="309" spans="363:363" s="53" customFormat="1" x14ac:dyDescent="0.25">
      <c r="MY309" s="56"/>
    </row>
    <row r="310" spans="363:363" s="53" customFormat="1" x14ac:dyDescent="0.25">
      <c r="MY310" s="56"/>
    </row>
    <row r="311" spans="363:363" s="53" customFormat="1" x14ac:dyDescent="0.25">
      <c r="MY311" s="56"/>
    </row>
    <row r="312" spans="363:363" s="53" customFormat="1" x14ac:dyDescent="0.25">
      <c r="MY312" s="56"/>
    </row>
    <row r="313" spans="363:363" s="53" customFormat="1" x14ac:dyDescent="0.25">
      <c r="MY313" s="56"/>
    </row>
    <row r="314" spans="363:363" s="53" customFormat="1" x14ac:dyDescent="0.25">
      <c r="MY314" s="56"/>
    </row>
    <row r="315" spans="363:363" s="53" customFormat="1" x14ac:dyDescent="0.25">
      <c r="MY315" s="56"/>
    </row>
    <row r="316" spans="363:363" s="53" customFormat="1" x14ac:dyDescent="0.25">
      <c r="MY316" s="56"/>
    </row>
    <row r="317" spans="363:363" s="53" customFormat="1" x14ac:dyDescent="0.25">
      <c r="MY317" s="56"/>
    </row>
    <row r="318" spans="363:363" s="53" customFormat="1" x14ac:dyDescent="0.25">
      <c r="MY318" s="56"/>
    </row>
    <row r="319" spans="363:363" s="53" customFormat="1" x14ac:dyDescent="0.25">
      <c r="MY319" s="56"/>
    </row>
    <row r="320" spans="363:363" s="53" customFormat="1" x14ac:dyDescent="0.25">
      <c r="MY320" s="56"/>
    </row>
    <row r="321" spans="363:363" s="53" customFormat="1" x14ac:dyDescent="0.25">
      <c r="MY321" s="56"/>
    </row>
    <row r="322" spans="363:363" s="53" customFormat="1" x14ac:dyDescent="0.25">
      <c r="MY322" s="56"/>
    </row>
    <row r="323" spans="363:363" s="53" customFormat="1" x14ac:dyDescent="0.25">
      <c r="MY323" s="56"/>
    </row>
    <row r="324" spans="363:363" s="53" customFormat="1" x14ac:dyDescent="0.25">
      <c r="MY324" s="56"/>
    </row>
    <row r="325" spans="363:363" s="53" customFormat="1" x14ac:dyDescent="0.25">
      <c r="MY325" s="56"/>
    </row>
    <row r="326" spans="363:363" s="53" customFormat="1" x14ac:dyDescent="0.25">
      <c r="MY326" s="56"/>
    </row>
    <row r="327" spans="363:363" s="53" customFormat="1" x14ac:dyDescent="0.25">
      <c r="MY327" s="56"/>
    </row>
    <row r="328" spans="363:363" s="53" customFormat="1" x14ac:dyDescent="0.25">
      <c r="MY328" s="56"/>
    </row>
    <row r="329" spans="363:363" s="53" customFormat="1" x14ac:dyDescent="0.25">
      <c r="MY329" s="56"/>
    </row>
    <row r="330" spans="363:363" s="53" customFormat="1" x14ac:dyDescent="0.25">
      <c r="MY330" s="56"/>
    </row>
    <row r="331" spans="363:363" s="53" customFormat="1" x14ac:dyDescent="0.25">
      <c r="MY331" s="56"/>
    </row>
    <row r="332" spans="363:363" s="53" customFormat="1" x14ac:dyDescent="0.25">
      <c r="MY332" s="56"/>
    </row>
    <row r="333" spans="363:363" s="53" customFormat="1" x14ac:dyDescent="0.25">
      <c r="MY333" s="56"/>
    </row>
    <row r="334" spans="363:363" s="53" customFormat="1" x14ac:dyDescent="0.25">
      <c r="MY334" s="56"/>
    </row>
    <row r="335" spans="363:363" s="53" customFormat="1" x14ac:dyDescent="0.25">
      <c r="MY335" s="56"/>
    </row>
    <row r="336" spans="363:363" s="53" customFormat="1" x14ac:dyDescent="0.25">
      <c r="MY336" s="56"/>
    </row>
    <row r="337" spans="363:363" s="53" customFormat="1" x14ac:dyDescent="0.25">
      <c r="MY337" s="56"/>
    </row>
    <row r="338" spans="363:363" s="53" customFormat="1" x14ac:dyDescent="0.25">
      <c r="MY338" s="56"/>
    </row>
    <row r="339" spans="363:363" s="53" customFormat="1" x14ac:dyDescent="0.25">
      <c r="MY339" s="56"/>
    </row>
    <row r="340" spans="363:363" s="53" customFormat="1" x14ac:dyDescent="0.25">
      <c r="MY340" s="56"/>
    </row>
    <row r="341" spans="363:363" s="53" customFormat="1" x14ac:dyDescent="0.25">
      <c r="MY341" s="56"/>
    </row>
    <row r="342" spans="363:363" s="53" customFormat="1" x14ac:dyDescent="0.25">
      <c r="MY342" s="56"/>
    </row>
    <row r="343" spans="363:363" s="53" customFormat="1" x14ac:dyDescent="0.25">
      <c r="MY343" s="56"/>
    </row>
    <row r="344" spans="363:363" s="53" customFormat="1" x14ac:dyDescent="0.25">
      <c r="MY344" s="56"/>
    </row>
    <row r="345" spans="363:363" s="53" customFormat="1" x14ac:dyDescent="0.25">
      <c r="MY345" s="56"/>
    </row>
    <row r="346" spans="363:363" s="53" customFormat="1" x14ac:dyDescent="0.25">
      <c r="MY346" s="56"/>
    </row>
    <row r="347" spans="363:363" s="53" customFormat="1" x14ac:dyDescent="0.25">
      <c r="MY347" s="56"/>
    </row>
    <row r="348" spans="363:363" s="53" customFormat="1" x14ac:dyDescent="0.25">
      <c r="MY348" s="56"/>
    </row>
    <row r="349" spans="363:363" s="53" customFormat="1" x14ac:dyDescent="0.25">
      <c r="MY349" s="56"/>
    </row>
    <row r="350" spans="363:363" s="53" customFormat="1" x14ac:dyDescent="0.25">
      <c r="MY350" s="56"/>
    </row>
    <row r="351" spans="363:363" s="53" customFormat="1" x14ac:dyDescent="0.25">
      <c r="MY351" s="56"/>
    </row>
    <row r="352" spans="363:363" s="53" customFormat="1" x14ac:dyDescent="0.25">
      <c r="MY352" s="56"/>
    </row>
    <row r="353" spans="363:363" s="53" customFormat="1" x14ac:dyDescent="0.25">
      <c r="MY353" s="56"/>
    </row>
    <row r="354" spans="363:363" s="53" customFormat="1" x14ac:dyDescent="0.25">
      <c r="MY354" s="56"/>
    </row>
    <row r="355" spans="363:363" s="53" customFormat="1" x14ac:dyDescent="0.25">
      <c r="MY355" s="56"/>
    </row>
    <row r="356" spans="363:363" s="53" customFormat="1" x14ac:dyDescent="0.25">
      <c r="MY356" s="56"/>
    </row>
    <row r="357" spans="363:363" s="53" customFormat="1" x14ac:dyDescent="0.25">
      <c r="MY357" s="56"/>
    </row>
    <row r="358" spans="363:363" s="53" customFormat="1" x14ac:dyDescent="0.25">
      <c r="MY358" s="56"/>
    </row>
    <row r="359" spans="363:363" s="53" customFormat="1" x14ac:dyDescent="0.25">
      <c r="MY359" s="56"/>
    </row>
    <row r="360" spans="363:363" s="53" customFormat="1" x14ac:dyDescent="0.25">
      <c r="MY360" s="56"/>
    </row>
    <row r="361" spans="363:363" s="53" customFormat="1" x14ac:dyDescent="0.25">
      <c r="MY361" s="56"/>
    </row>
    <row r="362" spans="363:363" s="53" customFormat="1" x14ac:dyDescent="0.25">
      <c r="MY362" s="56"/>
    </row>
    <row r="363" spans="363:363" s="53" customFormat="1" x14ac:dyDescent="0.25">
      <c r="MY363" s="56"/>
    </row>
    <row r="364" spans="363:363" s="53" customFormat="1" x14ac:dyDescent="0.25">
      <c r="MY364" s="56"/>
    </row>
    <row r="365" spans="363:363" s="53" customFormat="1" x14ac:dyDescent="0.25">
      <c r="MY365" s="56"/>
    </row>
    <row r="366" spans="363:363" s="53" customFormat="1" x14ac:dyDescent="0.25">
      <c r="MY366" s="56"/>
    </row>
    <row r="367" spans="363:363" s="53" customFormat="1" x14ac:dyDescent="0.25">
      <c r="MY367" s="56"/>
    </row>
    <row r="368" spans="363:363" s="53" customFormat="1" x14ac:dyDescent="0.25">
      <c r="MY368" s="56"/>
    </row>
    <row r="369" spans="363:363" s="53" customFormat="1" x14ac:dyDescent="0.25">
      <c r="MY369" s="56"/>
    </row>
    <row r="370" spans="363:363" s="53" customFormat="1" x14ac:dyDescent="0.25">
      <c r="MY370" s="56"/>
    </row>
    <row r="371" spans="363:363" s="53" customFormat="1" x14ac:dyDescent="0.25">
      <c r="MY371" s="56"/>
    </row>
    <row r="372" spans="363:363" s="53" customFormat="1" x14ac:dyDescent="0.25">
      <c r="MY372" s="56"/>
    </row>
    <row r="373" spans="363:363" s="53" customFormat="1" x14ac:dyDescent="0.25">
      <c r="MY373" s="56"/>
    </row>
    <row r="374" spans="363:363" s="53" customFormat="1" x14ac:dyDescent="0.25">
      <c r="MY374" s="56"/>
    </row>
    <row r="375" spans="363:363" s="53" customFormat="1" x14ac:dyDescent="0.25">
      <c r="MY375" s="56"/>
    </row>
    <row r="376" spans="363:363" s="53" customFormat="1" x14ac:dyDescent="0.25">
      <c r="MY376" s="56"/>
    </row>
    <row r="377" spans="363:363" s="53" customFormat="1" x14ac:dyDescent="0.25">
      <c r="MY377" s="56"/>
    </row>
    <row r="378" spans="363:363" s="53" customFormat="1" x14ac:dyDescent="0.25">
      <c r="MY378" s="56"/>
    </row>
    <row r="379" spans="363:363" s="53" customFormat="1" x14ac:dyDescent="0.25">
      <c r="MY379" s="56"/>
    </row>
    <row r="380" spans="363:363" s="53" customFormat="1" x14ac:dyDescent="0.25">
      <c r="MY380" s="56"/>
    </row>
    <row r="381" spans="363:363" s="53" customFormat="1" x14ac:dyDescent="0.25">
      <c r="MY381" s="56"/>
    </row>
    <row r="382" spans="363:363" s="53" customFormat="1" x14ac:dyDescent="0.25">
      <c r="MY382" s="56"/>
    </row>
    <row r="383" spans="363:363" s="53" customFormat="1" x14ac:dyDescent="0.25">
      <c r="MY383" s="56"/>
    </row>
    <row r="384" spans="363:363" s="53" customFormat="1" x14ac:dyDescent="0.25">
      <c r="MY384" s="56"/>
    </row>
    <row r="385" spans="363:363" s="53" customFormat="1" x14ac:dyDescent="0.25">
      <c r="MY385" s="56"/>
    </row>
    <row r="386" spans="363:363" s="53" customFormat="1" x14ac:dyDescent="0.25">
      <c r="MY386" s="56"/>
    </row>
    <row r="387" spans="363:363" s="53" customFormat="1" x14ac:dyDescent="0.25">
      <c r="MY387" s="56"/>
    </row>
    <row r="388" spans="363:363" s="53" customFormat="1" x14ac:dyDescent="0.25">
      <c r="MY388" s="56"/>
    </row>
    <row r="389" spans="363:363" s="53" customFormat="1" x14ac:dyDescent="0.25">
      <c r="MY389" s="56"/>
    </row>
    <row r="390" spans="363:363" s="53" customFormat="1" x14ac:dyDescent="0.25">
      <c r="MY390" s="56"/>
    </row>
    <row r="391" spans="363:363" s="53" customFormat="1" x14ac:dyDescent="0.25">
      <c r="MY391" s="56"/>
    </row>
    <row r="392" spans="363:363" s="53" customFormat="1" x14ac:dyDescent="0.25">
      <c r="MY392" s="56"/>
    </row>
    <row r="393" spans="363:363" s="53" customFormat="1" x14ac:dyDescent="0.25">
      <c r="MY393" s="56"/>
    </row>
    <row r="394" spans="363:363" s="53" customFormat="1" x14ac:dyDescent="0.25">
      <c r="MY394" s="56"/>
    </row>
    <row r="395" spans="363:363" s="53" customFormat="1" x14ac:dyDescent="0.25">
      <c r="MY395" s="56"/>
    </row>
    <row r="396" spans="363:363" s="53" customFormat="1" x14ac:dyDescent="0.25">
      <c r="MY396" s="56"/>
    </row>
    <row r="397" spans="363:363" s="53" customFormat="1" x14ac:dyDescent="0.25">
      <c r="MY397" s="56"/>
    </row>
    <row r="398" spans="363:363" s="53" customFormat="1" x14ac:dyDescent="0.25">
      <c r="MY398" s="56"/>
    </row>
    <row r="399" spans="363:363" s="53" customFormat="1" x14ac:dyDescent="0.25">
      <c r="MY399" s="56"/>
    </row>
    <row r="400" spans="363:363" s="53" customFormat="1" x14ac:dyDescent="0.25">
      <c r="MY400" s="56"/>
    </row>
    <row r="401" spans="363:363" s="53" customFormat="1" x14ac:dyDescent="0.25">
      <c r="MY401" s="56"/>
    </row>
    <row r="402" spans="363:363" s="53" customFormat="1" x14ac:dyDescent="0.25">
      <c r="MY402" s="56"/>
    </row>
    <row r="403" spans="363:363" s="53" customFormat="1" x14ac:dyDescent="0.25">
      <c r="MY403" s="56"/>
    </row>
    <row r="404" spans="363:363" s="53" customFormat="1" x14ac:dyDescent="0.25">
      <c r="MY404" s="56"/>
    </row>
    <row r="405" spans="363:363" s="53" customFormat="1" x14ac:dyDescent="0.25">
      <c r="MY405" s="56"/>
    </row>
    <row r="406" spans="363:363" s="53" customFormat="1" x14ac:dyDescent="0.25">
      <c r="MY406" s="56"/>
    </row>
    <row r="407" spans="363:363" s="53" customFormat="1" x14ac:dyDescent="0.25">
      <c r="MY407" s="56"/>
    </row>
    <row r="408" spans="363:363" s="53" customFormat="1" x14ac:dyDescent="0.25">
      <c r="MY408" s="56"/>
    </row>
    <row r="409" spans="363:363" s="53" customFormat="1" x14ac:dyDescent="0.25">
      <c r="MY409" s="56"/>
    </row>
    <row r="410" spans="363:363" s="53" customFormat="1" x14ac:dyDescent="0.25">
      <c r="MY410" s="56"/>
    </row>
    <row r="411" spans="363:363" s="53" customFormat="1" x14ac:dyDescent="0.25">
      <c r="MY411" s="56"/>
    </row>
    <row r="412" spans="363:363" s="53" customFormat="1" x14ac:dyDescent="0.25">
      <c r="MY412" s="56"/>
    </row>
    <row r="413" spans="363:363" s="53" customFormat="1" x14ac:dyDescent="0.25">
      <c r="MY413" s="56"/>
    </row>
    <row r="414" spans="363:363" s="53" customFormat="1" x14ac:dyDescent="0.25">
      <c r="MY414" s="56"/>
    </row>
    <row r="415" spans="363:363" s="53" customFormat="1" x14ac:dyDescent="0.25">
      <c r="MY415" s="56"/>
    </row>
    <row r="416" spans="363:363" s="53" customFormat="1" x14ac:dyDescent="0.25">
      <c r="MY416" s="56"/>
    </row>
    <row r="417" spans="363:363" s="53" customFormat="1" x14ac:dyDescent="0.25">
      <c r="MY417" s="56"/>
    </row>
    <row r="418" spans="363:363" s="53" customFormat="1" x14ac:dyDescent="0.25">
      <c r="MY418" s="56"/>
    </row>
    <row r="419" spans="363:363" s="53" customFormat="1" x14ac:dyDescent="0.25">
      <c r="MY419" s="56"/>
    </row>
    <row r="420" spans="363:363" s="53" customFormat="1" x14ac:dyDescent="0.25">
      <c r="MY420" s="56"/>
    </row>
    <row r="421" spans="363:363" s="53" customFormat="1" x14ac:dyDescent="0.25">
      <c r="MY421" s="56"/>
    </row>
    <row r="422" spans="363:363" s="53" customFormat="1" x14ac:dyDescent="0.25">
      <c r="MY422" s="56"/>
    </row>
    <row r="423" spans="363:363" s="53" customFormat="1" x14ac:dyDescent="0.25">
      <c r="MY423" s="56"/>
    </row>
    <row r="424" spans="363:363" s="53" customFormat="1" x14ac:dyDescent="0.25">
      <c r="MY424" s="56"/>
    </row>
    <row r="425" spans="363:363" s="53" customFormat="1" x14ac:dyDescent="0.25">
      <c r="MY425" s="56"/>
    </row>
    <row r="426" spans="363:363" s="53" customFormat="1" x14ac:dyDescent="0.25">
      <c r="MY426" s="56"/>
    </row>
    <row r="427" spans="363:363" s="53" customFormat="1" x14ac:dyDescent="0.25">
      <c r="MY427" s="56"/>
    </row>
    <row r="428" spans="363:363" s="53" customFormat="1" x14ac:dyDescent="0.25">
      <c r="MY428" s="56"/>
    </row>
    <row r="429" spans="363:363" s="53" customFormat="1" x14ac:dyDescent="0.25">
      <c r="MY429" s="56"/>
    </row>
    <row r="430" spans="363:363" s="53" customFormat="1" x14ac:dyDescent="0.25">
      <c r="MY430" s="56"/>
    </row>
    <row r="431" spans="363:363" s="53" customFormat="1" x14ac:dyDescent="0.25">
      <c r="MY431" s="56"/>
    </row>
    <row r="432" spans="363:363" s="53" customFormat="1" x14ac:dyDescent="0.25">
      <c r="MY432" s="56"/>
    </row>
    <row r="433" spans="363:363" s="53" customFormat="1" x14ac:dyDescent="0.25">
      <c r="MY433" s="56"/>
    </row>
    <row r="434" spans="363:363" s="53" customFormat="1" x14ac:dyDescent="0.25">
      <c r="MY434" s="56"/>
    </row>
    <row r="435" spans="363:363" s="53" customFormat="1" x14ac:dyDescent="0.25">
      <c r="MY435" s="56"/>
    </row>
    <row r="436" spans="363:363" s="53" customFormat="1" x14ac:dyDescent="0.25">
      <c r="MY436" s="56"/>
    </row>
    <row r="437" spans="363:363" s="53" customFormat="1" x14ac:dyDescent="0.25">
      <c r="MY437" s="56"/>
    </row>
    <row r="438" spans="363:363" s="53" customFormat="1" x14ac:dyDescent="0.25">
      <c r="MY438" s="56"/>
    </row>
    <row r="439" spans="363:363" s="53" customFormat="1" x14ac:dyDescent="0.25">
      <c r="MY439" s="56"/>
    </row>
    <row r="440" spans="363:363" s="53" customFormat="1" x14ac:dyDescent="0.25">
      <c r="MY440" s="56"/>
    </row>
    <row r="441" spans="363:363" s="53" customFormat="1" x14ac:dyDescent="0.25">
      <c r="MY441" s="56"/>
    </row>
    <row r="442" spans="363:363" s="53" customFormat="1" x14ac:dyDescent="0.25">
      <c r="MY442" s="56"/>
    </row>
    <row r="443" spans="363:363" s="53" customFormat="1" x14ac:dyDescent="0.25">
      <c r="MY443" s="56"/>
    </row>
    <row r="444" spans="363:363" s="53" customFormat="1" x14ac:dyDescent="0.25">
      <c r="MY444" s="56"/>
    </row>
    <row r="445" spans="363:363" s="53" customFormat="1" x14ac:dyDescent="0.25">
      <c r="MY445" s="56"/>
    </row>
    <row r="446" spans="363:363" s="53" customFormat="1" x14ac:dyDescent="0.25">
      <c r="MY446" s="56"/>
    </row>
    <row r="447" spans="363:363" s="53" customFormat="1" x14ac:dyDescent="0.25">
      <c r="MY447" s="56"/>
    </row>
    <row r="448" spans="363:363" s="53" customFormat="1" x14ac:dyDescent="0.25">
      <c r="MY448" s="56"/>
    </row>
    <row r="449" spans="363:363" s="53" customFormat="1" x14ac:dyDescent="0.25">
      <c r="MY449" s="56"/>
    </row>
    <row r="450" spans="363:363" s="53" customFormat="1" x14ac:dyDescent="0.25">
      <c r="MY450" s="56"/>
    </row>
    <row r="451" spans="363:363" s="53" customFormat="1" x14ac:dyDescent="0.25">
      <c r="MY451" s="56"/>
    </row>
    <row r="452" spans="363:363" s="53" customFormat="1" x14ac:dyDescent="0.25">
      <c r="MY452" s="56"/>
    </row>
    <row r="453" spans="363:363" s="53" customFormat="1" x14ac:dyDescent="0.25">
      <c r="MY453" s="56"/>
    </row>
    <row r="454" spans="363:363" s="53" customFormat="1" x14ac:dyDescent="0.25">
      <c r="MY454" s="56"/>
    </row>
    <row r="455" spans="363:363" s="53" customFormat="1" x14ac:dyDescent="0.25">
      <c r="MY455" s="56"/>
    </row>
    <row r="456" spans="363:363" s="53" customFormat="1" x14ac:dyDescent="0.25">
      <c r="MY456" s="56"/>
    </row>
    <row r="457" spans="363:363" s="53" customFormat="1" x14ac:dyDescent="0.25">
      <c r="MY457" s="56"/>
    </row>
    <row r="458" spans="363:363" s="53" customFormat="1" x14ac:dyDescent="0.25">
      <c r="MY458" s="56"/>
    </row>
    <row r="459" spans="363:363" s="53" customFormat="1" x14ac:dyDescent="0.25">
      <c r="MY459" s="56"/>
    </row>
    <row r="460" spans="363:363" s="53" customFormat="1" x14ac:dyDescent="0.25">
      <c r="MY460" s="56"/>
    </row>
    <row r="461" spans="363:363" s="53" customFormat="1" x14ac:dyDescent="0.25">
      <c r="MY461" s="56"/>
    </row>
    <row r="462" spans="363:363" s="53" customFormat="1" x14ac:dyDescent="0.25">
      <c r="MY462" s="56"/>
    </row>
    <row r="463" spans="363:363" s="53" customFormat="1" x14ac:dyDescent="0.25">
      <c r="MY463" s="56"/>
    </row>
    <row r="464" spans="363:363" s="53" customFormat="1" x14ac:dyDescent="0.25">
      <c r="MY464" s="56"/>
    </row>
    <row r="465" spans="363:363" s="53" customFormat="1" x14ac:dyDescent="0.25">
      <c r="MY465" s="56"/>
    </row>
    <row r="466" spans="363:363" s="53" customFormat="1" x14ac:dyDescent="0.25">
      <c r="MY466" s="56"/>
    </row>
    <row r="467" spans="363:363" s="53" customFormat="1" x14ac:dyDescent="0.25">
      <c r="MY467" s="56"/>
    </row>
    <row r="468" spans="363:363" s="53" customFormat="1" x14ac:dyDescent="0.25">
      <c r="MY468" s="56"/>
    </row>
    <row r="469" spans="363:363" s="53" customFormat="1" x14ac:dyDescent="0.25">
      <c r="MY469" s="56"/>
    </row>
    <row r="470" spans="363:363" s="53" customFormat="1" x14ac:dyDescent="0.25">
      <c r="MY470" s="56"/>
    </row>
    <row r="471" spans="363:363" s="53" customFormat="1" x14ac:dyDescent="0.25">
      <c r="MY471" s="56"/>
    </row>
    <row r="472" spans="363:363" s="53" customFormat="1" x14ac:dyDescent="0.25">
      <c r="MY472" s="56"/>
    </row>
    <row r="473" spans="363:363" s="53" customFormat="1" x14ac:dyDescent="0.25">
      <c r="MY473" s="56"/>
    </row>
    <row r="474" spans="363:363" s="53" customFormat="1" x14ac:dyDescent="0.25">
      <c r="MY474" s="56"/>
    </row>
    <row r="475" spans="363:363" s="53" customFormat="1" x14ac:dyDescent="0.25">
      <c r="MY475" s="56"/>
    </row>
    <row r="476" spans="363:363" s="53" customFormat="1" x14ac:dyDescent="0.25">
      <c r="MY476" s="56"/>
    </row>
    <row r="477" spans="363:363" s="53" customFormat="1" x14ac:dyDescent="0.25">
      <c r="MY477" s="56"/>
    </row>
    <row r="478" spans="363:363" s="53" customFormat="1" x14ac:dyDescent="0.25">
      <c r="MY478" s="56"/>
    </row>
    <row r="479" spans="363:363" s="53" customFormat="1" x14ac:dyDescent="0.25">
      <c r="MY479" s="56"/>
    </row>
    <row r="480" spans="363:363" s="53" customFormat="1" x14ac:dyDescent="0.25">
      <c r="MY480" s="56"/>
    </row>
    <row r="481" spans="363:363" s="53" customFormat="1" x14ac:dyDescent="0.25">
      <c r="MY481" s="56"/>
    </row>
    <row r="482" spans="363:363" s="53" customFormat="1" x14ac:dyDescent="0.25">
      <c r="MY482" s="56"/>
    </row>
    <row r="483" spans="363:363" s="53" customFormat="1" x14ac:dyDescent="0.25">
      <c r="MY483" s="56"/>
    </row>
    <row r="484" spans="363:363" s="53" customFormat="1" x14ac:dyDescent="0.25">
      <c r="MY484" s="56"/>
    </row>
    <row r="485" spans="363:363" s="53" customFormat="1" x14ac:dyDescent="0.25">
      <c r="MY485" s="56"/>
    </row>
    <row r="486" spans="363:363" s="53" customFormat="1" x14ac:dyDescent="0.25">
      <c r="MY486" s="56"/>
    </row>
    <row r="487" spans="363:363" s="53" customFormat="1" x14ac:dyDescent="0.25">
      <c r="MY487" s="56"/>
    </row>
    <row r="488" spans="363:363" s="53" customFormat="1" x14ac:dyDescent="0.25">
      <c r="MY488" s="56"/>
    </row>
    <row r="489" spans="363:363" s="53" customFormat="1" x14ac:dyDescent="0.25">
      <c r="MY489" s="56"/>
    </row>
    <row r="490" spans="363:363" s="53" customFormat="1" x14ac:dyDescent="0.25">
      <c r="MY490" s="56"/>
    </row>
    <row r="491" spans="363:363" s="53" customFormat="1" x14ac:dyDescent="0.25">
      <c r="MY491" s="56"/>
    </row>
    <row r="492" spans="363:363" s="53" customFormat="1" x14ac:dyDescent="0.25">
      <c r="MY492" s="56"/>
    </row>
    <row r="493" spans="363:363" s="53" customFormat="1" x14ac:dyDescent="0.25">
      <c r="MY493" s="56"/>
    </row>
    <row r="494" spans="363:363" s="53" customFormat="1" x14ac:dyDescent="0.25">
      <c r="MY494" s="56"/>
    </row>
    <row r="495" spans="363:363" s="53" customFormat="1" x14ac:dyDescent="0.25">
      <c r="MY495" s="56"/>
    </row>
    <row r="496" spans="363:363" s="53" customFormat="1" x14ac:dyDescent="0.25">
      <c r="MY496" s="56"/>
    </row>
    <row r="497" spans="363:363" s="53" customFormat="1" x14ac:dyDescent="0.25">
      <c r="MY497" s="56"/>
    </row>
    <row r="498" spans="363:363" s="53" customFormat="1" x14ac:dyDescent="0.25">
      <c r="MY498" s="56"/>
    </row>
    <row r="499" spans="363:363" s="53" customFormat="1" x14ac:dyDescent="0.25">
      <c r="MY499" s="56"/>
    </row>
    <row r="500" spans="363:363" s="53" customFormat="1" x14ac:dyDescent="0.25">
      <c r="MY500" s="56"/>
    </row>
    <row r="501" spans="363:363" s="53" customFormat="1" x14ac:dyDescent="0.25">
      <c r="MY501" s="56"/>
    </row>
    <row r="502" spans="363:363" s="53" customFormat="1" x14ac:dyDescent="0.25">
      <c r="MY502" s="56"/>
    </row>
    <row r="503" spans="363:363" s="53" customFormat="1" x14ac:dyDescent="0.25">
      <c r="MY503" s="56"/>
    </row>
    <row r="504" spans="363:363" s="53" customFormat="1" x14ac:dyDescent="0.25">
      <c r="MY504" s="56"/>
    </row>
    <row r="505" spans="363:363" s="53" customFormat="1" x14ac:dyDescent="0.25">
      <c r="MY505" s="56"/>
    </row>
    <row r="506" spans="363:363" s="53" customFormat="1" x14ac:dyDescent="0.25">
      <c r="MY506" s="56"/>
    </row>
    <row r="507" spans="363:363" s="53" customFormat="1" x14ac:dyDescent="0.25">
      <c r="MY507" s="56"/>
    </row>
    <row r="508" spans="363:363" s="53" customFormat="1" x14ac:dyDescent="0.25">
      <c r="MY508" s="56"/>
    </row>
    <row r="509" spans="363:363" s="53" customFormat="1" x14ac:dyDescent="0.25">
      <c r="MY509" s="56"/>
    </row>
    <row r="510" spans="363:363" s="53" customFormat="1" x14ac:dyDescent="0.25">
      <c r="MY510" s="56"/>
    </row>
    <row r="511" spans="363:363" s="53" customFormat="1" x14ac:dyDescent="0.25">
      <c r="MY511" s="56"/>
    </row>
    <row r="512" spans="363:363" s="53" customFormat="1" x14ac:dyDescent="0.25">
      <c r="MY512" s="56"/>
    </row>
    <row r="513" spans="363:363" s="53" customFormat="1" x14ac:dyDescent="0.25">
      <c r="MY513" s="56"/>
    </row>
    <row r="514" spans="363:363" s="53" customFormat="1" x14ac:dyDescent="0.25">
      <c r="MY514" s="56"/>
    </row>
    <row r="515" spans="363:363" s="53" customFormat="1" x14ac:dyDescent="0.25">
      <c r="MY515" s="56"/>
    </row>
    <row r="516" spans="363:363" s="53" customFormat="1" x14ac:dyDescent="0.25">
      <c r="MY516" s="56"/>
    </row>
    <row r="517" spans="363:363" s="53" customFormat="1" x14ac:dyDescent="0.25">
      <c r="MY517" s="56"/>
    </row>
    <row r="518" spans="363:363" s="53" customFormat="1" x14ac:dyDescent="0.25">
      <c r="MY518" s="56"/>
    </row>
    <row r="519" spans="363:363" s="53" customFormat="1" x14ac:dyDescent="0.25">
      <c r="MY519" s="56"/>
    </row>
    <row r="520" spans="363:363" s="53" customFormat="1" x14ac:dyDescent="0.25">
      <c r="MY520" s="56"/>
    </row>
    <row r="521" spans="363:363" s="53" customFormat="1" x14ac:dyDescent="0.25">
      <c r="MY521" s="56"/>
    </row>
    <row r="522" spans="363:363" s="53" customFormat="1" x14ac:dyDescent="0.25">
      <c r="MY522" s="56"/>
    </row>
    <row r="523" spans="363:363" s="53" customFormat="1" x14ac:dyDescent="0.25">
      <c r="MY523" s="56"/>
    </row>
    <row r="524" spans="363:363" s="53" customFormat="1" x14ac:dyDescent="0.25">
      <c r="MY524" s="56"/>
    </row>
    <row r="525" spans="363:363" s="53" customFormat="1" x14ac:dyDescent="0.25">
      <c r="MY525" s="56"/>
    </row>
    <row r="526" spans="363:363" s="53" customFormat="1" x14ac:dyDescent="0.25">
      <c r="MY526" s="56"/>
    </row>
    <row r="527" spans="363:363" s="53" customFormat="1" x14ac:dyDescent="0.25">
      <c r="MY527" s="56"/>
    </row>
    <row r="528" spans="363:363" s="53" customFormat="1" x14ac:dyDescent="0.25">
      <c r="MY528" s="56"/>
    </row>
    <row r="529" spans="363:363" s="53" customFormat="1" x14ac:dyDescent="0.25">
      <c r="MY529" s="56"/>
    </row>
    <row r="530" spans="363:363" s="53" customFormat="1" x14ac:dyDescent="0.25">
      <c r="MY530" s="56"/>
    </row>
    <row r="531" spans="363:363" s="53" customFormat="1" x14ac:dyDescent="0.25">
      <c r="MY531" s="56"/>
    </row>
    <row r="532" spans="363:363" s="53" customFormat="1" x14ac:dyDescent="0.25">
      <c r="MY532" s="56"/>
    </row>
    <row r="533" spans="363:363" s="53" customFormat="1" x14ac:dyDescent="0.25">
      <c r="MY533" s="56"/>
    </row>
    <row r="534" spans="363:363" s="53" customFormat="1" x14ac:dyDescent="0.25">
      <c r="MY534" s="56"/>
    </row>
    <row r="535" spans="363:363" s="53" customFormat="1" x14ac:dyDescent="0.25">
      <c r="MY535" s="56"/>
    </row>
    <row r="536" spans="363:363" s="53" customFormat="1" x14ac:dyDescent="0.25">
      <c r="MY536" s="56"/>
    </row>
    <row r="537" spans="363:363" s="53" customFormat="1" x14ac:dyDescent="0.25">
      <c r="MY537" s="56"/>
    </row>
    <row r="538" spans="363:363" s="53" customFormat="1" x14ac:dyDescent="0.25">
      <c r="MY538" s="56"/>
    </row>
    <row r="539" spans="363:363" s="53" customFormat="1" x14ac:dyDescent="0.25">
      <c r="MY539" s="56"/>
    </row>
    <row r="540" spans="363:363" s="53" customFormat="1" x14ac:dyDescent="0.25">
      <c r="MY540" s="56"/>
    </row>
    <row r="541" spans="363:363" s="53" customFormat="1" x14ac:dyDescent="0.25">
      <c r="MY541" s="56"/>
    </row>
    <row r="542" spans="363:363" s="53" customFormat="1" x14ac:dyDescent="0.25">
      <c r="MY542" s="56"/>
    </row>
    <row r="543" spans="363:363" s="53" customFormat="1" x14ac:dyDescent="0.25">
      <c r="MY543" s="56"/>
    </row>
    <row r="544" spans="363:363" s="53" customFormat="1" x14ac:dyDescent="0.25">
      <c r="MY544" s="56"/>
    </row>
    <row r="545" spans="363:363" s="53" customFormat="1" x14ac:dyDescent="0.25">
      <c r="MY545" s="56"/>
    </row>
    <row r="546" spans="363:363" s="53" customFormat="1" x14ac:dyDescent="0.25">
      <c r="MY546" s="56"/>
    </row>
    <row r="547" spans="363:363" s="53" customFormat="1" x14ac:dyDescent="0.25">
      <c r="MY547" s="56"/>
    </row>
    <row r="548" spans="363:363" s="53" customFormat="1" x14ac:dyDescent="0.25">
      <c r="MY548" s="56"/>
    </row>
    <row r="549" spans="363:363" s="53" customFormat="1" x14ac:dyDescent="0.25">
      <c r="MY549" s="56"/>
    </row>
    <row r="550" spans="363:363" s="53" customFormat="1" x14ac:dyDescent="0.25">
      <c r="MY550" s="56"/>
    </row>
    <row r="551" spans="363:363" s="53" customFormat="1" x14ac:dyDescent="0.25">
      <c r="MY551" s="56"/>
    </row>
    <row r="552" spans="363:363" s="53" customFormat="1" x14ac:dyDescent="0.25">
      <c r="MY552" s="56"/>
    </row>
    <row r="553" spans="363:363" s="53" customFormat="1" x14ac:dyDescent="0.25">
      <c r="MY553" s="56"/>
    </row>
    <row r="554" spans="363:363" s="53" customFormat="1" x14ac:dyDescent="0.25">
      <c r="MY554" s="56"/>
    </row>
    <row r="555" spans="363:363" s="53" customFormat="1" x14ac:dyDescent="0.25">
      <c r="MY555" s="56"/>
    </row>
    <row r="556" spans="363:363" s="53" customFormat="1" x14ac:dyDescent="0.25">
      <c r="MY556" s="56"/>
    </row>
    <row r="557" spans="363:363" s="53" customFormat="1" x14ac:dyDescent="0.25">
      <c r="MY557" s="56"/>
    </row>
    <row r="558" spans="363:363" s="53" customFormat="1" x14ac:dyDescent="0.25">
      <c r="MY558" s="56"/>
    </row>
    <row r="559" spans="363:363" s="53" customFormat="1" x14ac:dyDescent="0.25">
      <c r="MY559" s="56"/>
    </row>
    <row r="560" spans="363:363" s="53" customFormat="1" x14ac:dyDescent="0.25">
      <c r="MY560" s="56"/>
    </row>
    <row r="561" spans="363:363" s="53" customFormat="1" x14ac:dyDescent="0.25">
      <c r="MY561" s="56"/>
    </row>
    <row r="562" spans="363:363" s="53" customFormat="1" x14ac:dyDescent="0.25">
      <c r="MY562" s="56"/>
    </row>
    <row r="563" spans="363:363" s="53" customFormat="1" x14ac:dyDescent="0.25">
      <c r="MY563" s="56"/>
    </row>
    <row r="564" spans="363:363" s="53" customFormat="1" x14ac:dyDescent="0.25">
      <c r="MY564" s="56"/>
    </row>
    <row r="565" spans="363:363" s="53" customFormat="1" x14ac:dyDescent="0.25">
      <c r="MY565" s="56"/>
    </row>
    <row r="566" spans="363:363" s="53" customFormat="1" x14ac:dyDescent="0.25">
      <c r="MY566" s="56"/>
    </row>
    <row r="567" spans="363:363" s="53" customFormat="1" x14ac:dyDescent="0.25">
      <c r="MY567" s="56"/>
    </row>
    <row r="568" spans="363:363" s="53" customFormat="1" x14ac:dyDescent="0.25">
      <c r="MY568" s="56"/>
    </row>
    <row r="569" spans="363:363" s="53" customFormat="1" x14ac:dyDescent="0.25">
      <c r="MY569" s="56"/>
    </row>
    <row r="570" spans="363:363" s="53" customFormat="1" x14ac:dyDescent="0.25">
      <c r="MY570" s="56"/>
    </row>
    <row r="571" spans="363:363" s="53" customFormat="1" x14ac:dyDescent="0.25">
      <c r="MY571" s="56"/>
    </row>
    <row r="572" spans="363:363" s="53" customFormat="1" x14ac:dyDescent="0.25">
      <c r="MY572" s="56"/>
    </row>
    <row r="573" spans="363:363" s="53" customFormat="1" x14ac:dyDescent="0.25">
      <c r="MY573" s="56"/>
    </row>
    <row r="574" spans="363:363" s="53" customFormat="1" x14ac:dyDescent="0.25">
      <c r="MY574" s="56"/>
    </row>
    <row r="575" spans="363:363" s="53" customFormat="1" x14ac:dyDescent="0.25">
      <c r="MY575" s="56"/>
    </row>
    <row r="576" spans="363:363" s="53" customFormat="1" x14ac:dyDescent="0.25">
      <c r="MY576" s="56"/>
    </row>
    <row r="577" spans="363:363" s="53" customFormat="1" x14ac:dyDescent="0.25">
      <c r="MY577" s="56"/>
    </row>
    <row r="578" spans="363:363" s="53" customFormat="1" x14ac:dyDescent="0.25">
      <c r="MY578" s="56"/>
    </row>
    <row r="579" spans="363:363" s="53" customFormat="1" x14ac:dyDescent="0.25">
      <c r="MY579" s="56"/>
    </row>
    <row r="580" spans="363:363" s="53" customFormat="1" x14ac:dyDescent="0.25">
      <c r="MY580" s="56"/>
    </row>
    <row r="581" spans="363:363" s="53" customFormat="1" x14ac:dyDescent="0.25">
      <c r="MY581" s="56"/>
    </row>
    <row r="582" spans="363:363" s="53" customFormat="1" x14ac:dyDescent="0.25">
      <c r="MY582" s="56"/>
    </row>
    <row r="583" spans="363:363" s="53" customFormat="1" x14ac:dyDescent="0.25">
      <c r="MY583" s="56"/>
    </row>
    <row r="584" spans="363:363" s="53" customFormat="1" x14ac:dyDescent="0.25">
      <c r="MY584" s="56"/>
    </row>
    <row r="585" spans="363:363" s="53" customFormat="1" x14ac:dyDescent="0.25">
      <c r="MY585" s="56"/>
    </row>
    <row r="586" spans="363:363" s="53" customFormat="1" x14ac:dyDescent="0.25">
      <c r="MY586" s="56"/>
    </row>
    <row r="587" spans="363:363" s="53" customFormat="1" x14ac:dyDescent="0.25">
      <c r="MY587" s="56"/>
    </row>
    <row r="588" spans="363:363" s="53" customFormat="1" x14ac:dyDescent="0.25">
      <c r="MY588" s="56"/>
    </row>
    <row r="589" spans="363:363" s="53" customFormat="1" x14ac:dyDescent="0.25">
      <c r="MY589" s="56"/>
    </row>
    <row r="590" spans="363:363" s="53" customFormat="1" x14ac:dyDescent="0.25">
      <c r="MY590" s="56"/>
    </row>
    <row r="591" spans="363:363" s="53" customFormat="1" x14ac:dyDescent="0.25">
      <c r="MY591" s="56"/>
    </row>
    <row r="592" spans="363:363" s="53" customFormat="1" x14ac:dyDescent="0.25">
      <c r="MY592" s="56"/>
    </row>
    <row r="593" spans="363:363" s="53" customFormat="1" x14ac:dyDescent="0.25">
      <c r="MY593" s="56"/>
    </row>
    <row r="594" spans="363:363" s="53" customFormat="1" x14ac:dyDescent="0.25">
      <c r="MY594" s="56"/>
    </row>
    <row r="595" spans="363:363" s="53" customFormat="1" x14ac:dyDescent="0.25">
      <c r="MY595" s="56"/>
    </row>
    <row r="596" spans="363:363" s="53" customFormat="1" x14ac:dyDescent="0.25">
      <c r="MY596" s="56"/>
    </row>
    <row r="597" spans="363:363" s="53" customFormat="1" x14ac:dyDescent="0.25">
      <c r="MY597" s="56"/>
    </row>
    <row r="598" spans="363:363" s="53" customFormat="1" x14ac:dyDescent="0.25">
      <c r="MY598" s="56"/>
    </row>
    <row r="599" spans="363:363" s="53" customFormat="1" x14ac:dyDescent="0.25">
      <c r="MY599" s="56"/>
    </row>
    <row r="600" spans="363:363" s="53" customFormat="1" x14ac:dyDescent="0.25">
      <c r="MY600" s="56"/>
    </row>
    <row r="601" spans="363:363" s="53" customFormat="1" x14ac:dyDescent="0.25">
      <c r="MY601" s="56"/>
    </row>
    <row r="602" spans="363:363" s="53" customFormat="1" x14ac:dyDescent="0.25">
      <c r="MY602" s="56"/>
    </row>
    <row r="603" spans="363:363" s="53" customFormat="1" x14ac:dyDescent="0.25">
      <c r="MY603" s="56"/>
    </row>
    <row r="604" spans="363:363" s="53" customFormat="1" x14ac:dyDescent="0.25">
      <c r="MY604" s="56"/>
    </row>
    <row r="605" spans="363:363" s="53" customFormat="1" x14ac:dyDescent="0.25">
      <c r="MY605" s="56"/>
    </row>
    <row r="606" spans="363:363" s="53" customFormat="1" x14ac:dyDescent="0.25">
      <c r="MY606" s="56"/>
    </row>
    <row r="607" spans="363:363" s="53" customFormat="1" x14ac:dyDescent="0.25">
      <c r="MY607" s="56"/>
    </row>
    <row r="608" spans="363:363" s="53" customFormat="1" x14ac:dyDescent="0.25">
      <c r="MY608" s="56"/>
    </row>
    <row r="609" spans="363:363" s="53" customFormat="1" x14ac:dyDescent="0.25">
      <c r="MY609" s="56"/>
    </row>
    <row r="610" spans="363:363" s="53" customFormat="1" x14ac:dyDescent="0.25">
      <c r="MY610" s="56"/>
    </row>
    <row r="611" spans="363:363" s="53" customFormat="1" x14ac:dyDescent="0.25">
      <c r="MY611" s="56"/>
    </row>
    <row r="612" spans="363:363" s="53" customFormat="1" x14ac:dyDescent="0.25">
      <c r="MY612" s="56"/>
    </row>
    <row r="613" spans="363:363" s="53" customFormat="1" x14ac:dyDescent="0.25">
      <c r="MY613" s="56"/>
    </row>
    <row r="614" spans="363:363" s="53" customFormat="1" x14ac:dyDescent="0.25">
      <c r="MY614" s="56"/>
    </row>
    <row r="615" spans="363:363" s="53" customFormat="1" x14ac:dyDescent="0.25">
      <c r="MY615" s="56"/>
    </row>
    <row r="616" spans="363:363" s="53" customFormat="1" x14ac:dyDescent="0.25">
      <c r="MY616" s="56"/>
    </row>
    <row r="617" spans="363:363" s="53" customFormat="1" x14ac:dyDescent="0.25">
      <c r="MY617" s="56"/>
    </row>
    <row r="618" spans="363:363" s="53" customFormat="1" x14ac:dyDescent="0.25">
      <c r="MY618" s="56"/>
    </row>
    <row r="619" spans="363:363" s="53" customFormat="1" x14ac:dyDescent="0.25">
      <c r="MY619" s="56"/>
    </row>
    <row r="620" spans="363:363" s="53" customFormat="1" x14ac:dyDescent="0.25">
      <c r="MY620" s="56"/>
    </row>
    <row r="621" spans="363:363" s="53" customFormat="1" x14ac:dyDescent="0.25">
      <c r="MY621" s="56"/>
    </row>
    <row r="622" spans="363:363" s="53" customFormat="1" x14ac:dyDescent="0.25">
      <c r="MY622" s="56"/>
    </row>
    <row r="623" spans="363:363" s="53" customFormat="1" x14ac:dyDescent="0.25">
      <c r="MY623" s="56"/>
    </row>
    <row r="624" spans="363:363" s="53" customFormat="1" x14ac:dyDescent="0.25">
      <c r="MY624" s="56"/>
    </row>
  </sheetData>
  <sheetProtection algorithmName="SHA-512" hashValue="YhRLqnoqR4i/j/4oSvB2IWkv7JDrLqLSW4BdELQdVSkn9t3RhMpbhSjxY1pPac2FHGSdDBr3vselwG/6BVgelQ==" saltValue="gFDGGMDtJA2auhnEZZwsCA==" spinCount="100000" sheet="1" objects="1" scenarios="1" selectLockedCells="1"/>
  <conditionalFormatting sqref="C7:NF7">
    <cfRule type="cellIs" dxfId="10" priority="2" operator="greaterThan">
      <formula>0</formula>
    </cfRule>
    <cfRule type="cellIs" dxfId="9" priority="3" operator="greaterThan">
      <formula>0</formula>
    </cfRule>
  </conditionalFormatting>
  <conditionalFormatting sqref="C8:NF8">
    <cfRule type="cellIs" dxfId="8" priority="1" operator="lessThan">
      <formula>0</formula>
    </cfRule>
  </conditionalFormatting>
  <pageMargins left="0.7" right="0.7" top="0.75" bottom="0.75" header="0.3" footer="0.3"/>
  <pageSetup paperSize="9" orientation="portrait" horizontalDpi="0" verticalDpi="0" r:id="rId1"/>
  <drawing r:id="rId2"/>
  <legacy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D2462B-52BB-4801-8F1B-1879A22832B4}">
  <sheetPr>
    <tabColor rgb="FF7030A0"/>
  </sheetPr>
  <dimension ref="A1:MZ142"/>
  <sheetViews>
    <sheetView showGridLines="0" workbookViewId="0">
      <selection activeCell="A9" sqref="A9"/>
    </sheetView>
  </sheetViews>
  <sheetFormatPr defaultRowHeight="15" x14ac:dyDescent="0.25"/>
  <cols>
    <col min="1" max="2" width="3.7109375" customWidth="1"/>
    <col min="3" max="3" width="26.28515625" customWidth="1"/>
    <col min="4" max="6" width="12.7109375" customWidth="1"/>
    <col min="7" max="7" width="5.140625" customWidth="1"/>
    <col min="8" max="8" width="3.85546875" customWidth="1"/>
    <col min="364" max="364" width="9.140625" style="70"/>
  </cols>
  <sheetData>
    <row r="1" spans="1:238" ht="18" customHeight="1" x14ac:dyDescent="0.25">
      <c r="A1" s="115"/>
      <c r="B1" s="115"/>
      <c r="C1" s="115"/>
      <c r="D1" s="115"/>
      <c r="E1" s="115"/>
      <c r="F1" s="115"/>
      <c r="G1" s="115"/>
      <c r="H1" s="70"/>
    </row>
    <row r="2" spans="1:238" x14ac:dyDescent="0.25">
      <c r="A2" s="115"/>
      <c r="B2" s="87"/>
      <c r="C2" s="87"/>
      <c r="D2" s="87"/>
      <c r="E2" s="87"/>
      <c r="F2" s="87"/>
      <c r="G2" s="87"/>
      <c r="H2" s="70"/>
    </row>
    <row r="3" spans="1:238" ht="18.75" x14ac:dyDescent="0.3">
      <c r="A3" s="115"/>
      <c r="B3" s="87"/>
      <c r="C3" s="151">
        <f>'Loan 3 (Cal)'!B4</f>
        <v>0</v>
      </c>
      <c r="D3" s="151"/>
      <c r="E3" s="151"/>
      <c r="F3" s="151"/>
      <c r="G3" s="87"/>
      <c r="H3" s="70"/>
    </row>
    <row r="4" spans="1:238" ht="15.75" x14ac:dyDescent="0.25">
      <c r="A4" s="115"/>
      <c r="B4" s="87"/>
      <c r="C4" s="150" t="str">
        <f>"Repay "&amp;TEXT(D54,"$#,##0")&amp;" over "&amp;TEXT(D55,"0.00")&amp;" years - "&amp;TEXT(D56,"0")&amp;" Months"</f>
        <v>Repay $0 over 0.00 years - 0 Months</v>
      </c>
      <c r="D4" s="150"/>
      <c r="E4" s="150"/>
      <c r="F4" s="150"/>
      <c r="G4" s="87"/>
      <c r="H4" s="70"/>
    </row>
    <row r="5" spans="1:238" ht="15.75" x14ac:dyDescent="0.25">
      <c r="A5" s="115"/>
      <c r="B5" s="87"/>
      <c r="C5" s="150"/>
      <c r="D5" s="150"/>
      <c r="E5" s="150"/>
      <c r="F5" s="150"/>
      <c r="G5" s="87"/>
      <c r="H5" s="70"/>
    </row>
    <row r="6" spans="1:238" x14ac:dyDescent="0.25">
      <c r="A6" s="115"/>
      <c r="B6" s="87"/>
      <c r="C6" s="154" t="str">
        <f>IFERROR("Interest Rate at Start of Loan was "&amp;TEXT(D57,"0.00%")&amp;" and the current rate is "&amp;TEXT(D58,"0.00%")&amp;".","")</f>
        <v/>
      </c>
      <c r="D6" s="154"/>
      <c r="E6" s="154"/>
      <c r="F6" s="154"/>
      <c r="G6" s="87"/>
      <c r="H6" s="70"/>
    </row>
    <row r="7" spans="1:238" ht="15.75" x14ac:dyDescent="0.25">
      <c r="A7" s="115"/>
      <c r="B7" s="87"/>
      <c r="C7" s="155" t="str">
        <f>IFERROR("The Current Monthly Loan Payment is "&amp;TEXT(D64,"$##,##0")&amp;".","")</f>
        <v/>
      </c>
      <c r="D7" s="155"/>
      <c r="E7" s="155"/>
      <c r="F7" s="155"/>
      <c r="G7" s="87"/>
      <c r="H7" s="70"/>
    </row>
    <row r="8" spans="1:238" x14ac:dyDescent="0.25">
      <c r="A8" s="115"/>
      <c r="B8" s="87"/>
      <c r="C8" s="87"/>
      <c r="D8" s="87"/>
      <c r="E8" s="87"/>
      <c r="F8" s="87"/>
      <c r="G8" s="87"/>
      <c r="H8" s="70"/>
    </row>
    <row r="9" spans="1:238" x14ac:dyDescent="0.25">
      <c r="A9" s="115"/>
      <c r="B9" s="87"/>
      <c r="C9" s="153" t="s">
        <v>53</v>
      </c>
      <c r="D9" s="153"/>
      <c r="E9" s="88">
        <f>D59</f>
        <v>0</v>
      </c>
      <c r="F9" s="89" t="str">
        <f>E59</f>
        <v/>
      </c>
      <c r="G9" s="87"/>
      <c r="H9" s="70"/>
    </row>
    <row r="10" spans="1:238" x14ac:dyDescent="0.25">
      <c r="A10" s="115"/>
      <c r="B10" s="87"/>
      <c r="C10" s="90" t="s">
        <v>70</v>
      </c>
      <c r="D10" s="152" t="str">
        <f>IFERROR(D60,"")</f>
        <v/>
      </c>
      <c r="E10" s="152"/>
      <c r="F10" s="91" t="str">
        <f>IFERROR(IF(D60="Ahead of Loan Schedule",D69,IF(D60="Falling Behind",D70,"")),"")</f>
        <v/>
      </c>
      <c r="G10" s="87"/>
      <c r="H10" s="70"/>
    </row>
    <row r="11" spans="1:238" x14ac:dyDescent="0.25">
      <c r="A11" s="115"/>
      <c r="B11" s="87"/>
      <c r="C11" s="87"/>
      <c r="D11" s="87"/>
      <c r="E11" s="87"/>
      <c r="F11" s="87"/>
      <c r="G11" s="87"/>
      <c r="H11" s="70"/>
    </row>
    <row r="12" spans="1:238" x14ac:dyDescent="0.25">
      <c r="A12" s="115"/>
      <c r="B12" s="87"/>
      <c r="C12" s="90" t="s">
        <v>72</v>
      </c>
      <c r="D12" s="92" t="s">
        <v>812</v>
      </c>
      <c r="E12" s="92" t="s">
        <v>73</v>
      </c>
      <c r="F12" s="92" t="s">
        <v>75</v>
      </c>
      <c r="G12" s="87"/>
      <c r="H12" s="70"/>
    </row>
    <row r="13" spans="1:238" x14ac:dyDescent="0.25">
      <c r="A13" s="115"/>
      <c r="B13" s="87"/>
      <c r="C13" s="93" t="s">
        <v>74</v>
      </c>
      <c r="D13" s="94" t="str">
        <f>IFERROR('Loan 3 (Cal)'!C48,"")</f>
        <v/>
      </c>
      <c r="E13" s="94">
        <f>'Loan 3 (Cal)'!C59</f>
        <v>0</v>
      </c>
      <c r="F13" s="94" t="str">
        <f>IFERROR(E13-D13,"")</f>
        <v/>
      </c>
      <c r="G13" s="87"/>
      <c r="H13" s="70"/>
    </row>
    <row r="14" spans="1:238" x14ac:dyDescent="0.25">
      <c r="A14" s="115"/>
      <c r="B14" s="87"/>
      <c r="C14" s="93" t="s">
        <v>57</v>
      </c>
      <c r="D14" s="94" t="str">
        <f>IFERROR('Loan 3 (Cal)'!C50,"")</f>
        <v/>
      </c>
      <c r="E14" s="94" t="str">
        <f>IFERROR('Loan 3 (Cal)'!C68,"")</f>
        <v/>
      </c>
      <c r="F14" s="94" t="str">
        <f>IFERROR(E14-D14,"")</f>
        <v/>
      </c>
      <c r="G14" s="87"/>
      <c r="H14" s="70"/>
    </row>
    <row r="15" spans="1:238" x14ac:dyDescent="0.25">
      <c r="A15" s="115"/>
      <c r="B15" s="87"/>
      <c r="C15" s="93" t="s">
        <v>76</v>
      </c>
      <c r="D15" s="94" t="str">
        <f>IFERROR('Loan 3 (Cal)'!C49,"")</f>
        <v/>
      </c>
      <c r="E15" s="94" t="str">
        <f>IFERROR('Loan 3 (Cal)'!C67,"")</f>
        <v/>
      </c>
      <c r="F15" s="94" t="str">
        <f>IFERROR(E15-D15,"")</f>
        <v/>
      </c>
      <c r="G15" s="87"/>
      <c r="H15" s="70"/>
    </row>
    <row r="16" spans="1:238" x14ac:dyDescent="0.25">
      <c r="A16" s="115"/>
      <c r="B16" s="87"/>
      <c r="C16" s="93" t="s">
        <v>813</v>
      </c>
      <c r="D16" s="95">
        <f>'Loan 3 (Cal)'!C43</f>
        <v>0</v>
      </c>
      <c r="E16" s="95">
        <f>'Loan 3 (Cal)'!C14</f>
        <v>0</v>
      </c>
      <c r="F16" s="95">
        <f t="shared" ref="F16:F17" si="0">E16-D16</f>
        <v>0</v>
      </c>
      <c r="G16" s="87"/>
      <c r="H16" s="70"/>
      <c r="EH16" s="38"/>
      <c r="EI16" s="38"/>
      <c r="EJ16" s="38"/>
      <c r="EK16" s="38"/>
      <c r="EL16" s="38"/>
      <c r="EM16" s="38"/>
      <c r="EN16" s="38"/>
      <c r="EO16" s="38"/>
      <c r="EP16" s="38"/>
      <c r="EQ16" s="38"/>
      <c r="ER16" s="38"/>
      <c r="ES16" s="38"/>
      <c r="ET16" s="38"/>
      <c r="EU16" s="38"/>
      <c r="EV16" s="38"/>
      <c r="EW16" s="38"/>
      <c r="EX16" s="38"/>
      <c r="EY16" s="38"/>
      <c r="EZ16" s="38"/>
      <c r="FA16" s="38"/>
      <c r="FB16" s="38"/>
      <c r="FC16" s="38"/>
      <c r="FD16" s="38"/>
      <c r="FE16" s="38"/>
      <c r="FF16" s="38"/>
      <c r="FG16" s="38"/>
      <c r="FH16" s="38"/>
      <c r="FI16" s="38"/>
      <c r="FJ16" s="38"/>
      <c r="FK16" s="38"/>
      <c r="FL16" s="38"/>
      <c r="FM16" s="38"/>
      <c r="FN16" s="38"/>
      <c r="FO16" s="38"/>
      <c r="FP16" s="38"/>
      <c r="FQ16" s="38"/>
      <c r="FR16" s="38"/>
      <c r="FS16" s="38"/>
      <c r="FT16" s="38"/>
      <c r="FU16" s="38"/>
      <c r="FV16" s="38"/>
      <c r="FW16" s="38"/>
      <c r="FX16" s="38"/>
      <c r="FY16" s="38"/>
      <c r="FZ16" s="38"/>
      <c r="GA16" s="38"/>
      <c r="GB16" s="38"/>
      <c r="GC16" s="38"/>
      <c r="GD16" s="38"/>
      <c r="GE16" s="38"/>
      <c r="GF16" s="38"/>
      <c r="GG16" s="38"/>
      <c r="GH16" s="38"/>
      <c r="GI16" s="38"/>
      <c r="GJ16" s="38"/>
      <c r="GK16" s="38"/>
      <c r="GL16" s="38"/>
      <c r="GM16" s="38"/>
      <c r="GN16" s="38"/>
      <c r="GO16" s="38"/>
      <c r="GP16" s="38"/>
      <c r="GQ16" s="38"/>
      <c r="GR16" s="38"/>
      <c r="GS16" s="38"/>
      <c r="GT16" s="38"/>
      <c r="GU16" s="38"/>
      <c r="GV16" s="38"/>
      <c r="GW16" s="38"/>
      <c r="GX16" s="38"/>
      <c r="GY16" s="38"/>
      <c r="GZ16" s="38"/>
      <c r="HA16" s="38"/>
      <c r="HB16" s="38"/>
      <c r="HC16" s="38"/>
      <c r="HD16" s="38"/>
      <c r="HE16" s="38"/>
      <c r="HF16" s="38"/>
      <c r="HG16" s="38"/>
      <c r="HH16" s="38"/>
      <c r="HI16" s="38"/>
      <c r="HJ16" s="38"/>
      <c r="HK16" s="38"/>
      <c r="HL16" s="38"/>
      <c r="HM16" s="38"/>
      <c r="HN16" s="38"/>
      <c r="HO16" s="38"/>
      <c r="HP16" s="38"/>
      <c r="HQ16" s="38"/>
      <c r="HR16" s="38"/>
      <c r="HS16" s="38"/>
      <c r="HT16" s="38"/>
      <c r="HU16" s="38"/>
      <c r="HV16" s="38"/>
      <c r="HW16" s="38"/>
      <c r="HX16" s="38"/>
      <c r="HY16" s="38"/>
      <c r="HZ16" s="38"/>
      <c r="IA16" s="38"/>
      <c r="IB16" s="38"/>
      <c r="IC16" s="38"/>
      <c r="ID16" s="38"/>
    </row>
    <row r="17" spans="1:238" x14ac:dyDescent="0.25">
      <c r="A17" s="115"/>
      <c r="B17" s="87"/>
      <c r="C17" s="93" t="s">
        <v>814</v>
      </c>
      <c r="D17" s="96">
        <f>D16/12</f>
        <v>0</v>
      </c>
      <c r="E17" s="96">
        <f>E16/12</f>
        <v>0</v>
      </c>
      <c r="F17" s="96">
        <f t="shared" si="0"/>
        <v>0</v>
      </c>
      <c r="G17" s="87"/>
      <c r="H17" s="70"/>
      <c r="EH17" s="38"/>
      <c r="EI17" s="38"/>
      <c r="EJ17" s="38"/>
      <c r="EK17" s="38"/>
      <c r="EL17" s="38"/>
      <c r="EM17" s="38"/>
      <c r="EN17" s="38"/>
      <c r="EO17" s="38"/>
      <c r="EP17" s="38"/>
      <c r="EQ17" s="38"/>
      <c r="ER17" s="38"/>
      <c r="ES17" s="38"/>
      <c r="ET17" s="38"/>
      <c r="EU17" s="38"/>
      <c r="EV17" s="38"/>
      <c r="EW17" s="38"/>
      <c r="EX17" s="38"/>
      <c r="EY17" s="38"/>
      <c r="EZ17" s="38"/>
      <c r="FA17" s="38"/>
      <c r="FB17" s="38"/>
      <c r="FC17" s="38"/>
      <c r="FD17" s="38"/>
      <c r="FE17" s="38"/>
      <c r="FF17" s="38"/>
      <c r="FG17" s="38"/>
      <c r="FH17" s="38"/>
      <c r="FI17" s="38"/>
      <c r="FJ17" s="38"/>
      <c r="FK17" s="38"/>
      <c r="FL17" s="38"/>
      <c r="FM17" s="38"/>
      <c r="FN17" s="38"/>
      <c r="FO17" s="38"/>
      <c r="FP17" s="38"/>
      <c r="FQ17" s="38"/>
      <c r="FR17" s="38"/>
      <c r="FS17" s="38"/>
      <c r="FT17" s="38"/>
      <c r="FU17" s="38"/>
      <c r="FV17" s="38"/>
      <c r="FW17" s="38"/>
      <c r="FX17" s="38"/>
      <c r="FY17" s="38"/>
      <c r="FZ17" s="38"/>
      <c r="GA17" s="38"/>
      <c r="GB17" s="38"/>
      <c r="GC17" s="38"/>
      <c r="GD17" s="38"/>
      <c r="GE17" s="38"/>
      <c r="GF17" s="38"/>
      <c r="GG17" s="38"/>
      <c r="GH17" s="38"/>
      <c r="GI17" s="38"/>
      <c r="GJ17" s="38"/>
      <c r="GK17" s="38"/>
      <c r="GL17" s="38"/>
      <c r="GM17" s="38"/>
      <c r="GN17" s="38"/>
      <c r="GO17" s="38"/>
      <c r="GP17" s="38"/>
      <c r="GQ17" s="38"/>
      <c r="GR17" s="38"/>
      <c r="GS17" s="38"/>
      <c r="GT17" s="38"/>
      <c r="GU17" s="38"/>
      <c r="GV17" s="38"/>
      <c r="GW17" s="38"/>
      <c r="GX17" s="38"/>
      <c r="GY17" s="38"/>
      <c r="GZ17" s="38"/>
      <c r="HA17" s="38"/>
      <c r="HB17" s="38"/>
      <c r="HC17" s="38"/>
      <c r="HD17" s="38"/>
      <c r="HE17" s="38"/>
      <c r="HF17" s="38"/>
      <c r="HG17" s="38"/>
      <c r="HH17" s="38"/>
      <c r="HI17" s="38"/>
      <c r="HJ17" s="38"/>
      <c r="HK17" s="38"/>
      <c r="HL17" s="38"/>
      <c r="HM17" s="38"/>
      <c r="HN17" s="38"/>
      <c r="HO17" s="38"/>
      <c r="HP17" s="38"/>
      <c r="HQ17" s="38"/>
      <c r="HR17" s="38"/>
      <c r="HS17" s="38"/>
      <c r="HT17" s="38"/>
      <c r="HU17" s="38"/>
      <c r="HV17" s="38"/>
      <c r="HW17" s="38"/>
      <c r="HX17" s="38"/>
      <c r="HY17" s="38"/>
      <c r="HZ17" s="38"/>
      <c r="IA17" s="38"/>
      <c r="IB17" s="38"/>
      <c r="IC17" s="38"/>
      <c r="ID17" s="38"/>
    </row>
    <row r="18" spans="1:238" x14ac:dyDescent="0.25">
      <c r="A18" s="115"/>
      <c r="B18" s="87"/>
      <c r="C18" s="93" t="s">
        <v>77</v>
      </c>
      <c r="D18" s="97" t="str">
        <f>IFERROR('Loan 3 (Cal)'!C51,"")</f>
        <v/>
      </c>
      <c r="E18" s="97" t="str">
        <f>IFERROR('Loan 3 (Cal)'!C69,"")</f>
        <v/>
      </c>
      <c r="F18" s="97"/>
      <c r="G18" s="87"/>
      <c r="H18" s="70"/>
      <c r="EH18" s="38"/>
      <c r="EI18" s="38"/>
      <c r="EJ18" s="38"/>
      <c r="EK18" s="38"/>
      <c r="EL18" s="38"/>
      <c r="EM18" s="38"/>
      <c r="EN18" s="38"/>
      <c r="EO18" s="38"/>
      <c r="EP18" s="38"/>
      <c r="EQ18" s="38"/>
      <c r="ER18" s="38"/>
      <c r="ES18" s="38"/>
      <c r="ET18" s="38"/>
      <c r="EU18" s="38"/>
      <c r="EV18" s="38"/>
      <c r="EW18" s="38"/>
      <c r="EX18" s="38"/>
      <c r="EY18" s="38"/>
      <c r="EZ18" s="38"/>
      <c r="FA18" s="38"/>
      <c r="FB18" s="38"/>
      <c r="FC18" s="38"/>
      <c r="FD18" s="38"/>
      <c r="FE18" s="38"/>
      <c r="FF18" s="38"/>
      <c r="FG18" s="38"/>
      <c r="FH18" s="38"/>
      <c r="FI18" s="38"/>
      <c r="FJ18" s="38"/>
      <c r="FK18" s="38"/>
      <c r="FL18" s="38"/>
      <c r="FM18" s="38"/>
      <c r="FN18" s="38"/>
      <c r="FO18" s="38"/>
      <c r="FP18" s="38"/>
      <c r="FQ18" s="38"/>
      <c r="FR18" s="38"/>
      <c r="FS18" s="38"/>
      <c r="FT18" s="38"/>
      <c r="FU18" s="38"/>
      <c r="FV18" s="38"/>
      <c r="FW18" s="38"/>
      <c r="FX18" s="38"/>
      <c r="FY18" s="38"/>
      <c r="FZ18" s="38"/>
      <c r="GA18" s="38"/>
      <c r="GB18" s="38"/>
      <c r="GC18" s="38"/>
      <c r="GD18" s="38"/>
      <c r="GE18" s="38"/>
      <c r="GF18" s="38"/>
      <c r="GG18" s="38"/>
      <c r="GH18" s="38"/>
      <c r="GI18" s="38"/>
      <c r="GJ18" s="38"/>
      <c r="GK18" s="38"/>
      <c r="GL18" s="38"/>
      <c r="GM18" s="38"/>
      <c r="GN18" s="38"/>
      <c r="GO18" s="38"/>
      <c r="GP18" s="38"/>
      <c r="GQ18" s="38"/>
      <c r="GR18" s="38"/>
      <c r="GS18" s="38"/>
      <c r="GT18" s="38"/>
      <c r="GU18" s="38"/>
      <c r="GV18" s="38"/>
      <c r="GW18" s="38"/>
      <c r="GX18" s="38"/>
      <c r="GY18" s="38"/>
      <c r="GZ18" s="38"/>
      <c r="HA18" s="38"/>
      <c r="HB18" s="38"/>
      <c r="HC18" s="38"/>
      <c r="HD18" s="38"/>
      <c r="HE18" s="38"/>
      <c r="HF18" s="38"/>
      <c r="HG18" s="38"/>
      <c r="HH18" s="38"/>
      <c r="HI18" s="38"/>
      <c r="HJ18" s="38"/>
      <c r="HK18" s="38"/>
      <c r="HL18" s="38"/>
      <c r="HM18" s="38"/>
      <c r="HN18" s="38"/>
      <c r="HO18" s="38"/>
      <c r="HP18" s="38"/>
      <c r="HQ18" s="38"/>
      <c r="HR18" s="38"/>
      <c r="HS18" s="38"/>
      <c r="HT18" s="38"/>
      <c r="HU18" s="38"/>
      <c r="HV18" s="38"/>
      <c r="HW18" s="38"/>
      <c r="HX18" s="38"/>
      <c r="HY18" s="38"/>
      <c r="HZ18" s="38"/>
      <c r="IA18" s="38"/>
      <c r="IB18" s="38"/>
      <c r="IC18" s="38"/>
      <c r="ID18" s="38"/>
    </row>
    <row r="19" spans="1:238" x14ac:dyDescent="0.25">
      <c r="A19" s="115"/>
      <c r="C19" s="38"/>
      <c r="D19" s="38"/>
      <c r="E19" s="38"/>
      <c r="F19" s="38"/>
      <c r="H19" s="70"/>
      <c r="EH19" s="38"/>
      <c r="EI19" s="38"/>
      <c r="EJ19" s="38"/>
      <c r="EK19" s="38"/>
      <c r="EL19" s="38"/>
      <c r="EM19" s="38"/>
      <c r="EN19" s="38"/>
      <c r="EO19" s="38"/>
      <c r="EP19" s="38"/>
      <c r="EQ19" s="38"/>
      <c r="ER19" s="38"/>
      <c r="ES19" s="38"/>
      <c r="ET19" s="38"/>
      <c r="EU19" s="38"/>
      <c r="EV19" s="38"/>
      <c r="EW19" s="38"/>
      <c r="EX19" s="38"/>
      <c r="EY19" s="38"/>
      <c r="EZ19" s="38"/>
      <c r="FA19" s="38"/>
      <c r="FB19" s="38"/>
      <c r="FC19" s="38"/>
      <c r="FD19" s="38"/>
      <c r="FE19" s="38"/>
      <c r="FF19" s="38"/>
      <c r="FG19" s="38"/>
      <c r="FH19" s="38"/>
      <c r="FI19" s="38"/>
      <c r="FJ19" s="38"/>
      <c r="FK19" s="38"/>
      <c r="FL19" s="38"/>
      <c r="FM19" s="38"/>
      <c r="FN19" s="38"/>
      <c r="FO19" s="38"/>
      <c r="FP19" s="38"/>
      <c r="FQ19" s="38"/>
      <c r="FR19" s="38"/>
      <c r="FS19" s="38"/>
      <c r="FT19" s="38"/>
      <c r="FU19" s="38"/>
      <c r="FV19" s="38"/>
      <c r="FW19" s="38"/>
      <c r="FX19" s="38"/>
      <c r="FY19" s="38"/>
      <c r="FZ19" s="38"/>
      <c r="GA19" s="38"/>
      <c r="GB19" s="38"/>
      <c r="GC19" s="38"/>
      <c r="GD19" s="38"/>
      <c r="GE19" s="38"/>
      <c r="GF19" s="38"/>
      <c r="GG19" s="38"/>
      <c r="GH19" s="38"/>
      <c r="GI19" s="38"/>
      <c r="GJ19" s="38"/>
      <c r="GK19" s="38"/>
      <c r="GL19" s="38"/>
      <c r="GM19" s="38"/>
      <c r="GN19" s="38"/>
      <c r="GO19" s="38"/>
      <c r="GP19" s="38"/>
      <c r="GQ19" s="38"/>
      <c r="GR19" s="38"/>
      <c r="GS19" s="38"/>
      <c r="GT19" s="38"/>
      <c r="GU19" s="38"/>
      <c r="GV19" s="38"/>
      <c r="GW19" s="38"/>
      <c r="GX19" s="38"/>
      <c r="GY19" s="38"/>
      <c r="GZ19" s="38"/>
      <c r="HA19" s="38"/>
      <c r="HB19" s="38"/>
      <c r="HC19" s="38"/>
      <c r="HD19" s="38"/>
      <c r="HE19" s="38"/>
      <c r="HF19" s="38"/>
      <c r="HG19" s="38"/>
      <c r="HH19" s="38"/>
      <c r="HI19" s="38"/>
      <c r="HJ19" s="38"/>
      <c r="HK19" s="38"/>
      <c r="HL19" s="38"/>
      <c r="HM19" s="38"/>
      <c r="HN19" s="38"/>
      <c r="HO19" s="38"/>
      <c r="HP19" s="38"/>
      <c r="HQ19" s="38"/>
      <c r="HR19" s="38"/>
      <c r="HS19" s="38"/>
      <c r="HT19" s="38"/>
      <c r="HU19" s="38"/>
      <c r="HV19" s="38"/>
      <c r="HW19" s="38"/>
      <c r="HX19" s="38"/>
      <c r="HY19" s="38"/>
      <c r="HZ19" s="38"/>
      <c r="IA19" s="38"/>
      <c r="IB19" s="38"/>
      <c r="IC19" s="38"/>
      <c r="ID19" s="38"/>
    </row>
    <row r="20" spans="1:238" x14ac:dyDescent="0.25">
      <c r="A20" s="115"/>
      <c r="C20" s="38"/>
      <c r="D20" s="38"/>
      <c r="E20" s="38"/>
      <c r="F20" s="38"/>
      <c r="H20" s="70"/>
      <c r="EH20" s="38"/>
      <c r="EI20" s="38"/>
      <c r="EJ20" s="38"/>
      <c r="EK20" s="38"/>
      <c r="EL20" s="38"/>
      <c r="EM20" s="38"/>
      <c r="EN20" s="38"/>
      <c r="EO20" s="38"/>
      <c r="EP20" s="38"/>
      <c r="EQ20" s="38"/>
      <c r="ER20" s="38"/>
      <c r="ES20" s="38"/>
      <c r="ET20" s="38"/>
      <c r="EU20" s="38"/>
      <c r="EV20" s="38"/>
      <c r="EW20" s="38"/>
      <c r="EX20" s="38"/>
      <c r="EY20" s="38"/>
      <c r="EZ20" s="38"/>
      <c r="FA20" s="38"/>
      <c r="FB20" s="38"/>
      <c r="FC20" s="38"/>
      <c r="FD20" s="38"/>
      <c r="FE20" s="38"/>
      <c r="FF20" s="38"/>
      <c r="FG20" s="38"/>
      <c r="FH20" s="38"/>
      <c r="FI20" s="38"/>
      <c r="FJ20" s="38"/>
      <c r="FK20" s="38"/>
      <c r="FL20" s="38"/>
      <c r="FM20" s="38"/>
      <c r="FN20" s="38"/>
      <c r="FO20" s="38"/>
      <c r="FP20" s="38"/>
      <c r="FQ20" s="38"/>
      <c r="FR20" s="38"/>
      <c r="FS20" s="38"/>
      <c r="FT20" s="38"/>
      <c r="FU20" s="38"/>
      <c r="FV20" s="38"/>
      <c r="FW20" s="38"/>
      <c r="FX20" s="38"/>
      <c r="FY20" s="38"/>
      <c r="FZ20" s="38"/>
      <c r="GA20" s="38"/>
      <c r="GB20" s="38"/>
      <c r="GC20" s="38"/>
      <c r="GD20" s="38"/>
      <c r="GE20" s="38"/>
      <c r="GF20" s="38"/>
      <c r="GG20" s="38"/>
      <c r="GH20" s="38"/>
      <c r="GI20" s="38"/>
      <c r="GJ20" s="38"/>
      <c r="GK20" s="38"/>
      <c r="GL20" s="38"/>
      <c r="GM20" s="38"/>
      <c r="GN20" s="38"/>
      <c r="GO20" s="38"/>
      <c r="GP20" s="38"/>
      <c r="GQ20" s="38"/>
      <c r="GR20" s="38"/>
      <c r="GS20" s="38"/>
      <c r="GT20" s="38"/>
      <c r="GU20" s="38"/>
      <c r="GV20" s="38"/>
      <c r="GW20" s="38"/>
      <c r="GX20" s="38"/>
      <c r="GY20" s="38"/>
      <c r="GZ20" s="38"/>
      <c r="HA20" s="38"/>
      <c r="HB20" s="38"/>
      <c r="HC20" s="38"/>
      <c r="HD20" s="38"/>
      <c r="HE20" s="38"/>
      <c r="HF20" s="38"/>
      <c r="HG20" s="38"/>
      <c r="HH20" s="38"/>
      <c r="HI20" s="38"/>
      <c r="HJ20" s="38"/>
      <c r="HK20" s="38"/>
      <c r="HL20" s="38"/>
      <c r="HM20" s="38"/>
      <c r="HN20" s="38"/>
      <c r="HO20" s="38"/>
      <c r="HP20" s="38"/>
      <c r="HQ20" s="38"/>
      <c r="HR20" s="38"/>
      <c r="HS20" s="38"/>
      <c r="HT20" s="38"/>
      <c r="HU20" s="38"/>
      <c r="HV20" s="38"/>
      <c r="HW20" s="38"/>
      <c r="HX20" s="38"/>
      <c r="HY20" s="38"/>
      <c r="HZ20" s="38"/>
      <c r="IA20" s="38"/>
      <c r="IB20" s="38"/>
      <c r="IC20" s="38"/>
      <c r="ID20" s="38"/>
    </row>
    <row r="21" spans="1:238" x14ac:dyDescent="0.25">
      <c r="A21" s="115"/>
      <c r="C21" s="38"/>
      <c r="D21" s="38"/>
      <c r="E21" s="38"/>
      <c r="F21" s="38"/>
      <c r="H21" s="70"/>
      <c r="EH21" s="38"/>
      <c r="EI21" s="38"/>
      <c r="EJ21" s="38"/>
      <c r="EK21" s="38"/>
      <c r="EL21" s="38"/>
      <c r="EM21" s="38"/>
      <c r="EN21" s="38"/>
      <c r="EO21" s="38"/>
      <c r="EP21" s="38"/>
      <c r="EQ21" s="38"/>
      <c r="ER21" s="38"/>
      <c r="ES21" s="38"/>
      <c r="ET21" s="38"/>
      <c r="EU21" s="38"/>
      <c r="EV21" s="38"/>
      <c r="EW21" s="38"/>
      <c r="EX21" s="38"/>
      <c r="EY21" s="38"/>
      <c r="EZ21" s="38"/>
      <c r="FA21" s="38"/>
      <c r="FB21" s="38"/>
      <c r="FC21" s="38"/>
      <c r="FD21" s="38"/>
      <c r="FE21" s="38"/>
      <c r="FF21" s="38"/>
      <c r="FG21" s="38"/>
      <c r="FH21" s="38"/>
      <c r="FI21" s="38"/>
      <c r="FJ21" s="38"/>
      <c r="FK21" s="38"/>
      <c r="FL21" s="38"/>
      <c r="FM21" s="38"/>
      <c r="FN21" s="38"/>
      <c r="FO21" s="38"/>
      <c r="FP21" s="38"/>
      <c r="FQ21" s="38"/>
      <c r="FR21" s="38"/>
      <c r="FS21" s="38"/>
      <c r="FT21" s="38"/>
      <c r="FU21" s="38"/>
      <c r="FV21" s="38"/>
      <c r="FW21" s="38"/>
      <c r="FX21" s="38"/>
      <c r="FY21" s="38"/>
      <c r="FZ21" s="38"/>
      <c r="GA21" s="38"/>
      <c r="GB21" s="38"/>
      <c r="GC21" s="38"/>
      <c r="GD21" s="38"/>
      <c r="GE21" s="38"/>
      <c r="GF21" s="38"/>
      <c r="GG21" s="38"/>
      <c r="GH21" s="38"/>
      <c r="GI21" s="38"/>
      <c r="GJ21" s="38"/>
      <c r="GK21" s="38"/>
      <c r="GL21" s="38"/>
      <c r="GM21" s="38"/>
      <c r="GN21" s="38"/>
      <c r="GO21" s="38"/>
      <c r="GP21" s="38"/>
      <c r="GQ21" s="38"/>
      <c r="GR21" s="38"/>
      <c r="GS21" s="38"/>
      <c r="GT21" s="38"/>
      <c r="GU21" s="38"/>
      <c r="GV21" s="38"/>
      <c r="GW21" s="38"/>
      <c r="GX21" s="38"/>
      <c r="GY21" s="38"/>
      <c r="GZ21" s="38"/>
      <c r="HA21" s="38"/>
      <c r="HB21" s="38"/>
      <c r="HC21" s="38"/>
      <c r="HD21" s="38"/>
      <c r="HE21" s="38"/>
      <c r="HF21" s="38"/>
      <c r="HG21" s="38"/>
      <c r="HH21" s="38"/>
      <c r="HI21" s="38"/>
      <c r="HJ21" s="38"/>
      <c r="HK21" s="38"/>
      <c r="HL21" s="38"/>
      <c r="HM21" s="38"/>
      <c r="HN21" s="38"/>
      <c r="HO21" s="38"/>
      <c r="HP21" s="38"/>
      <c r="HQ21" s="38"/>
      <c r="HR21" s="38"/>
      <c r="HS21" s="38"/>
      <c r="HT21" s="38"/>
      <c r="HU21" s="38"/>
      <c r="HV21" s="38"/>
      <c r="HW21" s="38"/>
      <c r="HX21" s="38"/>
      <c r="HY21" s="38"/>
      <c r="HZ21" s="38"/>
      <c r="IA21" s="38"/>
      <c r="IB21" s="38"/>
      <c r="IC21" s="38"/>
      <c r="ID21" s="38"/>
    </row>
    <row r="22" spans="1:238" x14ac:dyDescent="0.25">
      <c r="A22" s="115"/>
      <c r="C22" s="38"/>
      <c r="D22" s="38"/>
      <c r="E22" s="38"/>
      <c r="F22" s="38"/>
      <c r="H22" s="70"/>
      <c r="EH22" s="38"/>
      <c r="EI22" s="38"/>
      <c r="EJ22" s="38"/>
      <c r="EK22" s="38"/>
      <c r="EL22" s="38"/>
      <c r="EM22" s="38"/>
      <c r="EN22" s="38"/>
      <c r="EO22" s="38"/>
      <c r="EP22" s="38"/>
      <c r="EQ22" s="38"/>
      <c r="ER22" s="38"/>
      <c r="ES22" s="38"/>
      <c r="ET22" s="38"/>
      <c r="EU22" s="38"/>
      <c r="EV22" s="38"/>
      <c r="EW22" s="38"/>
      <c r="EX22" s="38"/>
      <c r="EY22" s="38"/>
      <c r="EZ22" s="38"/>
      <c r="FA22" s="38"/>
      <c r="FB22" s="38"/>
      <c r="FC22" s="38"/>
      <c r="FD22" s="38"/>
      <c r="FE22" s="38"/>
      <c r="FF22" s="38"/>
      <c r="FG22" s="38"/>
      <c r="FH22" s="38"/>
      <c r="FI22" s="38"/>
      <c r="FJ22" s="38"/>
      <c r="FK22" s="38"/>
      <c r="FL22" s="38"/>
      <c r="FM22" s="38"/>
      <c r="FN22" s="38"/>
      <c r="FO22" s="38"/>
      <c r="FP22" s="38"/>
      <c r="FQ22" s="38"/>
      <c r="FR22" s="38"/>
      <c r="FS22" s="38"/>
      <c r="FT22" s="38"/>
      <c r="FU22" s="38"/>
      <c r="FV22" s="38"/>
      <c r="FW22" s="38"/>
      <c r="FX22" s="38"/>
      <c r="FY22" s="38"/>
      <c r="FZ22" s="38"/>
      <c r="GA22" s="38"/>
      <c r="GB22" s="38"/>
      <c r="GC22" s="38"/>
      <c r="GD22" s="38"/>
      <c r="GE22" s="38"/>
      <c r="GF22" s="38"/>
      <c r="GG22" s="38"/>
      <c r="GH22" s="38"/>
      <c r="GI22" s="38"/>
      <c r="GJ22" s="38"/>
      <c r="GK22" s="38"/>
      <c r="GL22" s="38"/>
      <c r="GM22" s="38"/>
      <c r="GN22" s="38"/>
      <c r="GO22" s="38"/>
      <c r="GP22" s="38"/>
      <c r="GQ22" s="38"/>
      <c r="GR22" s="38"/>
      <c r="GS22" s="38"/>
      <c r="GT22" s="38"/>
      <c r="GU22" s="38"/>
      <c r="GV22" s="38"/>
      <c r="GW22" s="38"/>
      <c r="GX22" s="38"/>
      <c r="GY22" s="38"/>
      <c r="GZ22" s="38"/>
      <c r="HA22" s="38"/>
      <c r="HB22" s="38"/>
      <c r="HC22" s="38"/>
      <c r="HD22" s="38"/>
      <c r="HE22" s="38"/>
      <c r="HF22" s="38"/>
      <c r="HG22" s="38"/>
      <c r="HH22" s="38"/>
      <c r="HI22" s="38"/>
      <c r="HJ22" s="38"/>
      <c r="HK22" s="38"/>
      <c r="HL22" s="38"/>
      <c r="HM22" s="38"/>
      <c r="HN22" s="38"/>
      <c r="HO22" s="38"/>
      <c r="HP22" s="38"/>
      <c r="HQ22" s="38"/>
      <c r="HR22" s="38"/>
      <c r="HS22" s="38"/>
      <c r="HT22" s="38"/>
      <c r="HU22" s="38"/>
      <c r="HV22" s="38"/>
      <c r="HW22" s="38"/>
      <c r="HX22" s="38"/>
      <c r="HY22" s="38"/>
      <c r="HZ22" s="38"/>
      <c r="IA22" s="38"/>
      <c r="IB22" s="38"/>
      <c r="IC22" s="38"/>
      <c r="ID22" s="38"/>
    </row>
    <row r="23" spans="1:238" x14ac:dyDescent="0.25">
      <c r="A23" s="115"/>
      <c r="C23" s="38"/>
      <c r="D23" s="38"/>
      <c r="E23" s="38"/>
      <c r="F23" s="38"/>
      <c r="H23" s="70"/>
      <c r="EH23" s="38"/>
      <c r="EI23" s="38"/>
      <c r="EJ23" s="38"/>
      <c r="EK23" s="38"/>
      <c r="EL23" s="38"/>
      <c r="EM23" s="38"/>
      <c r="EN23" s="38"/>
      <c r="EO23" s="38"/>
      <c r="EP23" s="38"/>
      <c r="EQ23" s="38"/>
      <c r="ER23" s="38"/>
      <c r="ES23" s="38"/>
      <c r="ET23" s="38"/>
      <c r="EU23" s="38"/>
      <c r="EV23" s="38"/>
      <c r="EW23" s="38"/>
      <c r="EX23" s="38"/>
      <c r="EY23" s="38"/>
      <c r="EZ23" s="38"/>
      <c r="FA23" s="38"/>
      <c r="FB23" s="38"/>
      <c r="FC23" s="38"/>
      <c r="FD23" s="38"/>
      <c r="FE23" s="38"/>
      <c r="FF23" s="38"/>
      <c r="FG23" s="38"/>
      <c r="FH23" s="38"/>
      <c r="FI23" s="38"/>
      <c r="FJ23" s="38"/>
      <c r="FK23" s="38"/>
      <c r="FL23" s="38"/>
      <c r="FM23" s="38"/>
      <c r="FN23" s="38"/>
      <c r="FO23" s="38"/>
      <c r="FP23" s="38"/>
      <c r="FQ23" s="38"/>
      <c r="FR23" s="38"/>
      <c r="FS23" s="38"/>
      <c r="FT23" s="38"/>
      <c r="FU23" s="38"/>
      <c r="FV23" s="38"/>
      <c r="FW23" s="38"/>
      <c r="FX23" s="38"/>
      <c r="FY23" s="38"/>
      <c r="FZ23" s="38"/>
      <c r="GA23" s="38"/>
      <c r="GB23" s="38"/>
      <c r="GC23" s="38"/>
      <c r="GD23" s="38"/>
      <c r="GE23" s="38"/>
      <c r="GF23" s="38"/>
      <c r="GG23" s="38"/>
      <c r="GH23" s="38"/>
      <c r="GI23" s="38"/>
      <c r="GJ23" s="38"/>
      <c r="GK23" s="38"/>
      <c r="GL23" s="38"/>
      <c r="GM23" s="38"/>
      <c r="GN23" s="38"/>
      <c r="GO23" s="38"/>
      <c r="GP23" s="38"/>
      <c r="GQ23" s="38"/>
      <c r="GR23" s="38"/>
      <c r="GS23" s="38"/>
      <c r="GT23" s="38"/>
      <c r="GU23" s="38"/>
      <c r="GV23" s="38"/>
      <c r="GW23" s="38"/>
      <c r="GX23" s="38"/>
      <c r="GY23" s="38"/>
      <c r="GZ23" s="38"/>
      <c r="HA23" s="38"/>
      <c r="HB23" s="38"/>
      <c r="HC23" s="38"/>
      <c r="HD23" s="38"/>
      <c r="HE23" s="38"/>
      <c r="HF23" s="38"/>
      <c r="HG23" s="38"/>
      <c r="HH23" s="38"/>
      <c r="HI23" s="38"/>
      <c r="HJ23" s="38"/>
      <c r="HK23" s="38"/>
      <c r="HL23" s="38"/>
      <c r="HM23" s="38"/>
      <c r="HN23" s="38"/>
      <c r="HO23" s="38"/>
      <c r="HP23" s="38"/>
      <c r="HQ23" s="38"/>
      <c r="HR23" s="38"/>
      <c r="HS23" s="38"/>
      <c r="HT23" s="38"/>
      <c r="HU23" s="38"/>
      <c r="HV23" s="38"/>
      <c r="HW23" s="38"/>
      <c r="HX23" s="38"/>
      <c r="HY23" s="38"/>
      <c r="HZ23" s="38"/>
      <c r="IA23" s="38"/>
      <c r="IB23" s="38"/>
      <c r="IC23" s="38"/>
      <c r="ID23" s="38"/>
    </row>
    <row r="24" spans="1:238" x14ac:dyDescent="0.25">
      <c r="A24" s="115"/>
      <c r="C24" s="38"/>
      <c r="D24" s="38"/>
      <c r="E24" s="38"/>
      <c r="F24" s="38"/>
      <c r="H24" s="70"/>
      <c r="EH24" s="38"/>
      <c r="EI24" s="38"/>
      <c r="EJ24" s="38"/>
      <c r="EK24" s="38"/>
      <c r="EL24" s="38"/>
      <c r="EM24" s="38"/>
      <c r="EN24" s="38"/>
      <c r="EO24" s="38"/>
      <c r="EP24" s="38"/>
      <c r="EQ24" s="38"/>
      <c r="ER24" s="38"/>
      <c r="ES24" s="38"/>
      <c r="ET24" s="38"/>
      <c r="EU24" s="38"/>
      <c r="EV24" s="38"/>
      <c r="EW24" s="38"/>
      <c r="EX24" s="38"/>
      <c r="EY24" s="38"/>
      <c r="EZ24" s="38"/>
      <c r="FA24" s="38"/>
      <c r="FB24" s="38"/>
      <c r="FC24" s="38"/>
      <c r="FD24" s="38"/>
      <c r="FE24" s="38"/>
      <c r="FF24" s="38"/>
      <c r="FG24" s="38"/>
      <c r="FH24" s="38"/>
      <c r="FI24" s="38"/>
      <c r="FJ24" s="38"/>
      <c r="FK24" s="38"/>
      <c r="FL24" s="38"/>
      <c r="FM24" s="38"/>
      <c r="FN24" s="38"/>
      <c r="FO24" s="38"/>
      <c r="FP24" s="38"/>
      <c r="FQ24" s="38"/>
      <c r="FR24" s="38"/>
      <c r="FS24" s="38"/>
      <c r="FT24" s="38"/>
      <c r="FU24" s="38"/>
      <c r="FV24" s="38"/>
      <c r="FW24" s="38"/>
      <c r="FX24" s="38"/>
      <c r="FY24" s="38"/>
      <c r="FZ24" s="38"/>
      <c r="GA24" s="38"/>
      <c r="GB24" s="38"/>
      <c r="GC24" s="38"/>
      <c r="GD24" s="38"/>
      <c r="GE24" s="38"/>
      <c r="GF24" s="38"/>
      <c r="GG24" s="38"/>
      <c r="GH24" s="38"/>
      <c r="GI24" s="38"/>
      <c r="GJ24" s="38"/>
      <c r="GK24" s="38"/>
      <c r="GL24" s="38"/>
      <c r="GM24" s="38"/>
      <c r="GN24" s="38"/>
      <c r="GO24" s="38"/>
      <c r="GP24" s="38"/>
      <c r="GQ24" s="38"/>
      <c r="GR24" s="38"/>
      <c r="GS24" s="38"/>
      <c r="GT24" s="38"/>
      <c r="GU24" s="38"/>
      <c r="GV24" s="38"/>
      <c r="GW24" s="38"/>
      <c r="GX24" s="38"/>
      <c r="GY24" s="38"/>
      <c r="GZ24" s="38"/>
      <c r="HA24" s="38"/>
      <c r="HB24" s="38"/>
      <c r="HC24" s="38"/>
      <c r="HD24" s="38"/>
      <c r="HE24" s="38"/>
      <c r="HF24" s="38"/>
      <c r="HG24" s="38"/>
      <c r="HH24" s="38"/>
      <c r="HI24" s="38"/>
      <c r="HJ24" s="38"/>
      <c r="HK24" s="38"/>
      <c r="HL24" s="38"/>
      <c r="HM24" s="38"/>
      <c r="HN24" s="38"/>
      <c r="HO24" s="38"/>
      <c r="HP24" s="38"/>
      <c r="HQ24" s="38"/>
      <c r="HR24" s="38"/>
      <c r="HS24" s="38"/>
      <c r="HT24" s="38"/>
      <c r="HU24" s="38"/>
      <c r="HV24" s="38"/>
      <c r="HW24" s="38"/>
      <c r="HX24" s="38"/>
      <c r="HY24" s="38"/>
      <c r="HZ24" s="38"/>
      <c r="IA24" s="38"/>
      <c r="IB24" s="38"/>
      <c r="IC24" s="38"/>
      <c r="ID24" s="38"/>
    </row>
    <row r="25" spans="1:238" x14ac:dyDescent="0.25">
      <c r="A25" s="115"/>
      <c r="C25" s="38"/>
      <c r="D25" s="38"/>
      <c r="E25" s="38"/>
      <c r="F25" s="38"/>
      <c r="H25" s="70"/>
      <c r="EH25" s="38"/>
      <c r="EI25" s="38"/>
      <c r="EJ25" s="38"/>
      <c r="EK25" s="38"/>
      <c r="EL25" s="38"/>
      <c r="EM25" s="38"/>
      <c r="EN25" s="38"/>
      <c r="EO25" s="38"/>
      <c r="EP25" s="38"/>
      <c r="EQ25" s="38"/>
      <c r="ER25" s="38"/>
      <c r="ES25" s="38"/>
      <c r="ET25" s="38"/>
      <c r="EU25" s="38"/>
      <c r="EV25" s="38"/>
      <c r="EW25" s="38"/>
      <c r="EX25" s="38"/>
      <c r="EY25" s="38"/>
      <c r="EZ25" s="38"/>
      <c r="FA25" s="38"/>
      <c r="FB25" s="38"/>
      <c r="FC25" s="38"/>
      <c r="FD25" s="38"/>
      <c r="FE25" s="38"/>
      <c r="FF25" s="38"/>
      <c r="FG25" s="38"/>
      <c r="FH25" s="38"/>
      <c r="FI25" s="38"/>
      <c r="FJ25" s="38"/>
      <c r="FK25" s="38"/>
      <c r="FL25" s="38"/>
      <c r="FM25" s="38"/>
      <c r="FN25" s="38"/>
      <c r="FO25" s="38"/>
      <c r="FP25" s="38"/>
      <c r="FQ25" s="38"/>
      <c r="FR25" s="38"/>
      <c r="FS25" s="38"/>
      <c r="FT25" s="38"/>
      <c r="FU25" s="38"/>
      <c r="FV25" s="38"/>
      <c r="FW25" s="38"/>
      <c r="FX25" s="38"/>
      <c r="FY25" s="38"/>
      <c r="FZ25" s="38"/>
      <c r="GA25" s="38"/>
      <c r="GB25" s="38"/>
      <c r="GC25" s="38"/>
      <c r="GD25" s="38"/>
      <c r="GE25" s="38"/>
      <c r="GF25" s="38"/>
      <c r="GG25" s="38"/>
      <c r="GH25" s="38"/>
      <c r="GI25" s="38"/>
      <c r="GJ25" s="38"/>
      <c r="GK25" s="38"/>
      <c r="GL25" s="38"/>
      <c r="GM25" s="38"/>
      <c r="GN25" s="38"/>
      <c r="GO25" s="38"/>
      <c r="GP25" s="38"/>
      <c r="GQ25" s="38"/>
      <c r="GR25" s="38"/>
      <c r="GS25" s="38"/>
      <c r="GT25" s="38"/>
      <c r="GU25" s="38"/>
      <c r="GV25" s="38"/>
      <c r="GW25" s="38"/>
      <c r="GX25" s="38"/>
      <c r="GY25" s="38"/>
      <c r="GZ25" s="38"/>
      <c r="HA25" s="38"/>
      <c r="HB25" s="38"/>
      <c r="HC25" s="38"/>
      <c r="HD25" s="38"/>
      <c r="HE25" s="38"/>
      <c r="HF25" s="38"/>
      <c r="HG25" s="38"/>
      <c r="HH25" s="38"/>
      <c r="HI25" s="38"/>
      <c r="HJ25" s="38"/>
      <c r="HK25" s="38"/>
      <c r="HL25" s="38"/>
      <c r="HM25" s="38"/>
      <c r="HN25" s="38"/>
      <c r="HO25" s="38"/>
      <c r="HP25" s="38"/>
      <c r="HQ25" s="38"/>
      <c r="HR25" s="38"/>
      <c r="HS25" s="38"/>
      <c r="HT25" s="38"/>
      <c r="HU25" s="38"/>
      <c r="HV25" s="38"/>
      <c r="HW25" s="38"/>
      <c r="HX25" s="38"/>
      <c r="HY25" s="38"/>
      <c r="HZ25" s="38"/>
      <c r="IA25" s="38"/>
      <c r="IB25" s="38"/>
      <c r="IC25" s="38"/>
      <c r="ID25" s="38"/>
    </row>
    <row r="26" spans="1:238" x14ac:dyDescent="0.25">
      <c r="A26" s="115"/>
      <c r="C26" s="38"/>
      <c r="D26" s="38"/>
      <c r="E26" s="38"/>
      <c r="F26" s="38"/>
      <c r="H26" s="70"/>
      <c r="EH26" s="38"/>
      <c r="EI26" s="38"/>
      <c r="EJ26" s="38"/>
      <c r="EK26" s="38"/>
      <c r="EL26" s="38"/>
      <c r="EM26" s="38"/>
      <c r="EN26" s="38"/>
      <c r="EO26" s="38"/>
      <c r="EP26" s="38"/>
      <c r="EQ26" s="38"/>
      <c r="ER26" s="38"/>
      <c r="ES26" s="38"/>
      <c r="ET26" s="38"/>
      <c r="EU26" s="38"/>
      <c r="EV26" s="38"/>
      <c r="EW26" s="38"/>
      <c r="EX26" s="38"/>
      <c r="EY26" s="38"/>
      <c r="EZ26" s="38"/>
      <c r="FA26" s="38"/>
      <c r="FB26" s="38"/>
      <c r="FC26" s="38"/>
      <c r="FD26" s="38"/>
      <c r="FE26" s="38"/>
      <c r="FF26" s="38"/>
      <c r="FG26" s="38"/>
      <c r="FH26" s="38"/>
      <c r="FI26" s="38"/>
      <c r="FJ26" s="38"/>
      <c r="FK26" s="38"/>
      <c r="FL26" s="38"/>
      <c r="FM26" s="38"/>
      <c r="FN26" s="38"/>
      <c r="FO26" s="38"/>
      <c r="FP26" s="38"/>
      <c r="FQ26" s="38"/>
      <c r="FR26" s="38"/>
      <c r="FS26" s="38"/>
      <c r="FT26" s="38"/>
      <c r="FU26" s="38"/>
      <c r="FV26" s="38"/>
      <c r="FW26" s="38"/>
      <c r="FX26" s="38"/>
      <c r="FY26" s="38"/>
      <c r="FZ26" s="38"/>
      <c r="GA26" s="38"/>
      <c r="GB26" s="38"/>
      <c r="GC26" s="38"/>
      <c r="GD26" s="38"/>
      <c r="GE26" s="38"/>
      <c r="GF26" s="38"/>
      <c r="GG26" s="38"/>
      <c r="GH26" s="38"/>
      <c r="GI26" s="38"/>
      <c r="GJ26" s="38"/>
      <c r="GK26" s="38"/>
      <c r="GL26" s="38"/>
      <c r="GM26" s="38"/>
      <c r="GN26" s="38"/>
      <c r="GO26" s="38"/>
      <c r="GP26" s="38"/>
      <c r="GQ26" s="38"/>
      <c r="GR26" s="38"/>
      <c r="GS26" s="38"/>
      <c r="GT26" s="38"/>
      <c r="GU26" s="38"/>
      <c r="GV26" s="38"/>
      <c r="GW26" s="38"/>
      <c r="GX26" s="38"/>
      <c r="GY26" s="38"/>
      <c r="GZ26" s="38"/>
      <c r="HA26" s="38"/>
      <c r="HB26" s="38"/>
      <c r="HC26" s="38"/>
      <c r="HD26" s="38"/>
      <c r="HE26" s="38"/>
      <c r="HF26" s="38"/>
      <c r="HG26" s="38"/>
      <c r="HH26" s="38"/>
      <c r="HI26" s="38"/>
      <c r="HJ26" s="38"/>
      <c r="HK26" s="38"/>
      <c r="HL26" s="38"/>
      <c r="HM26" s="38"/>
      <c r="HN26" s="38"/>
      <c r="HO26" s="38"/>
      <c r="HP26" s="38"/>
      <c r="HQ26" s="38"/>
      <c r="HR26" s="38"/>
      <c r="HS26" s="38"/>
      <c r="HT26" s="38"/>
      <c r="HU26" s="38"/>
      <c r="HV26" s="38"/>
      <c r="HW26" s="38"/>
      <c r="HX26" s="38"/>
      <c r="HY26" s="38"/>
      <c r="HZ26" s="38"/>
      <c r="IA26" s="38"/>
      <c r="IB26" s="38"/>
      <c r="IC26" s="38"/>
      <c r="ID26" s="38"/>
    </row>
    <row r="27" spans="1:238" x14ac:dyDescent="0.25">
      <c r="A27" s="115"/>
      <c r="C27" s="38"/>
      <c r="D27" s="38"/>
      <c r="E27" s="38"/>
      <c r="F27" s="38"/>
      <c r="H27" s="70"/>
      <c r="EH27" s="38"/>
      <c r="EI27" s="38"/>
      <c r="EJ27" s="38"/>
      <c r="EK27" s="38"/>
      <c r="EL27" s="38"/>
      <c r="EM27" s="38"/>
      <c r="EN27" s="38"/>
      <c r="EO27" s="38"/>
      <c r="EP27" s="38"/>
      <c r="EQ27" s="38"/>
      <c r="ER27" s="38"/>
      <c r="ES27" s="38"/>
      <c r="ET27" s="38"/>
      <c r="EU27" s="38"/>
      <c r="EV27" s="38"/>
      <c r="EW27" s="38"/>
      <c r="EX27" s="38"/>
      <c r="EY27" s="38"/>
      <c r="EZ27" s="38"/>
      <c r="FA27" s="38"/>
      <c r="FB27" s="38"/>
      <c r="FC27" s="38"/>
      <c r="FD27" s="38"/>
      <c r="FE27" s="38"/>
      <c r="FF27" s="38"/>
      <c r="FG27" s="38"/>
      <c r="FH27" s="38"/>
      <c r="FI27" s="38"/>
      <c r="FJ27" s="38"/>
      <c r="FK27" s="38"/>
      <c r="FL27" s="38"/>
      <c r="FM27" s="38"/>
      <c r="FN27" s="38"/>
      <c r="FO27" s="38"/>
      <c r="FP27" s="38"/>
      <c r="FQ27" s="38"/>
      <c r="FR27" s="38"/>
      <c r="FS27" s="38"/>
      <c r="FT27" s="38"/>
      <c r="FU27" s="38"/>
      <c r="FV27" s="38"/>
      <c r="FW27" s="38"/>
      <c r="FX27" s="38"/>
      <c r="FY27" s="38"/>
      <c r="FZ27" s="38"/>
      <c r="GA27" s="38"/>
      <c r="GB27" s="38"/>
      <c r="GC27" s="38"/>
      <c r="GD27" s="38"/>
      <c r="GE27" s="38"/>
      <c r="GF27" s="38"/>
      <c r="GG27" s="38"/>
      <c r="GH27" s="38"/>
      <c r="GI27" s="38"/>
      <c r="GJ27" s="38"/>
      <c r="GK27" s="38"/>
      <c r="GL27" s="38"/>
      <c r="GM27" s="38"/>
      <c r="GN27" s="38"/>
      <c r="GO27" s="38"/>
      <c r="GP27" s="38"/>
      <c r="GQ27" s="38"/>
      <c r="GR27" s="38"/>
      <c r="GS27" s="38"/>
      <c r="GT27" s="38"/>
      <c r="GU27" s="38"/>
      <c r="GV27" s="38"/>
      <c r="GW27" s="38"/>
      <c r="GX27" s="38"/>
      <c r="GY27" s="38"/>
      <c r="GZ27" s="38"/>
      <c r="HA27" s="38"/>
      <c r="HB27" s="38"/>
      <c r="HC27" s="38"/>
      <c r="HD27" s="38"/>
      <c r="HE27" s="38"/>
      <c r="HF27" s="38"/>
      <c r="HG27" s="38"/>
      <c r="HH27" s="38"/>
      <c r="HI27" s="38"/>
      <c r="HJ27" s="38"/>
      <c r="HK27" s="38"/>
      <c r="HL27" s="38"/>
      <c r="HM27" s="38"/>
      <c r="HN27" s="38"/>
      <c r="HO27" s="38"/>
      <c r="HP27" s="38"/>
      <c r="HQ27" s="38"/>
      <c r="HR27" s="38"/>
      <c r="HS27" s="38"/>
      <c r="HT27" s="38"/>
      <c r="HU27" s="38"/>
      <c r="HV27" s="38"/>
      <c r="HW27" s="38"/>
      <c r="HX27" s="38"/>
      <c r="HY27" s="38"/>
      <c r="HZ27" s="38"/>
      <c r="IA27" s="38"/>
      <c r="IB27" s="38"/>
      <c r="IC27" s="38"/>
      <c r="ID27" s="38"/>
    </row>
    <row r="28" spans="1:238" x14ac:dyDescent="0.25">
      <c r="A28" s="115"/>
      <c r="C28" s="38"/>
      <c r="D28" s="38"/>
      <c r="E28" s="38"/>
      <c r="F28" s="38"/>
      <c r="H28" s="70"/>
      <c r="EH28" s="38"/>
      <c r="EI28" s="38"/>
      <c r="EJ28" s="38"/>
      <c r="EK28" s="38"/>
      <c r="EL28" s="38"/>
      <c r="EM28" s="38"/>
      <c r="EN28" s="38"/>
      <c r="EO28" s="38"/>
      <c r="EP28" s="38"/>
      <c r="EQ28" s="38"/>
      <c r="ER28" s="38"/>
      <c r="ES28" s="38"/>
      <c r="ET28" s="38"/>
      <c r="EU28" s="38"/>
      <c r="EV28" s="38"/>
      <c r="EW28" s="38"/>
      <c r="EX28" s="38"/>
      <c r="EY28" s="38"/>
      <c r="EZ28" s="38"/>
      <c r="FA28" s="38"/>
      <c r="FB28" s="38"/>
      <c r="FC28" s="38"/>
      <c r="FD28" s="38"/>
      <c r="FE28" s="38"/>
      <c r="FF28" s="38"/>
      <c r="FG28" s="38"/>
      <c r="FH28" s="38"/>
      <c r="FI28" s="38"/>
      <c r="FJ28" s="38"/>
      <c r="FK28" s="38"/>
      <c r="FL28" s="38"/>
      <c r="FM28" s="38"/>
      <c r="FN28" s="38"/>
      <c r="FO28" s="38"/>
      <c r="FP28" s="38"/>
      <c r="FQ28" s="38"/>
      <c r="FR28" s="38"/>
      <c r="FS28" s="38"/>
      <c r="FT28" s="38"/>
      <c r="FU28" s="38"/>
      <c r="FV28" s="38"/>
      <c r="FW28" s="38"/>
      <c r="FX28" s="38"/>
      <c r="FY28" s="38"/>
      <c r="FZ28" s="38"/>
      <c r="GA28" s="38"/>
      <c r="GB28" s="38"/>
      <c r="GC28" s="38"/>
      <c r="GD28" s="38"/>
      <c r="GE28" s="38"/>
      <c r="GF28" s="38"/>
      <c r="GG28" s="38"/>
      <c r="GH28" s="38"/>
      <c r="GI28" s="38"/>
      <c r="GJ28" s="38"/>
      <c r="GK28" s="38"/>
      <c r="GL28" s="38"/>
      <c r="GM28" s="38"/>
      <c r="GN28" s="38"/>
      <c r="GO28" s="38"/>
      <c r="GP28" s="38"/>
      <c r="GQ28" s="38"/>
      <c r="GR28" s="38"/>
      <c r="GS28" s="38"/>
      <c r="GT28" s="38"/>
      <c r="GU28" s="38"/>
      <c r="GV28" s="38"/>
      <c r="GW28" s="38"/>
      <c r="GX28" s="38"/>
      <c r="GY28" s="38"/>
      <c r="GZ28" s="38"/>
      <c r="HA28" s="38"/>
      <c r="HB28" s="38"/>
      <c r="HC28" s="38"/>
      <c r="HD28" s="38"/>
      <c r="HE28" s="38"/>
      <c r="HF28" s="38"/>
      <c r="HG28" s="38"/>
      <c r="HH28" s="38"/>
      <c r="HI28" s="38"/>
      <c r="HJ28" s="38"/>
      <c r="HK28" s="38"/>
      <c r="HL28" s="38"/>
      <c r="HM28" s="38"/>
      <c r="HN28" s="38"/>
      <c r="HO28" s="38"/>
      <c r="HP28" s="38"/>
      <c r="HQ28" s="38"/>
      <c r="HR28" s="38"/>
      <c r="HS28" s="38"/>
      <c r="HT28" s="38"/>
      <c r="HU28" s="38"/>
      <c r="HV28" s="38"/>
      <c r="HW28" s="38"/>
      <c r="HX28" s="38"/>
      <c r="HY28" s="38"/>
      <c r="HZ28" s="38"/>
      <c r="IA28" s="38"/>
      <c r="IB28" s="38"/>
      <c r="IC28" s="38"/>
      <c r="ID28" s="38"/>
    </row>
    <row r="29" spans="1:238" x14ac:dyDescent="0.25">
      <c r="A29" s="115"/>
      <c r="C29" s="38"/>
      <c r="D29" s="38"/>
      <c r="E29" s="38"/>
      <c r="F29" s="38"/>
      <c r="H29" s="70"/>
      <c r="EH29" s="38"/>
      <c r="EI29" s="38"/>
      <c r="EJ29" s="38"/>
      <c r="EK29" s="38"/>
      <c r="EL29" s="38"/>
      <c r="EM29" s="38"/>
      <c r="EN29" s="38"/>
      <c r="EO29" s="38"/>
      <c r="EP29" s="38"/>
      <c r="EQ29" s="38"/>
      <c r="ER29" s="38"/>
      <c r="ES29" s="38"/>
      <c r="ET29" s="38"/>
      <c r="EU29" s="38"/>
      <c r="EV29" s="38"/>
      <c r="EW29" s="38"/>
      <c r="EX29" s="38"/>
      <c r="EY29" s="38"/>
      <c r="EZ29" s="38"/>
      <c r="FA29" s="38"/>
      <c r="FB29" s="38"/>
      <c r="FC29" s="38"/>
      <c r="FD29" s="38"/>
      <c r="FE29" s="38"/>
      <c r="FF29" s="38"/>
      <c r="FG29" s="38"/>
      <c r="FH29" s="38"/>
      <c r="FI29" s="38"/>
      <c r="FJ29" s="38"/>
      <c r="FK29" s="38"/>
      <c r="FL29" s="38"/>
      <c r="FM29" s="38"/>
      <c r="FN29" s="38"/>
      <c r="FO29" s="38"/>
      <c r="FP29" s="38"/>
      <c r="FQ29" s="38"/>
      <c r="FR29" s="38"/>
      <c r="FS29" s="38"/>
      <c r="FT29" s="38"/>
      <c r="FU29" s="38"/>
      <c r="FV29" s="38"/>
      <c r="FW29" s="38"/>
      <c r="FX29" s="38"/>
      <c r="FY29" s="38"/>
      <c r="FZ29" s="38"/>
      <c r="GA29" s="38"/>
      <c r="GB29" s="38"/>
      <c r="GC29" s="38"/>
      <c r="GD29" s="38"/>
      <c r="GE29" s="38"/>
      <c r="GF29" s="38"/>
      <c r="GG29" s="38"/>
      <c r="GH29" s="38"/>
      <c r="GI29" s="38"/>
      <c r="GJ29" s="38"/>
      <c r="GK29" s="38"/>
      <c r="GL29" s="38"/>
      <c r="GM29" s="38"/>
      <c r="GN29" s="38"/>
      <c r="GO29" s="38"/>
      <c r="GP29" s="38"/>
      <c r="GQ29" s="38"/>
      <c r="GR29" s="38"/>
      <c r="GS29" s="38"/>
      <c r="GT29" s="38"/>
      <c r="GU29" s="38"/>
      <c r="GV29" s="38"/>
      <c r="GW29" s="38"/>
      <c r="GX29" s="38"/>
      <c r="GY29" s="38"/>
      <c r="GZ29" s="38"/>
      <c r="HA29" s="38"/>
      <c r="HB29" s="38"/>
      <c r="HC29" s="38"/>
      <c r="HD29" s="38"/>
      <c r="HE29" s="38"/>
      <c r="HF29" s="38"/>
      <c r="HG29" s="38"/>
      <c r="HH29" s="38"/>
      <c r="HI29" s="38"/>
      <c r="HJ29" s="38"/>
      <c r="HK29" s="38"/>
      <c r="HL29" s="38"/>
      <c r="HM29" s="38"/>
      <c r="HN29" s="38"/>
      <c r="HO29" s="38"/>
      <c r="HP29" s="38"/>
      <c r="HQ29" s="38"/>
      <c r="HR29" s="38"/>
      <c r="HS29" s="38"/>
      <c r="HT29" s="38"/>
      <c r="HU29" s="38"/>
      <c r="HV29" s="38"/>
      <c r="HW29" s="38"/>
      <c r="HX29" s="38"/>
      <c r="HY29" s="38"/>
      <c r="HZ29" s="38"/>
      <c r="IA29" s="38"/>
      <c r="IB29" s="38"/>
      <c r="IC29" s="38"/>
      <c r="ID29" s="38"/>
    </row>
    <row r="30" spans="1:238" x14ac:dyDescent="0.25">
      <c r="A30" s="115"/>
      <c r="C30" s="38"/>
      <c r="D30" s="38"/>
      <c r="E30" s="38"/>
      <c r="F30" s="38"/>
      <c r="H30" s="70"/>
      <c r="EH30" s="38"/>
      <c r="EI30" s="38"/>
      <c r="EJ30" s="38"/>
      <c r="EK30" s="38"/>
      <c r="EL30" s="38"/>
      <c r="EM30" s="38"/>
      <c r="EN30" s="38"/>
      <c r="EO30" s="38"/>
      <c r="EP30" s="38"/>
      <c r="EQ30" s="38"/>
      <c r="ER30" s="38"/>
      <c r="ES30" s="38"/>
      <c r="ET30" s="38"/>
      <c r="EU30" s="38"/>
      <c r="EV30" s="38"/>
      <c r="EW30" s="38"/>
      <c r="EX30" s="38"/>
      <c r="EY30" s="38"/>
      <c r="EZ30" s="38"/>
      <c r="FA30" s="38"/>
      <c r="FB30" s="38"/>
      <c r="FC30" s="38"/>
      <c r="FD30" s="38"/>
      <c r="FE30" s="38"/>
      <c r="FF30" s="38"/>
      <c r="FG30" s="38"/>
      <c r="FH30" s="38"/>
      <c r="FI30" s="38"/>
      <c r="FJ30" s="38"/>
      <c r="FK30" s="38"/>
      <c r="FL30" s="38"/>
      <c r="FM30" s="38"/>
      <c r="FN30" s="38"/>
      <c r="FO30" s="38"/>
      <c r="FP30" s="38"/>
      <c r="FQ30" s="38"/>
      <c r="FR30" s="38"/>
      <c r="FS30" s="38"/>
      <c r="FT30" s="38"/>
      <c r="FU30" s="38"/>
      <c r="FV30" s="38"/>
      <c r="FW30" s="38"/>
      <c r="FX30" s="38"/>
      <c r="FY30" s="38"/>
      <c r="FZ30" s="38"/>
      <c r="GA30" s="38"/>
      <c r="GB30" s="38"/>
      <c r="GC30" s="38"/>
      <c r="GD30" s="38"/>
      <c r="GE30" s="38"/>
      <c r="GF30" s="38"/>
      <c r="GG30" s="38"/>
      <c r="GH30" s="38"/>
      <c r="GI30" s="38"/>
      <c r="GJ30" s="38"/>
      <c r="GK30" s="38"/>
      <c r="GL30" s="38"/>
      <c r="GM30" s="38"/>
      <c r="GN30" s="38"/>
      <c r="GO30" s="38"/>
      <c r="GP30" s="38"/>
      <c r="GQ30" s="38"/>
      <c r="GR30" s="38"/>
      <c r="GS30" s="38"/>
      <c r="GT30" s="38"/>
      <c r="GU30" s="38"/>
      <c r="GV30" s="38"/>
      <c r="GW30" s="38"/>
      <c r="GX30" s="38"/>
      <c r="GY30" s="38"/>
      <c r="GZ30" s="38"/>
      <c r="HA30" s="38"/>
      <c r="HB30" s="38"/>
      <c r="HC30" s="38"/>
      <c r="HD30" s="38"/>
      <c r="HE30" s="38"/>
      <c r="HF30" s="38"/>
      <c r="HG30" s="38"/>
      <c r="HH30" s="38"/>
      <c r="HI30" s="38"/>
      <c r="HJ30" s="38"/>
      <c r="HK30" s="38"/>
      <c r="HL30" s="38"/>
      <c r="HM30" s="38"/>
      <c r="HN30" s="38"/>
      <c r="HO30" s="38"/>
      <c r="HP30" s="38"/>
      <c r="HQ30" s="38"/>
      <c r="HR30" s="38"/>
      <c r="HS30" s="38"/>
      <c r="HT30" s="38"/>
      <c r="HU30" s="38"/>
      <c r="HV30" s="38"/>
      <c r="HW30" s="38"/>
      <c r="HX30" s="38"/>
      <c r="HY30" s="38"/>
      <c r="HZ30" s="38"/>
      <c r="IA30" s="38"/>
      <c r="IB30" s="38"/>
      <c r="IC30" s="38"/>
      <c r="ID30" s="38"/>
    </row>
    <row r="31" spans="1:238" x14ac:dyDescent="0.25">
      <c r="A31" s="115"/>
      <c r="C31" s="38"/>
      <c r="D31" s="38"/>
      <c r="E31" s="38"/>
      <c r="F31" s="38"/>
      <c r="H31" s="70"/>
      <c r="EH31" s="38"/>
      <c r="EI31" s="38"/>
      <c r="EJ31" s="38"/>
      <c r="EK31" s="38"/>
      <c r="EL31" s="38"/>
      <c r="EM31" s="38"/>
      <c r="EN31" s="38"/>
      <c r="EO31" s="38"/>
      <c r="EP31" s="38"/>
      <c r="EQ31" s="38"/>
      <c r="ER31" s="38"/>
      <c r="ES31" s="38"/>
      <c r="ET31" s="38"/>
      <c r="EU31" s="38"/>
      <c r="EV31" s="38"/>
      <c r="EW31" s="38"/>
      <c r="EX31" s="38"/>
      <c r="EY31" s="38"/>
      <c r="EZ31" s="38"/>
      <c r="FA31" s="38"/>
      <c r="FB31" s="38"/>
      <c r="FC31" s="38"/>
      <c r="FD31" s="38"/>
      <c r="FE31" s="38"/>
      <c r="FF31" s="38"/>
      <c r="FG31" s="38"/>
      <c r="FH31" s="38"/>
      <c r="FI31" s="38"/>
      <c r="FJ31" s="38"/>
      <c r="FK31" s="38"/>
      <c r="FL31" s="38"/>
      <c r="FM31" s="38"/>
      <c r="FN31" s="38"/>
      <c r="FO31" s="38"/>
      <c r="FP31" s="38"/>
      <c r="FQ31" s="38"/>
      <c r="FR31" s="38"/>
      <c r="FS31" s="38"/>
      <c r="FT31" s="38"/>
      <c r="FU31" s="38"/>
      <c r="FV31" s="38"/>
      <c r="FW31" s="38"/>
      <c r="FX31" s="38"/>
      <c r="FY31" s="38"/>
      <c r="FZ31" s="38"/>
      <c r="GA31" s="38"/>
      <c r="GB31" s="38"/>
      <c r="GC31" s="38"/>
      <c r="GD31" s="38"/>
      <c r="GE31" s="38"/>
      <c r="GF31" s="38"/>
      <c r="GG31" s="38"/>
      <c r="GH31" s="38"/>
      <c r="GI31" s="38"/>
      <c r="GJ31" s="38"/>
      <c r="GK31" s="38"/>
      <c r="GL31" s="38"/>
      <c r="GM31" s="38"/>
      <c r="GN31" s="38"/>
      <c r="GO31" s="38"/>
      <c r="GP31" s="38"/>
      <c r="GQ31" s="38"/>
      <c r="GR31" s="38"/>
      <c r="GS31" s="38"/>
      <c r="GT31" s="38"/>
      <c r="GU31" s="38"/>
      <c r="GV31" s="38"/>
      <c r="GW31" s="38"/>
      <c r="GX31" s="38"/>
      <c r="GY31" s="38"/>
      <c r="GZ31" s="38"/>
      <c r="HA31" s="38"/>
      <c r="HB31" s="38"/>
      <c r="HC31" s="38"/>
      <c r="HD31" s="38"/>
      <c r="HE31" s="38"/>
      <c r="HF31" s="38"/>
      <c r="HG31" s="38"/>
      <c r="HH31" s="38"/>
      <c r="HI31" s="38"/>
      <c r="HJ31" s="38"/>
      <c r="HK31" s="38"/>
      <c r="HL31" s="38"/>
      <c r="HM31" s="38"/>
      <c r="HN31" s="38"/>
      <c r="HO31" s="38"/>
      <c r="HP31" s="38"/>
      <c r="HQ31" s="38"/>
      <c r="HR31" s="38"/>
      <c r="HS31" s="38"/>
      <c r="HT31" s="38"/>
      <c r="HU31" s="38"/>
      <c r="HV31" s="38"/>
      <c r="HW31" s="38"/>
      <c r="HX31" s="38"/>
      <c r="HY31" s="38"/>
      <c r="HZ31" s="38"/>
      <c r="IA31" s="38"/>
      <c r="IB31" s="38"/>
      <c r="IC31" s="38"/>
      <c r="ID31" s="38"/>
    </row>
    <row r="32" spans="1:238" x14ac:dyDescent="0.25">
      <c r="A32" s="115"/>
      <c r="C32" s="38"/>
      <c r="D32" s="38"/>
      <c r="E32" s="38"/>
      <c r="F32" s="38"/>
      <c r="H32" s="70"/>
      <c r="EH32" s="38"/>
      <c r="EI32" s="38"/>
      <c r="EJ32" s="38"/>
      <c r="EK32" s="38"/>
      <c r="EL32" s="38"/>
      <c r="EM32" s="38"/>
      <c r="EN32" s="38"/>
      <c r="EO32" s="38"/>
      <c r="EP32" s="38"/>
      <c r="EQ32" s="38"/>
      <c r="ER32" s="38"/>
      <c r="ES32" s="38"/>
      <c r="ET32" s="38"/>
      <c r="EU32" s="38"/>
      <c r="EV32" s="38"/>
      <c r="EW32" s="38"/>
      <c r="EX32" s="38"/>
      <c r="EY32" s="38"/>
      <c r="EZ32" s="38"/>
      <c r="FA32" s="38"/>
      <c r="FB32" s="38"/>
      <c r="FC32" s="38"/>
      <c r="FD32" s="38"/>
      <c r="FE32" s="38"/>
      <c r="FF32" s="38"/>
      <c r="FG32" s="38"/>
      <c r="FH32" s="38"/>
      <c r="FI32" s="38"/>
      <c r="FJ32" s="38"/>
      <c r="FK32" s="38"/>
      <c r="FL32" s="38"/>
      <c r="FM32" s="38"/>
      <c r="FN32" s="38"/>
      <c r="FO32" s="38"/>
      <c r="FP32" s="38"/>
      <c r="FQ32" s="38"/>
      <c r="FR32" s="38"/>
      <c r="FS32" s="38"/>
      <c r="FT32" s="38"/>
      <c r="FU32" s="38"/>
      <c r="FV32" s="38"/>
      <c r="FW32" s="38"/>
      <c r="FX32" s="38"/>
      <c r="FY32" s="38"/>
      <c r="FZ32" s="38"/>
      <c r="GA32" s="38"/>
      <c r="GB32" s="38"/>
      <c r="GC32" s="38"/>
      <c r="GD32" s="38"/>
      <c r="GE32" s="38"/>
      <c r="GF32" s="38"/>
      <c r="GG32" s="38"/>
      <c r="GH32" s="38"/>
      <c r="GI32" s="38"/>
      <c r="GJ32" s="38"/>
      <c r="GK32" s="38"/>
      <c r="GL32" s="38"/>
      <c r="GM32" s="38"/>
      <c r="GN32" s="38"/>
      <c r="GO32" s="38"/>
      <c r="GP32" s="38"/>
      <c r="GQ32" s="38"/>
      <c r="GR32" s="38"/>
      <c r="GS32" s="38"/>
      <c r="GT32" s="38"/>
      <c r="GU32" s="38"/>
      <c r="GV32" s="38"/>
      <c r="GW32" s="38"/>
      <c r="GX32" s="38"/>
      <c r="GY32" s="38"/>
      <c r="GZ32" s="38"/>
      <c r="HA32" s="38"/>
      <c r="HB32" s="38"/>
      <c r="HC32" s="38"/>
      <c r="HD32" s="38"/>
      <c r="HE32" s="38"/>
      <c r="HF32" s="38"/>
      <c r="HG32" s="38"/>
      <c r="HH32" s="38"/>
      <c r="HI32" s="38"/>
      <c r="HJ32" s="38"/>
      <c r="HK32" s="38"/>
      <c r="HL32" s="38"/>
      <c r="HM32" s="38"/>
      <c r="HN32" s="38"/>
      <c r="HO32" s="38"/>
      <c r="HP32" s="38"/>
      <c r="HQ32" s="38"/>
      <c r="HR32" s="38"/>
      <c r="HS32" s="38"/>
      <c r="HT32" s="38"/>
      <c r="HU32" s="38"/>
      <c r="HV32" s="38"/>
      <c r="HW32" s="38"/>
      <c r="HX32" s="38"/>
      <c r="HY32" s="38"/>
      <c r="HZ32" s="38"/>
      <c r="IA32" s="38"/>
      <c r="IB32" s="38"/>
      <c r="IC32" s="38"/>
      <c r="ID32" s="38"/>
    </row>
    <row r="33" spans="1:238" x14ac:dyDescent="0.25">
      <c r="A33" s="115"/>
      <c r="C33" s="38"/>
      <c r="D33" s="38"/>
      <c r="E33" s="38"/>
      <c r="F33" s="38"/>
      <c r="H33" s="70"/>
      <c r="EH33" s="38"/>
      <c r="EI33" s="38"/>
      <c r="EJ33" s="38"/>
      <c r="EK33" s="38"/>
      <c r="EL33" s="38"/>
      <c r="EM33" s="38"/>
      <c r="EN33" s="38"/>
      <c r="EO33" s="38"/>
      <c r="EP33" s="38"/>
      <c r="EQ33" s="38"/>
      <c r="ER33" s="38"/>
      <c r="ES33" s="38"/>
      <c r="ET33" s="38"/>
      <c r="EU33" s="38"/>
      <c r="EV33" s="38"/>
      <c r="EW33" s="38"/>
      <c r="EX33" s="38"/>
      <c r="EY33" s="38"/>
      <c r="EZ33" s="38"/>
      <c r="FA33" s="38"/>
      <c r="FB33" s="38"/>
      <c r="FC33" s="38"/>
      <c r="FD33" s="38"/>
      <c r="FE33" s="38"/>
      <c r="FF33" s="38"/>
      <c r="FG33" s="38"/>
      <c r="FH33" s="38"/>
      <c r="FI33" s="38"/>
      <c r="FJ33" s="38"/>
      <c r="FK33" s="38"/>
      <c r="FL33" s="38"/>
      <c r="FM33" s="38"/>
      <c r="FN33" s="38"/>
      <c r="FO33" s="38"/>
      <c r="FP33" s="38"/>
      <c r="FQ33" s="38"/>
      <c r="FR33" s="38"/>
      <c r="FS33" s="38"/>
      <c r="FT33" s="38"/>
      <c r="FU33" s="38"/>
      <c r="FV33" s="38"/>
      <c r="FW33" s="38"/>
      <c r="FX33" s="38"/>
      <c r="FY33" s="38"/>
      <c r="FZ33" s="38"/>
      <c r="GA33" s="38"/>
      <c r="GB33" s="38"/>
      <c r="GC33" s="38"/>
      <c r="GD33" s="38"/>
      <c r="GE33" s="38"/>
      <c r="GF33" s="38"/>
      <c r="GG33" s="38"/>
      <c r="GH33" s="38"/>
      <c r="GI33" s="38"/>
      <c r="GJ33" s="38"/>
      <c r="GK33" s="38"/>
      <c r="GL33" s="38"/>
      <c r="GM33" s="38"/>
      <c r="GN33" s="38"/>
      <c r="GO33" s="38"/>
      <c r="GP33" s="38"/>
      <c r="GQ33" s="38"/>
      <c r="GR33" s="38"/>
      <c r="GS33" s="38"/>
      <c r="GT33" s="38"/>
      <c r="GU33" s="38"/>
      <c r="GV33" s="38"/>
      <c r="GW33" s="38"/>
      <c r="GX33" s="38"/>
      <c r="GY33" s="38"/>
      <c r="GZ33" s="38"/>
      <c r="HA33" s="38"/>
      <c r="HB33" s="38"/>
      <c r="HC33" s="38"/>
      <c r="HD33" s="38"/>
      <c r="HE33" s="38"/>
      <c r="HF33" s="38"/>
      <c r="HG33" s="38"/>
      <c r="HH33" s="38"/>
      <c r="HI33" s="38"/>
      <c r="HJ33" s="38"/>
      <c r="HK33" s="38"/>
      <c r="HL33" s="38"/>
      <c r="HM33" s="38"/>
      <c r="HN33" s="38"/>
      <c r="HO33" s="38"/>
      <c r="HP33" s="38"/>
      <c r="HQ33" s="38"/>
      <c r="HR33" s="38"/>
      <c r="HS33" s="38"/>
      <c r="HT33" s="38"/>
      <c r="HU33" s="38"/>
      <c r="HV33" s="38"/>
      <c r="HW33" s="38"/>
      <c r="HX33" s="38"/>
      <c r="HY33" s="38"/>
      <c r="HZ33" s="38"/>
      <c r="IA33" s="38"/>
      <c r="IB33" s="38"/>
      <c r="IC33" s="38"/>
      <c r="ID33" s="38"/>
    </row>
    <row r="34" spans="1:238" x14ac:dyDescent="0.25">
      <c r="A34" s="115"/>
      <c r="C34" s="38"/>
      <c r="D34" s="38"/>
      <c r="E34" s="38"/>
      <c r="F34" s="38"/>
      <c r="H34" s="70"/>
      <c r="EH34" s="38"/>
      <c r="EI34" s="38"/>
      <c r="EJ34" s="38"/>
      <c r="EK34" s="38"/>
      <c r="EL34" s="38"/>
      <c r="EM34" s="38"/>
      <c r="EN34" s="38"/>
      <c r="EO34" s="38"/>
      <c r="EP34" s="38"/>
      <c r="EQ34" s="38"/>
      <c r="ER34" s="38"/>
      <c r="ES34" s="38"/>
      <c r="ET34" s="38"/>
      <c r="EU34" s="38"/>
      <c r="EV34" s="38"/>
      <c r="EW34" s="38"/>
      <c r="EX34" s="38"/>
      <c r="EY34" s="38"/>
      <c r="EZ34" s="38"/>
      <c r="FA34" s="38"/>
      <c r="FB34" s="38"/>
      <c r="FC34" s="38"/>
      <c r="FD34" s="38"/>
      <c r="FE34" s="38"/>
      <c r="FF34" s="38"/>
      <c r="FG34" s="38"/>
      <c r="FH34" s="38"/>
      <c r="FI34" s="38"/>
      <c r="FJ34" s="38"/>
      <c r="FK34" s="38"/>
      <c r="FL34" s="38"/>
      <c r="FM34" s="38"/>
      <c r="FN34" s="38"/>
      <c r="FO34" s="38"/>
      <c r="FP34" s="38"/>
      <c r="FQ34" s="38"/>
      <c r="FR34" s="38"/>
      <c r="FS34" s="38"/>
      <c r="FT34" s="38"/>
      <c r="FU34" s="38"/>
      <c r="FV34" s="38"/>
      <c r="FW34" s="38"/>
      <c r="FX34" s="38"/>
      <c r="FY34" s="38"/>
      <c r="FZ34" s="38"/>
      <c r="GA34" s="38"/>
      <c r="GB34" s="38"/>
      <c r="GC34" s="38"/>
      <c r="GD34" s="38"/>
      <c r="GE34" s="38"/>
      <c r="GF34" s="38"/>
      <c r="GG34" s="38"/>
      <c r="GH34" s="38"/>
      <c r="GI34" s="38"/>
      <c r="GJ34" s="38"/>
      <c r="GK34" s="38"/>
      <c r="GL34" s="38"/>
      <c r="GM34" s="38"/>
      <c r="GN34" s="38"/>
      <c r="GO34" s="38"/>
      <c r="GP34" s="38"/>
      <c r="GQ34" s="38"/>
      <c r="GR34" s="38"/>
      <c r="GS34" s="38"/>
      <c r="GT34" s="38"/>
      <c r="GU34" s="38"/>
      <c r="GV34" s="38"/>
      <c r="GW34" s="38"/>
      <c r="GX34" s="38"/>
      <c r="GY34" s="38"/>
      <c r="GZ34" s="38"/>
      <c r="HA34" s="38"/>
      <c r="HB34" s="38"/>
      <c r="HC34" s="38"/>
      <c r="HD34" s="38"/>
      <c r="HE34" s="38"/>
      <c r="HF34" s="38"/>
      <c r="HG34" s="38"/>
      <c r="HH34" s="38"/>
      <c r="HI34" s="38"/>
      <c r="HJ34" s="38"/>
      <c r="HK34" s="38"/>
      <c r="HL34" s="38"/>
      <c r="HM34" s="38"/>
      <c r="HN34" s="38"/>
      <c r="HO34" s="38"/>
      <c r="HP34" s="38"/>
      <c r="HQ34" s="38"/>
      <c r="HR34" s="38"/>
      <c r="HS34" s="38"/>
      <c r="HT34" s="38"/>
      <c r="HU34" s="38"/>
      <c r="HV34" s="38"/>
      <c r="HW34" s="38"/>
      <c r="HX34" s="38"/>
      <c r="HY34" s="38"/>
      <c r="HZ34" s="38"/>
      <c r="IA34" s="38"/>
      <c r="IB34" s="38"/>
      <c r="IC34" s="38"/>
      <c r="ID34" s="38"/>
    </row>
    <row r="35" spans="1:238" ht="15.75" x14ac:dyDescent="0.25">
      <c r="A35" s="115"/>
      <c r="C35" s="148" t="s">
        <v>817</v>
      </c>
      <c r="D35" s="149"/>
      <c r="E35" s="149"/>
      <c r="F35" s="149"/>
      <c r="H35" s="70"/>
      <c r="EH35" s="38"/>
      <c r="EI35" s="38"/>
      <c r="EJ35" s="38"/>
      <c r="EK35" s="38"/>
      <c r="EL35" s="38"/>
      <c r="EM35" s="38"/>
      <c r="EN35" s="38"/>
      <c r="EO35" s="38"/>
      <c r="EP35" s="38"/>
      <c r="EQ35" s="38"/>
      <c r="ER35" s="38"/>
      <c r="ES35" s="38"/>
      <c r="ET35" s="38"/>
      <c r="EU35" s="38"/>
      <c r="EV35" s="38"/>
      <c r="EW35" s="38"/>
      <c r="EX35" s="38"/>
      <c r="EY35" s="38"/>
      <c r="EZ35" s="38"/>
      <c r="FA35" s="38"/>
      <c r="FB35" s="38"/>
      <c r="FC35" s="38"/>
      <c r="FD35" s="38"/>
      <c r="FE35" s="38"/>
      <c r="FF35" s="38"/>
      <c r="FG35" s="38"/>
      <c r="FH35" s="38"/>
      <c r="FI35" s="38"/>
      <c r="FJ35" s="38"/>
      <c r="FK35" s="38"/>
      <c r="FL35" s="38"/>
      <c r="FM35" s="38"/>
      <c r="FN35" s="38"/>
      <c r="FO35" s="38"/>
      <c r="FP35" s="38"/>
      <c r="FQ35" s="38"/>
      <c r="FR35" s="38"/>
      <c r="FS35" s="38"/>
      <c r="FT35" s="38"/>
      <c r="FU35" s="38"/>
      <c r="FV35" s="38"/>
      <c r="FW35" s="38"/>
      <c r="FX35" s="38"/>
      <c r="FY35" s="38"/>
      <c r="FZ35" s="38"/>
      <c r="GA35" s="38"/>
      <c r="GB35" s="38"/>
      <c r="GC35" s="38"/>
      <c r="GD35" s="38"/>
      <c r="GE35" s="38"/>
      <c r="GF35" s="38"/>
      <c r="GG35" s="38"/>
      <c r="GH35" s="38"/>
      <c r="GI35" s="38"/>
      <c r="GJ35" s="38"/>
      <c r="GK35" s="38"/>
      <c r="GL35" s="38"/>
      <c r="GM35" s="38"/>
      <c r="GN35" s="38"/>
      <c r="GO35" s="38"/>
      <c r="GP35" s="38"/>
      <c r="GQ35" s="38"/>
      <c r="GR35" s="38"/>
      <c r="GS35" s="38"/>
      <c r="GT35" s="38"/>
      <c r="GU35" s="38"/>
      <c r="GV35" s="38"/>
      <c r="GW35" s="38"/>
      <c r="GX35" s="38"/>
      <c r="GY35" s="38"/>
      <c r="GZ35" s="38"/>
      <c r="HA35" s="38"/>
      <c r="HB35" s="38"/>
      <c r="HC35" s="38"/>
      <c r="HD35" s="38"/>
      <c r="HE35" s="38"/>
      <c r="HF35" s="38"/>
      <c r="HG35" s="38"/>
      <c r="HH35" s="38"/>
      <c r="HI35" s="38"/>
      <c r="HJ35" s="38"/>
      <c r="HK35" s="38"/>
      <c r="HL35" s="38"/>
      <c r="HM35" s="38"/>
      <c r="HN35" s="38"/>
      <c r="HO35" s="38"/>
      <c r="HP35" s="38"/>
      <c r="HQ35" s="38"/>
      <c r="HR35" s="38"/>
      <c r="HS35" s="38"/>
      <c r="HT35" s="38"/>
      <c r="HU35" s="38"/>
      <c r="HV35" s="38"/>
      <c r="HW35" s="38"/>
      <c r="HX35" s="38"/>
      <c r="HY35" s="38"/>
      <c r="HZ35" s="38"/>
      <c r="IA35" s="38"/>
      <c r="IB35" s="38"/>
      <c r="IC35" s="38"/>
      <c r="ID35" s="38"/>
    </row>
    <row r="36" spans="1:238" ht="15" customHeight="1" x14ac:dyDescent="0.25">
      <c r="A36" s="115"/>
      <c r="C36" s="147" t="str">
        <f>IFERROR(IF(D60="On Target",C65,IF(D60="Ahead of Loan Schedule",C66,IF(D60="Falling Behind",C67,""))),"")</f>
        <v/>
      </c>
      <c r="D36" s="147"/>
      <c r="E36" s="147"/>
      <c r="F36" s="147"/>
      <c r="H36" s="70"/>
      <c r="EH36" s="38"/>
      <c r="EI36" s="38"/>
      <c r="EJ36" s="38"/>
      <c r="EK36" s="38"/>
      <c r="EL36" s="38"/>
      <c r="EM36" s="38"/>
      <c r="EN36" s="38"/>
      <c r="EO36" s="38"/>
      <c r="EP36" s="38"/>
      <c r="EQ36" s="38"/>
      <c r="ER36" s="38"/>
      <c r="ES36" s="38"/>
      <c r="ET36" s="38"/>
      <c r="EU36" s="38"/>
      <c r="EV36" s="38"/>
      <c r="EW36" s="38"/>
      <c r="EX36" s="38"/>
      <c r="EY36" s="38"/>
      <c r="EZ36" s="38"/>
      <c r="FA36" s="38"/>
      <c r="FB36" s="38"/>
      <c r="FC36" s="38"/>
      <c r="FD36" s="38"/>
      <c r="FE36" s="38"/>
      <c r="FF36" s="38"/>
      <c r="FG36" s="38"/>
      <c r="FH36" s="38"/>
      <c r="FI36" s="38"/>
      <c r="FJ36" s="38"/>
      <c r="FK36" s="38"/>
      <c r="FL36" s="38"/>
      <c r="FM36" s="38"/>
      <c r="FN36" s="38"/>
      <c r="FO36" s="38"/>
      <c r="FP36" s="38"/>
      <c r="FQ36" s="38"/>
      <c r="FR36" s="38"/>
      <c r="FS36" s="38"/>
      <c r="FT36" s="38"/>
      <c r="FU36" s="38"/>
      <c r="FV36" s="38"/>
      <c r="FW36" s="38"/>
      <c r="FX36" s="38"/>
      <c r="FY36" s="38"/>
      <c r="FZ36" s="38"/>
      <c r="GA36" s="38"/>
      <c r="GB36" s="38"/>
      <c r="GC36" s="38"/>
      <c r="GD36" s="38"/>
      <c r="GE36" s="38"/>
      <c r="GF36" s="38"/>
      <c r="GG36" s="38"/>
      <c r="GH36" s="38"/>
      <c r="GI36" s="38"/>
      <c r="GJ36" s="38"/>
      <c r="GK36" s="38"/>
      <c r="GL36" s="38"/>
      <c r="GM36" s="38"/>
      <c r="GN36" s="38"/>
      <c r="GO36" s="38"/>
      <c r="GP36" s="38"/>
      <c r="GQ36" s="38"/>
      <c r="GR36" s="38"/>
      <c r="GS36" s="38"/>
      <c r="GT36" s="38"/>
      <c r="GU36" s="38"/>
      <c r="GV36" s="38"/>
      <c r="GW36" s="38"/>
      <c r="GX36" s="38"/>
      <c r="GY36" s="38"/>
      <c r="GZ36" s="38"/>
      <c r="HA36" s="38"/>
      <c r="HB36" s="38"/>
      <c r="HC36" s="38"/>
      <c r="HD36" s="38"/>
      <c r="HE36" s="38"/>
      <c r="HF36" s="38"/>
      <c r="HG36" s="38"/>
      <c r="HH36" s="38"/>
      <c r="HI36" s="38"/>
      <c r="HJ36" s="38"/>
      <c r="HK36" s="38"/>
      <c r="HL36" s="38"/>
      <c r="HM36" s="38"/>
      <c r="HN36" s="38"/>
      <c r="HO36" s="38"/>
      <c r="HP36" s="38"/>
      <c r="HQ36" s="38"/>
      <c r="HR36" s="38"/>
      <c r="HS36" s="38"/>
      <c r="HT36" s="38"/>
      <c r="HU36" s="38"/>
      <c r="HV36" s="38"/>
      <c r="HW36" s="38"/>
      <c r="HX36" s="38"/>
      <c r="HY36" s="38"/>
      <c r="HZ36" s="38"/>
      <c r="IA36" s="38"/>
      <c r="IB36" s="38"/>
      <c r="IC36" s="38"/>
      <c r="ID36" s="38"/>
    </row>
    <row r="37" spans="1:238" x14ac:dyDescent="0.25">
      <c r="A37" s="115"/>
      <c r="C37" s="147"/>
      <c r="D37" s="147"/>
      <c r="E37" s="147"/>
      <c r="F37" s="147"/>
      <c r="H37" s="70"/>
      <c r="EH37" s="38"/>
      <c r="EI37" s="38"/>
      <c r="EJ37" s="38"/>
      <c r="EK37" s="38"/>
      <c r="EL37" s="38"/>
      <c r="EM37" s="38"/>
      <c r="EN37" s="38"/>
      <c r="EO37" s="38"/>
      <c r="EP37" s="38"/>
      <c r="EQ37" s="38"/>
      <c r="ER37" s="38"/>
      <c r="ES37" s="38"/>
      <c r="ET37" s="38"/>
      <c r="EU37" s="38"/>
      <c r="EV37" s="38"/>
      <c r="EW37" s="38"/>
      <c r="EX37" s="38"/>
      <c r="EY37" s="38"/>
      <c r="EZ37" s="38"/>
      <c r="FA37" s="38"/>
      <c r="FB37" s="38"/>
      <c r="FC37" s="38"/>
      <c r="FD37" s="38"/>
      <c r="FE37" s="38"/>
      <c r="FF37" s="38"/>
      <c r="FG37" s="38"/>
      <c r="FH37" s="38"/>
      <c r="FI37" s="38"/>
      <c r="FJ37" s="38"/>
      <c r="FK37" s="38"/>
      <c r="FL37" s="38"/>
      <c r="FM37" s="38"/>
      <c r="FN37" s="38"/>
      <c r="FO37" s="38"/>
      <c r="FP37" s="38"/>
      <c r="FQ37" s="38"/>
      <c r="FR37" s="38"/>
      <c r="FS37" s="38"/>
      <c r="FT37" s="38"/>
      <c r="FU37" s="38"/>
      <c r="FV37" s="38"/>
      <c r="FW37" s="38"/>
      <c r="FX37" s="38"/>
      <c r="FY37" s="38"/>
      <c r="FZ37" s="38"/>
      <c r="GA37" s="38"/>
      <c r="GB37" s="38"/>
      <c r="GC37" s="38"/>
      <c r="GD37" s="38"/>
      <c r="GE37" s="38"/>
      <c r="GF37" s="38"/>
      <c r="GG37" s="38"/>
      <c r="GH37" s="38"/>
      <c r="GI37" s="38"/>
      <c r="GJ37" s="38"/>
      <c r="GK37" s="38"/>
      <c r="GL37" s="38"/>
      <c r="GM37" s="38"/>
      <c r="GN37" s="38"/>
      <c r="GO37" s="38"/>
      <c r="GP37" s="38"/>
      <c r="GQ37" s="38"/>
      <c r="GR37" s="38"/>
      <c r="GS37" s="38"/>
      <c r="GT37" s="38"/>
      <c r="GU37" s="38"/>
      <c r="GV37" s="38"/>
      <c r="GW37" s="38"/>
      <c r="GX37" s="38"/>
      <c r="GY37" s="38"/>
      <c r="GZ37" s="38"/>
      <c r="HA37" s="38"/>
      <c r="HB37" s="38"/>
      <c r="HC37" s="38"/>
      <c r="HD37" s="38"/>
      <c r="HE37" s="38"/>
      <c r="HF37" s="38"/>
      <c r="HG37" s="38"/>
      <c r="HH37" s="38"/>
      <c r="HI37" s="38"/>
      <c r="HJ37" s="38"/>
      <c r="HK37" s="38"/>
      <c r="HL37" s="38"/>
      <c r="HM37" s="38"/>
      <c r="HN37" s="38"/>
      <c r="HO37" s="38"/>
      <c r="HP37" s="38"/>
      <c r="HQ37" s="38"/>
      <c r="HR37" s="38"/>
      <c r="HS37" s="38"/>
      <c r="HT37" s="38"/>
      <c r="HU37" s="38"/>
      <c r="HV37" s="38"/>
      <c r="HW37" s="38"/>
      <c r="HX37" s="38"/>
      <c r="HY37" s="38"/>
      <c r="HZ37" s="38"/>
      <c r="IA37" s="38"/>
      <c r="IB37" s="38"/>
      <c r="IC37" s="38"/>
      <c r="ID37" s="38"/>
    </row>
    <row r="38" spans="1:238" x14ac:dyDescent="0.25">
      <c r="A38" s="115"/>
      <c r="C38" s="147"/>
      <c r="D38" s="147"/>
      <c r="E38" s="147"/>
      <c r="F38" s="147"/>
      <c r="H38" s="70"/>
      <c r="EH38" s="38"/>
      <c r="EI38" s="38"/>
      <c r="EJ38" s="38"/>
      <c r="EK38" s="38"/>
      <c r="EL38" s="38"/>
      <c r="EM38" s="38"/>
      <c r="EN38" s="38"/>
      <c r="EO38" s="38"/>
      <c r="EP38" s="38"/>
      <c r="EQ38" s="38"/>
      <c r="ER38" s="38"/>
      <c r="ES38" s="38"/>
      <c r="ET38" s="38"/>
      <c r="EU38" s="38"/>
      <c r="EV38" s="38"/>
      <c r="EW38" s="38"/>
      <c r="EX38" s="38"/>
      <c r="EY38" s="38"/>
      <c r="EZ38" s="38"/>
      <c r="FA38" s="38"/>
      <c r="FB38" s="38"/>
      <c r="FC38" s="38"/>
      <c r="FD38" s="38"/>
      <c r="FE38" s="38"/>
      <c r="FF38" s="38"/>
      <c r="FG38" s="38"/>
      <c r="FH38" s="38"/>
      <c r="FI38" s="38"/>
      <c r="FJ38" s="38"/>
      <c r="FK38" s="38"/>
      <c r="FL38" s="38"/>
      <c r="FM38" s="38"/>
      <c r="FN38" s="38"/>
      <c r="FO38" s="38"/>
      <c r="FP38" s="38"/>
      <c r="FQ38" s="38"/>
      <c r="FR38" s="38"/>
      <c r="FS38" s="38"/>
      <c r="FT38" s="38"/>
      <c r="FU38" s="38"/>
      <c r="FV38" s="38"/>
      <c r="FW38" s="38"/>
      <c r="FX38" s="38"/>
      <c r="FY38" s="38"/>
      <c r="FZ38" s="38"/>
      <c r="GA38" s="38"/>
      <c r="GB38" s="38"/>
      <c r="GC38" s="38"/>
      <c r="GD38" s="38"/>
      <c r="GE38" s="38"/>
      <c r="GF38" s="38"/>
      <c r="GG38" s="38"/>
      <c r="GH38" s="38"/>
      <c r="GI38" s="38"/>
      <c r="GJ38" s="38"/>
      <c r="GK38" s="38"/>
      <c r="GL38" s="38"/>
      <c r="GM38" s="38"/>
      <c r="GN38" s="38"/>
      <c r="GO38" s="38"/>
      <c r="GP38" s="38"/>
      <c r="GQ38" s="38"/>
      <c r="GR38" s="38"/>
      <c r="GS38" s="38"/>
      <c r="GT38" s="38"/>
      <c r="GU38" s="38"/>
      <c r="GV38" s="38"/>
      <c r="GW38" s="38"/>
      <c r="GX38" s="38"/>
      <c r="GY38" s="38"/>
      <c r="GZ38" s="38"/>
      <c r="HA38" s="38"/>
      <c r="HB38" s="38"/>
      <c r="HC38" s="38"/>
      <c r="HD38" s="38"/>
      <c r="HE38" s="38"/>
      <c r="HF38" s="38"/>
      <c r="HG38" s="38"/>
      <c r="HH38" s="38"/>
      <c r="HI38" s="38"/>
      <c r="HJ38" s="38"/>
      <c r="HK38" s="38"/>
      <c r="HL38" s="38"/>
      <c r="HM38" s="38"/>
      <c r="HN38" s="38"/>
      <c r="HO38" s="38"/>
      <c r="HP38" s="38"/>
      <c r="HQ38" s="38"/>
      <c r="HR38" s="38"/>
      <c r="HS38" s="38"/>
      <c r="HT38" s="38"/>
      <c r="HU38" s="38"/>
      <c r="HV38" s="38"/>
      <c r="HW38" s="38"/>
      <c r="HX38" s="38"/>
      <c r="HY38" s="38"/>
      <c r="HZ38" s="38"/>
      <c r="IA38" s="38"/>
      <c r="IB38" s="38"/>
      <c r="IC38" s="38"/>
      <c r="ID38" s="38"/>
    </row>
    <row r="39" spans="1:238" x14ac:dyDescent="0.25">
      <c r="A39" s="115"/>
      <c r="C39" s="147"/>
      <c r="D39" s="147"/>
      <c r="E39" s="147"/>
      <c r="F39" s="147"/>
      <c r="H39" s="70"/>
      <c r="EH39" s="38"/>
      <c r="EI39" s="38"/>
      <c r="EJ39" s="38"/>
      <c r="EK39" s="38"/>
      <c r="EL39" s="38"/>
      <c r="EM39" s="38"/>
      <c r="EN39" s="38"/>
      <c r="EO39" s="38"/>
      <c r="EP39" s="38"/>
      <c r="EQ39" s="38"/>
      <c r="ER39" s="38"/>
      <c r="ES39" s="38"/>
      <c r="ET39" s="38"/>
      <c r="EU39" s="38"/>
      <c r="EV39" s="38"/>
      <c r="EW39" s="38"/>
      <c r="EX39" s="38"/>
      <c r="EY39" s="38"/>
      <c r="EZ39" s="38"/>
      <c r="FA39" s="38"/>
      <c r="FB39" s="38"/>
      <c r="FC39" s="38"/>
      <c r="FD39" s="38"/>
      <c r="FE39" s="38"/>
      <c r="FF39" s="38"/>
      <c r="FG39" s="38"/>
      <c r="FH39" s="38"/>
      <c r="FI39" s="38"/>
      <c r="FJ39" s="38"/>
      <c r="FK39" s="38"/>
      <c r="FL39" s="38"/>
      <c r="FM39" s="38"/>
      <c r="FN39" s="38"/>
      <c r="FO39" s="38"/>
      <c r="FP39" s="38"/>
      <c r="FQ39" s="38"/>
      <c r="FR39" s="38"/>
      <c r="FS39" s="38"/>
      <c r="FT39" s="38"/>
      <c r="FU39" s="38"/>
      <c r="FV39" s="38"/>
      <c r="FW39" s="38"/>
      <c r="FX39" s="38"/>
      <c r="FY39" s="38"/>
      <c r="FZ39" s="38"/>
      <c r="GA39" s="38"/>
      <c r="GB39" s="38"/>
      <c r="GC39" s="38"/>
      <c r="GD39" s="38"/>
      <c r="GE39" s="38"/>
      <c r="GF39" s="38"/>
      <c r="GG39" s="38"/>
      <c r="GH39" s="38"/>
      <c r="GI39" s="38"/>
      <c r="GJ39" s="38"/>
      <c r="GK39" s="38"/>
      <c r="GL39" s="38"/>
      <c r="GM39" s="38"/>
      <c r="GN39" s="38"/>
      <c r="GO39" s="38"/>
      <c r="GP39" s="38"/>
      <c r="GQ39" s="38"/>
      <c r="GR39" s="38"/>
      <c r="GS39" s="38"/>
      <c r="GT39" s="38"/>
      <c r="GU39" s="38"/>
      <c r="GV39" s="38"/>
      <c r="GW39" s="38"/>
      <c r="GX39" s="38"/>
      <c r="GY39" s="38"/>
      <c r="GZ39" s="38"/>
      <c r="HA39" s="38"/>
      <c r="HB39" s="38"/>
      <c r="HC39" s="38"/>
      <c r="HD39" s="38"/>
      <c r="HE39" s="38"/>
      <c r="HF39" s="38"/>
      <c r="HG39" s="38"/>
      <c r="HH39" s="38"/>
      <c r="HI39" s="38"/>
      <c r="HJ39" s="38"/>
      <c r="HK39" s="38"/>
      <c r="HL39" s="38"/>
      <c r="HM39" s="38"/>
      <c r="HN39" s="38"/>
      <c r="HO39" s="38"/>
      <c r="HP39" s="38"/>
      <c r="HQ39" s="38"/>
      <c r="HR39" s="38"/>
      <c r="HS39" s="38"/>
      <c r="HT39" s="38"/>
      <c r="HU39" s="38"/>
      <c r="HV39" s="38"/>
      <c r="HW39" s="38"/>
      <c r="HX39" s="38"/>
      <c r="HY39" s="38"/>
      <c r="HZ39" s="38"/>
      <c r="IA39" s="38"/>
      <c r="IB39" s="38"/>
      <c r="IC39" s="38"/>
      <c r="ID39" s="38"/>
    </row>
    <row r="40" spans="1:238" x14ac:dyDescent="0.25">
      <c r="A40" s="115"/>
      <c r="C40" s="147"/>
      <c r="D40" s="147"/>
      <c r="E40" s="147"/>
      <c r="F40" s="147"/>
      <c r="H40" s="70"/>
      <c r="EH40" s="38"/>
      <c r="EI40" s="38"/>
      <c r="EJ40" s="38"/>
      <c r="EK40" s="38"/>
      <c r="EL40" s="38"/>
      <c r="EM40" s="38"/>
      <c r="EN40" s="38"/>
      <c r="EO40" s="38"/>
      <c r="EP40" s="38"/>
      <c r="EQ40" s="38"/>
      <c r="ER40" s="38"/>
      <c r="ES40" s="38"/>
      <c r="ET40" s="38"/>
      <c r="EU40" s="38"/>
      <c r="EV40" s="38"/>
      <c r="EW40" s="38"/>
      <c r="EX40" s="38"/>
      <c r="EY40" s="38"/>
      <c r="EZ40" s="38"/>
      <c r="FA40" s="38"/>
      <c r="FB40" s="38"/>
      <c r="FC40" s="38"/>
      <c r="FD40" s="38"/>
      <c r="FE40" s="38"/>
      <c r="FF40" s="38"/>
      <c r="FG40" s="38"/>
      <c r="FH40" s="38"/>
      <c r="FI40" s="38"/>
      <c r="FJ40" s="38"/>
      <c r="FK40" s="38"/>
      <c r="FL40" s="38"/>
      <c r="FM40" s="38"/>
      <c r="FN40" s="38"/>
      <c r="FO40" s="38"/>
      <c r="FP40" s="38"/>
      <c r="FQ40" s="38"/>
      <c r="FR40" s="38"/>
      <c r="FS40" s="38"/>
      <c r="FT40" s="38"/>
      <c r="FU40" s="38"/>
      <c r="FV40" s="38"/>
      <c r="FW40" s="38"/>
      <c r="FX40" s="38"/>
      <c r="FY40" s="38"/>
      <c r="FZ40" s="38"/>
      <c r="GA40" s="38"/>
      <c r="GB40" s="38"/>
      <c r="GC40" s="38"/>
      <c r="GD40" s="38"/>
      <c r="GE40" s="38"/>
      <c r="GF40" s="38"/>
      <c r="GG40" s="38"/>
      <c r="GH40" s="38"/>
      <c r="GI40" s="38"/>
      <c r="GJ40" s="38"/>
      <c r="GK40" s="38"/>
      <c r="GL40" s="38"/>
      <c r="GM40" s="38"/>
      <c r="GN40" s="38"/>
      <c r="GO40" s="38"/>
      <c r="GP40" s="38"/>
      <c r="GQ40" s="38"/>
      <c r="GR40" s="38"/>
      <c r="GS40" s="38"/>
      <c r="GT40" s="38"/>
      <c r="GU40" s="38"/>
      <c r="GV40" s="38"/>
      <c r="GW40" s="38"/>
      <c r="GX40" s="38"/>
      <c r="GY40" s="38"/>
      <c r="GZ40" s="38"/>
      <c r="HA40" s="38"/>
      <c r="HB40" s="38"/>
      <c r="HC40" s="38"/>
      <c r="HD40" s="38"/>
      <c r="HE40" s="38"/>
      <c r="HF40" s="38"/>
      <c r="HG40" s="38"/>
      <c r="HH40" s="38"/>
      <c r="HI40" s="38"/>
      <c r="HJ40" s="38"/>
      <c r="HK40" s="38"/>
      <c r="HL40" s="38"/>
      <c r="HM40" s="38"/>
      <c r="HN40" s="38"/>
      <c r="HO40" s="38"/>
      <c r="HP40" s="38"/>
      <c r="HQ40" s="38"/>
      <c r="HR40" s="38"/>
      <c r="HS40" s="38"/>
      <c r="HT40" s="38"/>
      <c r="HU40" s="38"/>
      <c r="HV40" s="38"/>
      <c r="HW40" s="38"/>
      <c r="HX40" s="38"/>
      <c r="HY40" s="38"/>
      <c r="HZ40" s="38"/>
      <c r="IA40" s="38"/>
      <c r="IB40" s="38"/>
      <c r="IC40" s="38"/>
      <c r="ID40" s="38"/>
    </row>
    <row r="41" spans="1:238" x14ac:dyDescent="0.25">
      <c r="A41" s="115"/>
      <c r="C41" s="157"/>
      <c r="D41" s="157"/>
      <c r="E41" s="157"/>
      <c r="F41" s="157"/>
      <c r="H41" s="70"/>
      <c r="EH41" s="38"/>
      <c r="EI41" s="38"/>
      <c r="EJ41" s="38"/>
      <c r="EK41" s="38"/>
      <c r="EL41" s="38"/>
      <c r="EM41" s="38"/>
      <c r="EN41" s="38"/>
      <c r="EO41" s="38"/>
      <c r="EP41" s="38"/>
      <c r="EQ41" s="38"/>
      <c r="ER41" s="38"/>
      <c r="ES41" s="38"/>
      <c r="ET41" s="38"/>
      <c r="EU41" s="38"/>
      <c r="EV41" s="38"/>
      <c r="EW41" s="38"/>
      <c r="EX41" s="38"/>
      <c r="EY41" s="38"/>
      <c r="EZ41" s="38"/>
      <c r="FA41" s="38"/>
      <c r="FB41" s="38"/>
      <c r="FC41" s="38"/>
      <c r="FD41" s="38"/>
      <c r="FE41" s="38"/>
      <c r="FF41" s="38"/>
      <c r="FG41" s="38"/>
      <c r="FH41" s="38"/>
      <c r="FI41" s="38"/>
      <c r="FJ41" s="38"/>
      <c r="FK41" s="38"/>
      <c r="FL41" s="38"/>
      <c r="FM41" s="38"/>
      <c r="FN41" s="38"/>
      <c r="FO41" s="38"/>
      <c r="FP41" s="38"/>
      <c r="FQ41" s="38"/>
      <c r="FR41" s="38"/>
      <c r="FS41" s="38"/>
      <c r="FT41" s="38"/>
      <c r="FU41" s="38"/>
      <c r="FV41" s="38"/>
      <c r="FW41" s="38"/>
      <c r="FX41" s="38"/>
      <c r="FY41" s="38"/>
      <c r="FZ41" s="38"/>
      <c r="GA41" s="38"/>
      <c r="GB41" s="38"/>
      <c r="GC41" s="38"/>
      <c r="GD41" s="38"/>
      <c r="GE41" s="38"/>
      <c r="GF41" s="38"/>
      <c r="GG41" s="38"/>
      <c r="GH41" s="38"/>
      <c r="GI41" s="38"/>
      <c r="GJ41" s="38"/>
      <c r="GK41" s="38"/>
      <c r="GL41" s="38"/>
      <c r="GM41" s="38"/>
      <c r="GN41" s="38"/>
      <c r="GO41" s="38"/>
      <c r="GP41" s="38"/>
      <c r="GQ41" s="38"/>
      <c r="GR41" s="38"/>
      <c r="GS41" s="38"/>
      <c r="GT41" s="38"/>
      <c r="GU41" s="38"/>
      <c r="GV41" s="38"/>
      <c r="GW41" s="38"/>
      <c r="GX41" s="38"/>
      <c r="GY41" s="38"/>
      <c r="GZ41" s="38"/>
      <c r="HA41" s="38"/>
      <c r="HB41" s="38"/>
      <c r="HC41" s="38"/>
      <c r="HD41" s="38"/>
      <c r="HE41" s="38"/>
      <c r="HF41" s="38"/>
      <c r="HG41" s="38"/>
      <c r="HH41" s="38"/>
      <c r="HI41" s="38"/>
      <c r="HJ41" s="38"/>
      <c r="HK41" s="38"/>
      <c r="HL41" s="38"/>
      <c r="HM41" s="38"/>
      <c r="HN41" s="38"/>
      <c r="HO41" s="38"/>
      <c r="HP41" s="38"/>
      <c r="HQ41" s="38"/>
      <c r="HR41" s="38"/>
      <c r="HS41" s="38"/>
      <c r="HT41" s="38"/>
      <c r="HU41" s="38"/>
      <c r="HV41" s="38"/>
      <c r="HW41" s="38"/>
      <c r="HX41" s="38"/>
      <c r="HY41" s="38"/>
      <c r="HZ41" s="38"/>
      <c r="IA41" s="38"/>
      <c r="IB41" s="38"/>
      <c r="IC41" s="38"/>
      <c r="ID41" s="38"/>
    </row>
    <row r="42" spans="1:238" x14ac:dyDescent="0.25">
      <c r="A42" s="115"/>
      <c r="C42" s="156"/>
      <c r="D42" s="156"/>
      <c r="E42" s="156"/>
      <c r="F42" s="156"/>
      <c r="H42" s="70"/>
      <c r="EH42" s="38"/>
      <c r="EI42" s="38"/>
      <c r="EJ42" s="38"/>
      <c r="EK42" s="38"/>
      <c r="EL42" s="38"/>
      <c r="EM42" s="38"/>
      <c r="EN42" s="38"/>
      <c r="EO42" s="38"/>
      <c r="EP42" s="38"/>
      <c r="EQ42" s="38"/>
      <c r="ER42" s="38"/>
      <c r="ES42" s="38"/>
      <c r="ET42" s="38"/>
      <c r="EU42" s="38"/>
      <c r="EV42" s="38"/>
      <c r="EW42" s="38"/>
      <c r="EX42" s="38"/>
      <c r="EY42" s="38"/>
      <c r="EZ42" s="38"/>
      <c r="FA42" s="38"/>
      <c r="FB42" s="38"/>
      <c r="FC42" s="38"/>
      <c r="FD42" s="38"/>
      <c r="FE42" s="38"/>
      <c r="FF42" s="38"/>
      <c r="FG42" s="38"/>
      <c r="FH42" s="38"/>
      <c r="FI42" s="38"/>
      <c r="FJ42" s="38"/>
      <c r="FK42" s="38"/>
      <c r="FL42" s="38"/>
      <c r="FM42" s="38"/>
      <c r="FN42" s="38"/>
      <c r="FO42" s="38"/>
      <c r="FP42" s="38"/>
      <c r="FQ42" s="38"/>
      <c r="FR42" s="38"/>
      <c r="FS42" s="38"/>
      <c r="FT42" s="38"/>
      <c r="FU42" s="38"/>
      <c r="FV42" s="38"/>
      <c r="FW42" s="38"/>
      <c r="FX42" s="38"/>
      <c r="FY42" s="38"/>
      <c r="FZ42" s="38"/>
      <c r="GA42" s="38"/>
      <c r="GB42" s="38"/>
      <c r="GC42" s="38"/>
      <c r="GD42" s="38"/>
      <c r="GE42" s="38"/>
      <c r="GF42" s="38"/>
      <c r="GG42" s="38"/>
      <c r="GH42" s="38"/>
      <c r="GI42" s="38"/>
      <c r="GJ42" s="38"/>
      <c r="GK42" s="38"/>
      <c r="GL42" s="38"/>
      <c r="GM42" s="38"/>
      <c r="GN42" s="38"/>
      <c r="GO42" s="38"/>
      <c r="GP42" s="38"/>
      <c r="GQ42" s="38"/>
      <c r="GR42" s="38"/>
      <c r="GS42" s="38"/>
      <c r="GT42" s="38"/>
      <c r="GU42" s="38"/>
      <c r="GV42" s="38"/>
      <c r="GW42" s="38"/>
      <c r="GX42" s="38"/>
      <c r="GY42" s="38"/>
      <c r="GZ42" s="38"/>
      <c r="HA42" s="38"/>
      <c r="HB42" s="38"/>
      <c r="HC42" s="38"/>
      <c r="HD42" s="38"/>
      <c r="HE42" s="38"/>
      <c r="HF42" s="38"/>
      <c r="HG42" s="38"/>
      <c r="HH42" s="38"/>
      <c r="HI42" s="38"/>
      <c r="HJ42" s="38"/>
      <c r="HK42" s="38"/>
      <c r="HL42" s="38"/>
      <c r="HM42" s="38"/>
      <c r="HN42" s="38"/>
      <c r="HO42" s="38"/>
      <c r="HP42" s="38"/>
      <c r="HQ42" s="38"/>
      <c r="HR42" s="38"/>
      <c r="HS42" s="38"/>
      <c r="HT42" s="38"/>
      <c r="HU42" s="38"/>
      <c r="HV42" s="38"/>
      <c r="HW42" s="38"/>
      <c r="HX42" s="38"/>
      <c r="HY42" s="38"/>
      <c r="HZ42" s="38"/>
      <c r="IA42" s="38"/>
      <c r="IB42" s="38"/>
      <c r="IC42" s="38"/>
      <c r="ID42" s="38"/>
    </row>
    <row r="43" spans="1:238" x14ac:dyDescent="0.25">
      <c r="A43" s="115"/>
      <c r="C43" s="156"/>
      <c r="D43" s="156"/>
      <c r="E43" s="156"/>
      <c r="F43" s="156"/>
      <c r="H43" s="70"/>
      <c r="EH43" s="38"/>
      <c r="EI43" s="38"/>
      <c r="EJ43" s="38"/>
      <c r="EK43" s="38"/>
      <c r="EL43" s="38"/>
      <c r="EM43" s="38"/>
      <c r="EN43" s="38"/>
      <c r="EO43" s="38"/>
      <c r="EP43" s="38"/>
      <c r="EQ43" s="38"/>
      <c r="ER43" s="38"/>
      <c r="ES43" s="38"/>
      <c r="ET43" s="38"/>
      <c r="EU43" s="38"/>
      <c r="EV43" s="38"/>
      <c r="EW43" s="38"/>
      <c r="EX43" s="38"/>
      <c r="EY43" s="38"/>
      <c r="EZ43" s="38"/>
      <c r="FA43" s="38"/>
      <c r="FB43" s="38"/>
      <c r="FC43" s="38"/>
      <c r="FD43" s="38"/>
      <c r="FE43" s="38"/>
      <c r="FF43" s="38"/>
      <c r="FG43" s="38"/>
      <c r="FH43" s="38"/>
      <c r="FI43" s="38"/>
      <c r="FJ43" s="38"/>
      <c r="FK43" s="38"/>
      <c r="FL43" s="38"/>
      <c r="FM43" s="38"/>
      <c r="FN43" s="38"/>
      <c r="FO43" s="38"/>
      <c r="FP43" s="38"/>
      <c r="FQ43" s="38"/>
      <c r="FR43" s="38"/>
      <c r="FS43" s="38"/>
      <c r="FT43" s="38"/>
      <c r="FU43" s="38"/>
      <c r="FV43" s="38"/>
      <c r="FW43" s="38"/>
      <c r="FX43" s="38"/>
      <c r="FY43" s="38"/>
      <c r="FZ43" s="38"/>
      <c r="GA43" s="38"/>
      <c r="GB43" s="38"/>
      <c r="GC43" s="38"/>
      <c r="GD43" s="38"/>
      <c r="GE43" s="38"/>
      <c r="GF43" s="38"/>
      <c r="GG43" s="38"/>
      <c r="GH43" s="38"/>
      <c r="GI43" s="38"/>
      <c r="GJ43" s="38"/>
      <c r="GK43" s="38"/>
      <c r="GL43" s="38"/>
      <c r="GM43" s="38"/>
      <c r="GN43" s="38"/>
      <c r="GO43" s="38"/>
      <c r="GP43" s="38"/>
      <c r="GQ43" s="38"/>
      <c r="GR43" s="38"/>
      <c r="GS43" s="38"/>
      <c r="GT43" s="38"/>
      <c r="GU43" s="38"/>
      <c r="GV43" s="38"/>
      <c r="GW43" s="38"/>
      <c r="GX43" s="38"/>
      <c r="GY43" s="38"/>
      <c r="GZ43" s="38"/>
      <c r="HA43" s="38"/>
      <c r="HB43" s="38"/>
      <c r="HC43" s="38"/>
      <c r="HD43" s="38"/>
      <c r="HE43" s="38"/>
      <c r="HF43" s="38"/>
      <c r="HG43" s="38"/>
      <c r="HH43" s="38"/>
      <c r="HI43" s="38"/>
      <c r="HJ43" s="38"/>
      <c r="HK43" s="38"/>
      <c r="HL43" s="38"/>
      <c r="HM43" s="38"/>
      <c r="HN43" s="38"/>
      <c r="HO43" s="38"/>
      <c r="HP43" s="38"/>
      <c r="HQ43" s="38"/>
      <c r="HR43" s="38"/>
      <c r="HS43" s="38"/>
      <c r="HT43" s="38"/>
      <c r="HU43" s="38"/>
      <c r="HV43" s="38"/>
      <c r="HW43" s="38"/>
      <c r="HX43" s="38"/>
      <c r="HY43" s="38"/>
      <c r="HZ43" s="38"/>
      <c r="IA43" s="38"/>
      <c r="IB43" s="38"/>
      <c r="IC43" s="38"/>
      <c r="ID43" s="38"/>
    </row>
    <row r="44" spans="1:238" x14ac:dyDescent="0.25">
      <c r="A44" s="115"/>
      <c r="C44" s="156"/>
      <c r="D44" s="156"/>
      <c r="E44" s="156"/>
      <c r="F44" s="156"/>
      <c r="H44" s="70"/>
      <c r="EH44" s="38"/>
      <c r="EI44" s="38"/>
      <c r="EJ44" s="38"/>
      <c r="EK44" s="38"/>
      <c r="EL44" s="38"/>
      <c r="EM44" s="38"/>
      <c r="EN44" s="38"/>
      <c r="EO44" s="38"/>
      <c r="EP44" s="38"/>
      <c r="EQ44" s="38"/>
      <c r="ER44" s="38"/>
      <c r="ES44" s="38"/>
      <c r="ET44" s="38"/>
      <c r="EU44" s="38"/>
      <c r="EV44" s="38"/>
      <c r="EW44" s="38"/>
      <c r="EX44" s="38"/>
      <c r="EY44" s="38"/>
      <c r="EZ44" s="38"/>
      <c r="FA44" s="38"/>
      <c r="FB44" s="38"/>
      <c r="FC44" s="38"/>
      <c r="FD44" s="38"/>
      <c r="FE44" s="38"/>
      <c r="FF44" s="38"/>
      <c r="FG44" s="38"/>
      <c r="FH44" s="38"/>
      <c r="FI44" s="38"/>
      <c r="FJ44" s="38"/>
      <c r="FK44" s="38"/>
      <c r="FL44" s="38"/>
      <c r="FM44" s="38"/>
      <c r="FN44" s="38"/>
      <c r="FO44" s="38"/>
      <c r="FP44" s="38"/>
      <c r="FQ44" s="38"/>
      <c r="FR44" s="38"/>
      <c r="FS44" s="38"/>
      <c r="FT44" s="38"/>
      <c r="FU44" s="38"/>
      <c r="FV44" s="38"/>
      <c r="FW44" s="38"/>
      <c r="FX44" s="38"/>
      <c r="FY44" s="38"/>
      <c r="FZ44" s="38"/>
      <c r="GA44" s="38"/>
      <c r="GB44" s="38"/>
      <c r="GC44" s="38"/>
      <c r="GD44" s="38"/>
      <c r="GE44" s="38"/>
      <c r="GF44" s="38"/>
      <c r="GG44" s="38"/>
      <c r="GH44" s="38"/>
      <c r="GI44" s="38"/>
      <c r="GJ44" s="38"/>
      <c r="GK44" s="38"/>
      <c r="GL44" s="38"/>
      <c r="GM44" s="38"/>
      <c r="GN44" s="38"/>
      <c r="GO44" s="38"/>
      <c r="GP44" s="38"/>
      <c r="GQ44" s="38"/>
      <c r="GR44" s="38"/>
      <c r="GS44" s="38"/>
      <c r="GT44" s="38"/>
      <c r="GU44" s="38"/>
      <c r="GV44" s="38"/>
      <c r="GW44" s="38"/>
      <c r="GX44" s="38"/>
      <c r="GY44" s="38"/>
      <c r="GZ44" s="38"/>
      <c r="HA44" s="38"/>
      <c r="HB44" s="38"/>
      <c r="HC44" s="38"/>
      <c r="HD44" s="38"/>
      <c r="HE44" s="38"/>
      <c r="HF44" s="38"/>
      <c r="HG44" s="38"/>
      <c r="HH44" s="38"/>
      <c r="HI44" s="38"/>
      <c r="HJ44" s="38"/>
      <c r="HK44" s="38"/>
      <c r="HL44" s="38"/>
      <c r="HM44" s="38"/>
      <c r="HN44" s="38"/>
      <c r="HO44" s="38"/>
      <c r="HP44" s="38"/>
      <c r="HQ44" s="38"/>
      <c r="HR44" s="38"/>
      <c r="HS44" s="38"/>
      <c r="HT44" s="38"/>
      <c r="HU44" s="38"/>
      <c r="HV44" s="38"/>
      <c r="HW44" s="38"/>
      <c r="HX44" s="38"/>
      <c r="HY44" s="38"/>
      <c r="HZ44" s="38"/>
      <c r="IA44" s="38"/>
      <c r="IB44" s="38"/>
      <c r="IC44" s="38"/>
      <c r="ID44" s="38"/>
    </row>
    <row r="45" spans="1:238" x14ac:dyDescent="0.25">
      <c r="A45" s="115"/>
      <c r="C45" s="156"/>
      <c r="D45" s="156"/>
      <c r="E45" s="156"/>
      <c r="F45" s="156"/>
      <c r="H45" s="70"/>
      <c r="EH45" s="38"/>
      <c r="EI45" s="38"/>
      <c r="EJ45" s="38"/>
      <c r="EK45" s="38"/>
      <c r="EL45" s="38"/>
      <c r="EM45" s="38"/>
      <c r="EN45" s="38"/>
      <c r="EO45" s="38"/>
      <c r="EP45" s="38"/>
      <c r="EQ45" s="38"/>
      <c r="ER45" s="38"/>
      <c r="ES45" s="38"/>
      <c r="ET45" s="38"/>
      <c r="EU45" s="38"/>
      <c r="EV45" s="38"/>
      <c r="EW45" s="38"/>
      <c r="EX45" s="38"/>
      <c r="EY45" s="38"/>
      <c r="EZ45" s="38"/>
      <c r="FA45" s="38"/>
      <c r="FB45" s="38"/>
      <c r="FC45" s="38"/>
      <c r="FD45" s="38"/>
      <c r="FE45" s="38"/>
      <c r="FF45" s="38"/>
      <c r="FG45" s="38"/>
      <c r="FH45" s="38"/>
      <c r="FI45" s="38"/>
      <c r="FJ45" s="38"/>
      <c r="FK45" s="38"/>
      <c r="FL45" s="38"/>
      <c r="FM45" s="38"/>
      <c r="FN45" s="38"/>
      <c r="FO45" s="38"/>
      <c r="FP45" s="38"/>
      <c r="FQ45" s="38"/>
      <c r="FR45" s="38"/>
      <c r="FS45" s="38"/>
      <c r="FT45" s="38"/>
      <c r="FU45" s="38"/>
      <c r="FV45" s="38"/>
      <c r="FW45" s="38"/>
      <c r="FX45" s="38"/>
      <c r="FY45" s="38"/>
      <c r="FZ45" s="38"/>
      <c r="GA45" s="38"/>
      <c r="GB45" s="38"/>
      <c r="GC45" s="38"/>
      <c r="GD45" s="38"/>
      <c r="GE45" s="38"/>
      <c r="GF45" s="38"/>
      <c r="GG45" s="38"/>
      <c r="GH45" s="38"/>
      <c r="GI45" s="38"/>
      <c r="GJ45" s="38"/>
      <c r="GK45" s="38"/>
      <c r="GL45" s="38"/>
      <c r="GM45" s="38"/>
      <c r="GN45" s="38"/>
      <c r="GO45" s="38"/>
      <c r="GP45" s="38"/>
      <c r="GQ45" s="38"/>
      <c r="GR45" s="38"/>
      <c r="GS45" s="38"/>
      <c r="GT45" s="38"/>
      <c r="GU45" s="38"/>
      <c r="GV45" s="38"/>
      <c r="GW45" s="38"/>
      <c r="GX45" s="38"/>
      <c r="GY45" s="38"/>
      <c r="GZ45" s="38"/>
      <c r="HA45" s="38"/>
      <c r="HB45" s="38"/>
      <c r="HC45" s="38"/>
      <c r="HD45" s="38"/>
      <c r="HE45" s="38"/>
      <c r="HF45" s="38"/>
      <c r="HG45" s="38"/>
      <c r="HH45" s="38"/>
      <c r="HI45" s="38"/>
      <c r="HJ45" s="38"/>
      <c r="HK45" s="38"/>
      <c r="HL45" s="38"/>
      <c r="HM45" s="38"/>
      <c r="HN45" s="38"/>
      <c r="HO45" s="38"/>
      <c r="HP45" s="38"/>
      <c r="HQ45" s="38"/>
      <c r="HR45" s="38"/>
      <c r="HS45" s="38"/>
      <c r="HT45" s="38"/>
      <c r="HU45" s="38"/>
      <c r="HV45" s="38"/>
      <c r="HW45" s="38"/>
      <c r="HX45" s="38"/>
      <c r="HY45" s="38"/>
      <c r="HZ45" s="38"/>
      <c r="IA45" s="38"/>
      <c r="IB45" s="38"/>
      <c r="IC45" s="38"/>
      <c r="ID45" s="38"/>
    </row>
    <row r="46" spans="1:238" x14ac:dyDescent="0.25">
      <c r="A46" s="115"/>
      <c r="C46" s="156"/>
      <c r="D46" s="156"/>
      <c r="E46" s="156"/>
      <c r="F46" s="156"/>
      <c r="H46" s="70"/>
      <c r="EH46" s="38"/>
      <c r="EI46" s="38"/>
      <c r="EJ46" s="38"/>
      <c r="EK46" s="38"/>
      <c r="EL46" s="38"/>
      <c r="EM46" s="38"/>
      <c r="EN46" s="38"/>
      <c r="EO46" s="38"/>
      <c r="EP46" s="38"/>
      <c r="EQ46" s="38"/>
      <c r="ER46" s="38"/>
      <c r="ES46" s="38"/>
      <c r="ET46" s="38"/>
      <c r="EU46" s="38"/>
      <c r="EV46" s="38"/>
      <c r="EW46" s="38"/>
      <c r="EX46" s="38"/>
      <c r="EY46" s="38"/>
      <c r="EZ46" s="38"/>
      <c r="FA46" s="38"/>
      <c r="FB46" s="38"/>
      <c r="FC46" s="38"/>
      <c r="FD46" s="38"/>
      <c r="FE46" s="38"/>
      <c r="FF46" s="38"/>
      <c r="FG46" s="38"/>
      <c r="FH46" s="38"/>
      <c r="FI46" s="38"/>
      <c r="FJ46" s="38"/>
      <c r="FK46" s="38"/>
      <c r="FL46" s="38"/>
      <c r="FM46" s="38"/>
      <c r="FN46" s="38"/>
      <c r="FO46" s="38"/>
      <c r="FP46" s="38"/>
      <c r="FQ46" s="38"/>
      <c r="FR46" s="38"/>
      <c r="FS46" s="38"/>
      <c r="FT46" s="38"/>
      <c r="FU46" s="38"/>
      <c r="FV46" s="38"/>
      <c r="FW46" s="38"/>
      <c r="FX46" s="38"/>
      <c r="FY46" s="38"/>
      <c r="FZ46" s="38"/>
      <c r="GA46" s="38"/>
      <c r="GB46" s="38"/>
      <c r="GC46" s="38"/>
      <c r="GD46" s="38"/>
      <c r="GE46" s="38"/>
      <c r="GF46" s="38"/>
      <c r="GG46" s="38"/>
      <c r="GH46" s="38"/>
      <c r="GI46" s="38"/>
      <c r="GJ46" s="38"/>
      <c r="GK46" s="38"/>
      <c r="GL46" s="38"/>
      <c r="GM46" s="38"/>
      <c r="GN46" s="38"/>
      <c r="GO46" s="38"/>
      <c r="GP46" s="38"/>
      <c r="GQ46" s="38"/>
      <c r="GR46" s="38"/>
      <c r="GS46" s="38"/>
      <c r="GT46" s="38"/>
      <c r="GU46" s="38"/>
      <c r="GV46" s="38"/>
      <c r="GW46" s="38"/>
      <c r="GX46" s="38"/>
      <c r="GY46" s="38"/>
      <c r="GZ46" s="38"/>
      <c r="HA46" s="38"/>
      <c r="HB46" s="38"/>
      <c r="HC46" s="38"/>
      <c r="HD46" s="38"/>
      <c r="HE46" s="38"/>
      <c r="HF46" s="38"/>
      <c r="HG46" s="38"/>
      <c r="HH46" s="38"/>
      <c r="HI46" s="38"/>
      <c r="HJ46" s="38"/>
      <c r="HK46" s="38"/>
      <c r="HL46" s="38"/>
      <c r="HM46" s="38"/>
      <c r="HN46" s="38"/>
      <c r="HO46" s="38"/>
      <c r="HP46" s="38"/>
      <c r="HQ46" s="38"/>
      <c r="HR46" s="38"/>
      <c r="HS46" s="38"/>
      <c r="HT46" s="38"/>
      <c r="HU46" s="38"/>
      <c r="HV46" s="38"/>
      <c r="HW46" s="38"/>
      <c r="HX46" s="38"/>
      <c r="HY46" s="38"/>
      <c r="HZ46" s="38"/>
      <c r="IA46" s="38"/>
      <c r="IB46" s="38"/>
      <c r="IC46" s="38"/>
      <c r="ID46" s="38"/>
    </row>
    <row r="47" spans="1:238" x14ac:dyDescent="0.25">
      <c r="A47" s="115"/>
      <c r="C47" s="135"/>
      <c r="D47" s="135"/>
      <c r="E47" s="135"/>
      <c r="F47" s="135"/>
      <c r="H47" s="70"/>
      <c r="EH47" s="38"/>
      <c r="EI47" s="38"/>
      <c r="EJ47" s="38"/>
      <c r="EK47" s="38"/>
      <c r="EL47" s="38"/>
      <c r="EM47" s="38"/>
      <c r="EN47" s="38"/>
      <c r="EO47" s="38"/>
      <c r="EP47" s="38"/>
      <c r="EQ47" s="38"/>
      <c r="ER47" s="38"/>
      <c r="ES47" s="38"/>
      <c r="ET47" s="38"/>
      <c r="EU47" s="38"/>
      <c r="EV47" s="38"/>
      <c r="EW47" s="38"/>
      <c r="EX47" s="38"/>
      <c r="EY47" s="38"/>
      <c r="EZ47" s="38"/>
      <c r="FA47" s="38"/>
      <c r="FB47" s="38"/>
      <c r="FC47" s="38"/>
      <c r="FD47" s="38"/>
      <c r="FE47" s="38"/>
      <c r="FF47" s="38"/>
      <c r="FG47" s="38"/>
      <c r="FH47" s="38"/>
      <c r="FI47" s="38"/>
      <c r="FJ47" s="38"/>
      <c r="FK47" s="38"/>
      <c r="FL47" s="38"/>
      <c r="FM47" s="38"/>
      <c r="FN47" s="38"/>
      <c r="FO47" s="38"/>
      <c r="FP47" s="38"/>
      <c r="FQ47" s="38"/>
      <c r="FR47" s="38"/>
      <c r="FS47" s="38"/>
      <c r="FT47" s="38"/>
      <c r="FU47" s="38"/>
      <c r="FV47" s="38"/>
      <c r="FW47" s="38"/>
      <c r="FX47" s="38"/>
      <c r="FY47" s="38"/>
      <c r="FZ47" s="38"/>
      <c r="GA47" s="38"/>
      <c r="GB47" s="38"/>
      <c r="GC47" s="38"/>
      <c r="GD47" s="38"/>
      <c r="GE47" s="38"/>
      <c r="GF47" s="38"/>
      <c r="GG47" s="38"/>
      <c r="GH47" s="38"/>
      <c r="GI47" s="38"/>
      <c r="GJ47" s="38"/>
      <c r="GK47" s="38"/>
      <c r="GL47" s="38"/>
      <c r="GM47" s="38"/>
      <c r="GN47" s="38"/>
      <c r="GO47" s="38"/>
      <c r="GP47" s="38"/>
      <c r="GQ47" s="38"/>
      <c r="GR47" s="38"/>
      <c r="GS47" s="38"/>
      <c r="GT47" s="38"/>
      <c r="GU47" s="38"/>
      <c r="GV47" s="38"/>
      <c r="GW47" s="38"/>
      <c r="GX47" s="38"/>
      <c r="GY47" s="38"/>
      <c r="GZ47" s="38"/>
      <c r="HA47" s="38"/>
      <c r="HB47" s="38"/>
      <c r="HC47" s="38"/>
      <c r="HD47" s="38"/>
      <c r="HE47" s="38"/>
      <c r="HF47" s="38"/>
      <c r="HG47" s="38"/>
      <c r="HH47" s="38"/>
      <c r="HI47" s="38"/>
      <c r="HJ47" s="38"/>
      <c r="HK47" s="38"/>
      <c r="HL47" s="38"/>
      <c r="HM47" s="38"/>
      <c r="HN47" s="38"/>
      <c r="HO47" s="38"/>
      <c r="HP47" s="38"/>
      <c r="HQ47" s="38"/>
      <c r="HR47" s="38"/>
      <c r="HS47" s="38"/>
      <c r="HT47" s="38"/>
      <c r="HU47" s="38"/>
      <c r="HV47" s="38"/>
      <c r="HW47" s="38"/>
      <c r="HX47" s="38"/>
      <c r="HY47" s="38"/>
      <c r="HZ47" s="38"/>
      <c r="IA47" s="38"/>
      <c r="IB47" s="38"/>
      <c r="IC47" s="38"/>
      <c r="ID47" s="38"/>
    </row>
    <row r="48" spans="1:238" x14ac:dyDescent="0.25">
      <c r="A48" s="115"/>
      <c r="C48" s="135"/>
      <c r="D48" s="135"/>
      <c r="E48" s="135"/>
      <c r="F48" s="135"/>
      <c r="H48" s="70"/>
      <c r="EH48" s="38"/>
      <c r="EI48" s="38"/>
      <c r="EJ48" s="38"/>
      <c r="EK48" s="38"/>
      <c r="EL48" s="38"/>
      <c r="EM48" s="38"/>
      <c r="EN48" s="38"/>
      <c r="EO48" s="38"/>
      <c r="EP48" s="38"/>
      <c r="EQ48" s="38"/>
      <c r="ER48" s="38"/>
      <c r="ES48" s="38"/>
      <c r="ET48" s="38"/>
      <c r="EU48" s="38"/>
      <c r="EV48" s="38"/>
      <c r="EW48" s="38"/>
      <c r="EX48" s="38"/>
      <c r="EY48" s="38"/>
      <c r="EZ48" s="38"/>
      <c r="FA48" s="38"/>
      <c r="FB48" s="38"/>
      <c r="FC48" s="38"/>
      <c r="FD48" s="38"/>
      <c r="FE48" s="38"/>
      <c r="FF48" s="38"/>
      <c r="FG48" s="38"/>
      <c r="FH48" s="38"/>
      <c r="FI48" s="38"/>
      <c r="FJ48" s="38"/>
      <c r="FK48" s="38"/>
      <c r="FL48" s="38"/>
      <c r="FM48" s="38"/>
      <c r="FN48" s="38"/>
      <c r="FO48" s="38"/>
      <c r="FP48" s="38"/>
      <c r="FQ48" s="38"/>
      <c r="FR48" s="38"/>
      <c r="FS48" s="38"/>
      <c r="FT48" s="38"/>
      <c r="FU48" s="38"/>
      <c r="FV48" s="38"/>
      <c r="FW48" s="38"/>
      <c r="FX48" s="38"/>
      <c r="FY48" s="38"/>
      <c r="FZ48" s="38"/>
      <c r="GA48" s="38"/>
      <c r="GB48" s="38"/>
      <c r="GC48" s="38"/>
      <c r="GD48" s="38"/>
      <c r="GE48" s="38"/>
      <c r="GF48" s="38"/>
      <c r="GG48" s="38"/>
      <c r="GH48" s="38"/>
      <c r="GI48" s="38"/>
      <c r="GJ48" s="38"/>
      <c r="GK48" s="38"/>
      <c r="GL48" s="38"/>
      <c r="GM48" s="38"/>
      <c r="GN48" s="38"/>
      <c r="GO48" s="38"/>
      <c r="GP48" s="38"/>
      <c r="GQ48" s="38"/>
      <c r="GR48" s="38"/>
      <c r="GS48" s="38"/>
      <c r="GT48" s="38"/>
      <c r="GU48" s="38"/>
      <c r="GV48" s="38"/>
      <c r="GW48" s="38"/>
      <c r="GX48" s="38"/>
      <c r="GY48" s="38"/>
      <c r="GZ48" s="38"/>
      <c r="HA48" s="38"/>
      <c r="HB48" s="38"/>
      <c r="HC48" s="38"/>
      <c r="HD48" s="38"/>
      <c r="HE48" s="38"/>
      <c r="HF48" s="38"/>
      <c r="HG48" s="38"/>
      <c r="HH48" s="38"/>
      <c r="HI48" s="38"/>
      <c r="HJ48" s="38"/>
      <c r="HK48" s="38"/>
      <c r="HL48" s="38"/>
      <c r="HM48" s="38"/>
      <c r="HN48" s="38"/>
      <c r="HO48" s="38"/>
      <c r="HP48" s="38"/>
      <c r="HQ48" s="38"/>
      <c r="HR48" s="38"/>
      <c r="HS48" s="38"/>
      <c r="HT48" s="38"/>
      <c r="HU48" s="38"/>
      <c r="HV48" s="38"/>
      <c r="HW48" s="38"/>
      <c r="HX48" s="38"/>
      <c r="HY48" s="38"/>
      <c r="HZ48" s="38"/>
      <c r="IA48" s="38"/>
      <c r="IB48" s="38"/>
      <c r="IC48" s="38"/>
      <c r="ID48" s="38"/>
    </row>
    <row r="49" spans="1:364" x14ac:dyDescent="0.25">
      <c r="A49" s="115"/>
      <c r="B49" s="115"/>
      <c r="C49" s="115"/>
      <c r="D49" s="115"/>
      <c r="E49" s="115"/>
      <c r="F49" s="115"/>
      <c r="G49" s="115"/>
      <c r="H49" s="115"/>
      <c r="EH49" s="38"/>
      <c r="EI49" s="38"/>
      <c r="EJ49" s="38"/>
      <c r="EK49" s="38"/>
      <c r="EL49" s="38"/>
      <c r="EM49" s="38"/>
      <c r="EN49" s="38"/>
      <c r="EO49" s="38"/>
      <c r="EP49" s="38"/>
      <c r="EQ49" s="38"/>
      <c r="ER49" s="38"/>
      <c r="ES49" s="38"/>
      <c r="ET49" s="38"/>
      <c r="EU49" s="38"/>
      <c r="EV49" s="38"/>
      <c r="EW49" s="38"/>
      <c r="EX49" s="38"/>
      <c r="EY49" s="38"/>
      <c r="EZ49" s="38"/>
      <c r="FA49" s="38"/>
      <c r="FB49" s="38"/>
      <c r="FC49" s="38"/>
      <c r="FD49" s="38"/>
      <c r="FE49" s="38"/>
      <c r="FF49" s="38"/>
      <c r="FG49" s="38"/>
      <c r="FH49" s="38"/>
      <c r="FI49" s="38"/>
      <c r="FJ49" s="38"/>
      <c r="FK49" s="38"/>
      <c r="FL49" s="38"/>
      <c r="FM49" s="38"/>
      <c r="FN49" s="38"/>
      <c r="FO49" s="38"/>
      <c r="FP49" s="38"/>
      <c r="FQ49" s="38"/>
      <c r="FR49" s="38"/>
      <c r="FS49" s="38"/>
      <c r="FT49" s="38"/>
      <c r="FU49" s="38"/>
      <c r="FV49" s="38"/>
      <c r="FW49" s="38"/>
      <c r="FX49" s="38"/>
      <c r="FY49" s="38"/>
      <c r="FZ49" s="38"/>
      <c r="GA49" s="38"/>
      <c r="GB49" s="38"/>
      <c r="GC49" s="38"/>
      <c r="GD49" s="38"/>
      <c r="GE49" s="38"/>
      <c r="GF49" s="38"/>
      <c r="GG49" s="38"/>
      <c r="GH49" s="38"/>
      <c r="GI49" s="38"/>
      <c r="GJ49" s="38"/>
      <c r="GK49" s="38"/>
      <c r="GL49" s="38"/>
      <c r="GM49" s="38"/>
      <c r="GN49" s="38"/>
      <c r="GO49" s="38"/>
      <c r="GP49" s="38"/>
      <c r="GQ49" s="38"/>
      <c r="GR49" s="38"/>
      <c r="GS49" s="38"/>
      <c r="GT49" s="38"/>
      <c r="GU49" s="38"/>
      <c r="GV49" s="38"/>
      <c r="GW49" s="38"/>
      <c r="GX49" s="38"/>
      <c r="GY49" s="38"/>
      <c r="GZ49" s="38"/>
      <c r="HA49" s="38"/>
      <c r="HB49" s="38"/>
      <c r="HC49" s="38"/>
      <c r="HD49" s="38"/>
      <c r="HE49" s="38"/>
      <c r="HF49" s="38"/>
      <c r="HG49" s="38"/>
      <c r="HH49" s="38"/>
      <c r="HI49" s="38"/>
      <c r="HJ49" s="38"/>
      <c r="HK49" s="38"/>
      <c r="HL49" s="38"/>
      <c r="HM49" s="38"/>
      <c r="HN49" s="38"/>
      <c r="HO49" s="38"/>
      <c r="HP49" s="38"/>
      <c r="HQ49" s="38"/>
      <c r="HR49" s="38"/>
      <c r="HS49" s="38"/>
      <c r="HT49" s="38"/>
      <c r="HU49" s="38"/>
      <c r="HV49" s="38"/>
      <c r="HW49" s="38"/>
      <c r="HX49" s="38"/>
      <c r="HY49" s="38"/>
      <c r="HZ49" s="38"/>
      <c r="IA49" s="38"/>
      <c r="IB49" s="38"/>
      <c r="IC49" s="38"/>
      <c r="ID49" s="38"/>
    </row>
    <row r="51" spans="1:364" s="71" customFormat="1" hidden="1" x14ac:dyDescent="0.25">
      <c r="D51" s="83"/>
      <c r="MZ51" s="70"/>
    </row>
    <row r="52" spans="1:364" hidden="1" x14ac:dyDescent="0.25">
      <c r="D52" s="101"/>
      <c r="MZ52"/>
    </row>
    <row r="53" spans="1:364" hidden="1" x14ac:dyDescent="0.25"/>
    <row r="54" spans="1:364" hidden="1" x14ac:dyDescent="0.25">
      <c r="C54" s="53" t="s">
        <v>12</v>
      </c>
      <c r="D54" s="53">
        <f>'Loan 3 (Cal)'!C31</f>
        <v>0</v>
      </c>
    </row>
    <row r="55" spans="1:364" hidden="1" x14ac:dyDescent="0.25">
      <c r="C55" t="s">
        <v>66</v>
      </c>
      <c r="D55" s="102">
        <f>'Loan 3 (Cal)'!C36</f>
        <v>0</v>
      </c>
    </row>
    <row r="56" spans="1:364" hidden="1" x14ac:dyDescent="0.25">
      <c r="C56" t="s">
        <v>67</v>
      </c>
      <c r="D56">
        <f>'Loan 3 (Cal)'!C25</f>
        <v>0</v>
      </c>
    </row>
    <row r="57" spans="1:364" hidden="1" x14ac:dyDescent="0.25">
      <c r="C57" t="s">
        <v>439</v>
      </c>
      <c r="D57" s="54">
        <f>'Loan 3 (Cal)'!C13</f>
        <v>0</v>
      </c>
    </row>
    <row r="58" spans="1:364" hidden="1" x14ac:dyDescent="0.25">
      <c r="C58" t="s">
        <v>68</v>
      </c>
      <c r="D58" s="54" t="e">
        <f>'Loan 3 (Cal)'!C71</f>
        <v>#N/A</v>
      </c>
    </row>
    <row r="59" spans="1:364" hidden="1" x14ac:dyDescent="0.25">
      <c r="C59" t="s">
        <v>53</v>
      </c>
      <c r="D59" s="68">
        <f>'Loan 3 (Cal)'!C6</f>
        <v>0</v>
      </c>
      <c r="E59" s="72" t="str">
        <f>'Loan 3 (Cal)'!D6</f>
        <v/>
      </c>
    </row>
    <row r="60" spans="1:364" hidden="1" x14ac:dyDescent="0.25">
      <c r="C60" t="s">
        <v>70</v>
      </c>
      <c r="D60" s="54" t="e">
        <f>'Loan 3 (Cal)'!C73</f>
        <v>#N/A</v>
      </c>
    </row>
    <row r="61" spans="1:364" hidden="1" x14ac:dyDescent="0.25">
      <c r="C61" t="s">
        <v>63</v>
      </c>
      <c r="D61" s="100" t="e">
        <f>'Loan 3 (Cal)'!C74</f>
        <v>#N/A</v>
      </c>
      <c r="E61" s="53" t="e">
        <f>'Loan 3 (Cal)'!C76</f>
        <v>#N/A</v>
      </c>
    </row>
    <row r="62" spans="1:364" hidden="1" x14ac:dyDescent="0.25">
      <c r="C62" t="s">
        <v>822</v>
      </c>
      <c r="D62" s="72" t="e">
        <f>'Loan 3 (Cal)'!C77</f>
        <v>#N/A</v>
      </c>
    </row>
    <row r="63" spans="1:364" hidden="1" x14ac:dyDescent="0.25">
      <c r="C63" t="s">
        <v>64</v>
      </c>
      <c r="D63" s="53" t="e">
        <f>'Loan 3 (Cal)'!C75</f>
        <v>#N/A</v>
      </c>
    </row>
    <row r="64" spans="1:364" hidden="1" x14ac:dyDescent="0.25">
      <c r="C64" t="s">
        <v>71</v>
      </c>
      <c r="D64" s="53" t="e">
        <f>'Loan 3 (Cal)'!C72</f>
        <v>#N/A</v>
      </c>
    </row>
    <row r="65" spans="2:6" hidden="1" x14ac:dyDescent="0.25">
      <c r="B65" t="s">
        <v>818</v>
      </c>
      <c r="C65" t="e">
        <f>"You are currently ON TARGET to complete your loan in " &amp;TEXT(D55,"0.00")&amp;" years.  Provided you do not change the repayment schedule, you will complete your loan on "&amp;TEXT(D62,"dd-mmm-yyyy")&amp;"."</f>
        <v>#N/A</v>
      </c>
      <c r="D65" s="53"/>
    </row>
    <row r="66" spans="2:6" hidden="1" x14ac:dyDescent="0.25">
      <c r="B66" t="s">
        <v>819</v>
      </c>
      <c r="C66" t="e">
        <f>"You are currently AHEAD on your Loan Schedule by "&amp;TEXT(D61,"$#,##0")&amp;".  To date, you have saved "&amp;TEXT(E61,"$#,##0")&amp;" interest costs. This is because you have made Additional Payments of "&amp;TEXT(D72,"$#,##0")&amp;" and you have missed Loan Payments to the value of "&amp;TEXT(D73,"$#,##0")&amp;".  If you do not make any further additional Loan Payments or miss any Loan Payments, you should repay your loan by "&amp;TEXT(D62,"dd-mmm-yyyy")&amp;"."</f>
        <v>#N/A</v>
      </c>
      <c r="D66" s="53"/>
    </row>
    <row r="67" spans="2:6" hidden="1" x14ac:dyDescent="0.25">
      <c r="B67" t="s">
        <v>820</v>
      </c>
      <c r="C67" t="e">
        <f>"You are currently FALLING BEHIND on your Loan Schedule by "&amp;TEXT(D63,"$#,##0")&amp;".  You have missed Loan Payments to the value of "&amp;TEXT(D73,"$#,##0")&amp;" and made Additional Loan Payments of "&amp;TEXT(D72,"$#,##0")&amp;".  If you do not make any further Additional Loan Payments or miss any Loan Payments, your loan will be extended to "&amp;TEXT(D62,"dd-mmm-yyyy")&amp;"."</f>
        <v>#N/A</v>
      </c>
      <c r="D67" s="53"/>
    </row>
    <row r="68" spans="2:6" hidden="1" x14ac:dyDescent="0.25">
      <c r="C68" s="103" t="s">
        <v>62</v>
      </c>
      <c r="D68" s="87"/>
      <c r="E68" s="87"/>
      <c r="F68" s="87"/>
    </row>
    <row r="69" spans="2:6" hidden="1" x14ac:dyDescent="0.25">
      <c r="C69" s="100" t="s">
        <v>63</v>
      </c>
      <c r="D69" s="100" t="e">
        <f>'Loan 3 (Cal)'!C74</f>
        <v>#N/A</v>
      </c>
      <c r="E69" s="87"/>
      <c r="F69" s="87"/>
    </row>
    <row r="70" spans="2:6" hidden="1" x14ac:dyDescent="0.25">
      <c r="C70" s="100" t="s">
        <v>64</v>
      </c>
      <c r="D70" s="100" t="e">
        <f>'Loan 3 (Cal)'!C75</f>
        <v>#N/A</v>
      </c>
      <c r="E70" s="87"/>
      <c r="F70" s="87"/>
    </row>
    <row r="71" spans="2:6" hidden="1" x14ac:dyDescent="0.25">
      <c r="C71" s="100" t="s">
        <v>65</v>
      </c>
      <c r="D71" s="100" t="e">
        <f>'Loan 3 (Cal)'!C76</f>
        <v>#N/A</v>
      </c>
      <c r="E71" s="87"/>
      <c r="F71" s="87"/>
    </row>
    <row r="72" spans="2:6" hidden="1" x14ac:dyDescent="0.25">
      <c r="C72" s="100" t="s">
        <v>833</v>
      </c>
      <c r="D72" s="53">
        <f>'Loan 3 (Cal)'!C56</f>
        <v>0</v>
      </c>
    </row>
    <row r="73" spans="2:6" hidden="1" x14ac:dyDescent="0.25">
      <c r="C73" s="100" t="s">
        <v>834</v>
      </c>
      <c r="D73" s="53">
        <f>'Loan 3 (Cal)'!C57</f>
        <v>0</v>
      </c>
    </row>
    <row r="74" spans="2:6" x14ac:dyDescent="0.25">
      <c r="D74" s="54"/>
    </row>
    <row r="75" spans="2:6" x14ac:dyDescent="0.25">
      <c r="D75" s="54"/>
    </row>
    <row r="76" spans="2:6" x14ac:dyDescent="0.25">
      <c r="D76" s="54"/>
    </row>
    <row r="77" spans="2:6" x14ac:dyDescent="0.25">
      <c r="D77" s="54"/>
    </row>
    <row r="78" spans="2:6" x14ac:dyDescent="0.25">
      <c r="D78" s="54"/>
    </row>
    <row r="79" spans="2:6" x14ac:dyDescent="0.25">
      <c r="D79" s="54"/>
    </row>
    <row r="80" spans="2:6" x14ac:dyDescent="0.25">
      <c r="D80" s="54"/>
    </row>
    <row r="81" spans="4:4" x14ac:dyDescent="0.25">
      <c r="D81" s="54"/>
    </row>
    <row r="82" spans="4:4" x14ac:dyDescent="0.25">
      <c r="D82" s="54"/>
    </row>
    <row r="83" spans="4:4" x14ac:dyDescent="0.25">
      <c r="D83" s="54"/>
    </row>
    <row r="84" spans="4:4" x14ac:dyDescent="0.25">
      <c r="D84" s="54"/>
    </row>
    <row r="85" spans="4:4" x14ac:dyDescent="0.25">
      <c r="D85" s="54"/>
    </row>
    <row r="86" spans="4:4" x14ac:dyDescent="0.25">
      <c r="D86" s="54"/>
    </row>
    <row r="87" spans="4:4" x14ac:dyDescent="0.25">
      <c r="D87" s="54"/>
    </row>
    <row r="88" spans="4:4" x14ac:dyDescent="0.25">
      <c r="D88" s="54"/>
    </row>
    <row r="89" spans="4:4" x14ac:dyDescent="0.25">
      <c r="D89" s="54"/>
    </row>
    <row r="90" spans="4:4" x14ac:dyDescent="0.25">
      <c r="D90" s="54"/>
    </row>
    <row r="91" spans="4:4" x14ac:dyDescent="0.25">
      <c r="D91" s="54"/>
    </row>
    <row r="92" spans="4:4" x14ac:dyDescent="0.25">
      <c r="D92" s="54"/>
    </row>
    <row r="93" spans="4:4" x14ac:dyDescent="0.25">
      <c r="D93" s="54"/>
    </row>
    <row r="94" spans="4:4" x14ac:dyDescent="0.25">
      <c r="D94" s="54"/>
    </row>
    <row r="95" spans="4:4" x14ac:dyDescent="0.25">
      <c r="D95" s="54"/>
    </row>
    <row r="96" spans="4:4" x14ac:dyDescent="0.25">
      <c r="D96" s="54"/>
    </row>
    <row r="97" spans="4:4" x14ac:dyDescent="0.25">
      <c r="D97" s="54"/>
    </row>
    <row r="98" spans="4:4" x14ac:dyDescent="0.25">
      <c r="D98" s="54"/>
    </row>
    <row r="99" spans="4:4" x14ac:dyDescent="0.25">
      <c r="D99" s="54"/>
    </row>
    <row r="100" spans="4:4" x14ac:dyDescent="0.25">
      <c r="D100" s="54"/>
    </row>
    <row r="101" spans="4:4" x14ac:dyDescent="0.25">
      <c r="D101" s="54"/>
    </row>
    <row r="102" spans="4:4" x14ac:dyDescent="0.25">
      <c r="D102" s="54"/>
    </row>
    <row r="103" spans="4:4" x14ac:dyDescent="0.25">
      <c r="D103" s="54"/>
    </row>
    <row r="104" spans="4:4" x14ac:dyDescent="0.25">
      <c r="D104" s="54"/>
    </row>
    <row r="105" spans="4:4" x14ac:dyDescent="0.25">
      <c r="D105" s="54"/>
    </row>
    <row r="106" spans="4:4" x14ac:dyDescent="0.25">
      <c r="D106" s="54"/>
    </row>
    <row r="107" spans="4:4" x14ac:dyDescent="0.25">
      <c r="D107" s="54"/>
    </row>
    <row r="108" spans="4:4" x14ac:dyDescent="0.25">
      <c r="D108" s="54"/>
    </row>
    <row r="109" spans="4:4" x14ac:dyDescent="0.25">
      <c r="D109" s="54"/>
    </row>
    <row r="110" spans="4:4" x14ac:dyDescent="0.25">
      <c r="D110" s="54"/>
    </row>
    <row r="111" spans="4:4" x14ac:dyDescent="0.25">
      <c r="D111" s="54"/>
    </row>
    <row r="112" spans="4:4" x14ac:dyDescent="0.25">
      <c r="D112" s="54"/>
    </row>
    <row r="113" spans="3:4" x14ac:dyDescent="0.25">
      <c r="D113" s="54"/>
    </row>
    <row r="114" spans="3:4" x14ac:dyDescent="0.25">
      <c r="D114" s="54"/>
    </row>
    <row r="115" spans="3:4" x14ac:dyDescent="0.25">
      <c r="D115" s="54"/>
    </row>
    <row r="116" spans="3:4" x14ac:dyDescent="0.25">
      <c r="D116" s="54"/>
    </row>
    <row r="117" spans="3:4" x14ac:dyDescent="0.25">
      <c r="D117" s="54"/>
    </row>
    <row r="118" spans="3:4" x14ac:dyDescent="0.25">
      <c r="D118" s="54"/>
    </row>
    <row r="119" spans="3:4" x14ac:dyDescent="0.25">
      <c r="D119" s="54"/>
    </row>
    <row r="120" spans="3:4" x14ac:dyDescent="0.25">
      <c r="D120" s="54"/>
    </row>
    <row r="125" spans="3:4" x14ac:dyDescent="0.25">
      <c r="C125" s="53"/>
    </row>
    <row r="129" spans="3:364" ht="18.75" x14ac:dyDescent="0.3">
      <c r="C129" s="104" t="s">
        <v>69</v>
      </c>
      <c r="D129" s="105" t="s">
        <v>444</v>
      </c>
      <c r="E129" s="105" t="s">
        <v>445</v>
      </c>
      <c r="F129" s="105" t="s">
        <v>446</v>
      </c>
      <c r="G129" s="105" t="s">
        <v>447</v>
      </c>
      <c r="H129" s="105" t="s">
        <v>448</v>
      </c>
      <c r="I129" s="105" t="s">
        <v>449</v>
      </c>
      <c r="J129" s="105" t="s">
        <v>450</v>
      </c>
      <c r="K129" s="105" t="s">
        <v>451</v>
      </c>
      <c r="L129" s="105" t="s">
        <v>452</v>
      </c>
      <c r="M129" s="105" t="s">
        <v>453</v>
      </c>
      <c r="N129" s="105" t="s">
        <v>454</v>
      </c>
      <c r="O129" s="105" t="s">
        <v>455</v>
      </c>
      <c r="P129" s="105" t="s">
        <v>456</v>
      </c>
      <c r="Q129" s="105" t="s">
        <v>457</v>
      </c>
      <c r="R129" s="105" t="s">
        <v>458</v>
      </c>
      <c r="S129" s="105" t="s">
        <v>459</v>
      </c>
      <c r="T129" s="105" t="s">
        <v>460</v>
      </c>
      <c r="U129" s="105" t="s">
        <v>461</v>
      </c>
      <c r="V129" s="105" t="s">
        <v>462</v>
      </c>
      <c r="W129" s="105" t="s">
        <v>463</v>
      </c>
      <c r="X129" s="105" t="s">
        <v>464</v>
      </c>
      <c r="Y129" s="105" t="s">
        <v>465</v>
      </c>
      <c r="Z129" s="105" t="s">
        <v>466</v>
      </c>
      <c r="AA129" s="105" t="s">
        <v>467</v>
      </c>
      <c r="AB129" s="105" t="s">
        <v>468</v>
      </c>
      <c r="AC129" s="105" t="s">
        <v>469</v>
      </c>
      <c r="AD129" s="105" t="s">
        <v>470</v>
      </c>
      <c r="AE129" s="105" t="s">
        <v>471</v>
      </c>
      <c r="AF129" s="105" t="s">
        <v>472</v>
      </c>
      <c r="AG129" s="105" t="s">
        <v>473</v>
      </c>
      <c r="AH129" s="105" t="s">
        <v>474</v>
      </c>
      <c r="AI129" s="105" t="s">
        <v>475</v>
      </c>
      <c r="AJ129" s="105" t="s">
        <v>476</v>
      </c>
      <c r="AK129" s="105" t="s">
        <v>477</v>
      </c>
      <c r="AL129" s="105" t="s">
        <v>478</v>
      </c>
      <c r="AM129" s="105" t="s">
        <v>479</v>
      </c>
      <c r="AN129" s="105" t="s">
        <v>480</v>
      </c>
      <c r="AO129" s="105" t="s">
        <v>481</v>
      </c>
      <c r="AP129" s="105" t="s">
        <v>482</v>
      </c>
      <c r="AQ129" s="105" t="s">
        <v>483</v>
      </c>
      <c r="AR129" s="105" t="s">
        <v>484</v>
      </c>
      <c r="AS129" s="105" t="s">
        <v>485</v>
      </c>
      <c r="AT129" s="105" t="s">
        <v>486</v>
      </c>
      <c r="AU129" s="105" t="s">
        <v>487</v>
      </c>
      <c r="AV129" s="105" t="s">
        <v>488</v>
      </c>
      <c r="AW129" s="105" t="s">
        <v>489</v>
      </c>
      <c r="AX129" s="105" t="s">
        <v>490</v>
      </c>
      <c r="AY129" s="105" t="s">
        <v>491</v>
      </c>
      <c r="AZ129" s="105" t="s">
        <v>492</v>
      </c>
      <c r="BA129" s="105" t="s">
        <v>493</v>
      </c>
      <c r="BB129" s="105" t="s">
        <v>494</v>
      </c>
      <c r="BC129" s="105" t="s">
        <v>495</v>
      </c>
      <c r="BD129" s="105" t="s">
        <v>496</v>
      </c>
      <c r="BE129" s="105" t="s">
        <v>497</v>
      </c>
      <c r="BF129" s="105" t="s">
        <v>498</v>
      </c>
      <c r="BG129" s="105" t="s">
        <v>499</v>
      </c>
      <c r="BH129" s="105" t="s">
        <v>500</v>
      </c>
      <c r="BI129" s="105" t="s">
        <v>501</v>
      </c>
      <c r="BJ129" s="105" t="s">
        <v>502</v>
      </c>
      <c r="BK129" s="105" t="s">
        <v>503</v>
      </c>
      <c r="BL129" s="105" t="s">
        <v>504</v>
      </c>
      <c r="BM129" s="105" t="s">
        <v>505</v>
      </c>
      <c r="BN129" s="105" t="s">
        <v>506</v>
      </c>
      <c r="BO129" s="105" t="s">
        <v>507</v>
      </c>
      <c r="BP129" s="105" t="s">
        <v>508</v>
      </c>
      <c r="BQ129" s="105" t="s">
        <v>509</v>
      </c>
      <c r="BR129" s="105" t="s">
        <v>510</v>
      </c>
      <c r="BS129" s="105" t="s">
        <v>511</v>
      </c>
      <c r="BT129" s="105" t="s">
        <v>512</v>
      </c>
      <c r="BU129" s="105" t="s">
        <v>513</v>
      </c>
      <c r="BV129" s="105" t="s">
        <v>514</v>
      </c>
      <c r="BW129" s="105" t="s">
        <v>515</v>
      </c>
      <c r="BX129" s="105" t="s">
        <v>516</v>
      </c>
      <c r="BY129" s="105" t="s">
        <v>517</v>
      </c>
      <c r="BZ129" s="105" t="s">
        <v>518</v>
      </c>
      <c r="CA129" s="105" t="s">
        <v>519</v>
      </c>
      <c r="CB129" s="105" t="s">
        <v>520</v>
      </c>
      <c r="CC129" s="105" t="s">
        <v>521</v>
      </c>
      <c r="CD129" s="105" t="s">
        <v>522</v>
      </c>
      <c r="CE129" s="105" t="s">
        <v>523</v>
      </c>
      <c r="CF129" s="105" t="s">
        <v>524</v>
      </c>
      <c r="CG129" s="105" t="s">
        <v>525</v>
      </c>
      <c r="CH129" s="105" t="s">
        <v>526</v>
      </c>
      <c r="CI129" s="105" t="s">
        <v>527</v>
      </c>
      <c r="CJ129" s="105" t="s">
        <v>528</v>
      </c>
      <c r="CK129" s="105" t="s">
        <v>529</v>
      </c>
      <c r="CL129" s="105" t="s">
        <v>530</v>
      </c>
      <c r="CM129" s="105" t="s">
        <v>531</v>
      </c>
      <c r="CN129" s="105" t="s">
        <v>532</v>
      </c>
      <c r="CO129" s="105" t="s">
        <v>533</v>
      </c>
      <c r="CP129" s="105" t="s">
        <v>534</v>
      </c>
      <c r="CQ129" s="105" t="s">
        <v>535</v>
      </c>
      <c r="CR129" s="105" t="s">
        <v>536</v>
      </c>
      <c r="CS129" s="105" t="s">
        <v>537</v>
      </c>
      <c r="CT129" s="105" t="s">
        <v>538</v>
      </c>
      <c r="CU129" s="105" t="s">
        <v>539</v>
      </c>
      <c r="CV129" s="105" t="s">
        <v>540</v>
      </c>
      <c r="CW129" s="105" t="s">
        <v>541</v>
      </c>
      <c r="CX129" s="105" t="s">
        <v>542</v>
      </c>
      <c r="CY129" s="105" t="s">
        <v>543</v>
      </c>
      <c r="CZ129" s="105" t="s">
        <v>544</v>
      </c>
      <c r="DA129" s="105" t="s">
        <v>545</v>
      </c>
      <c r="DB129" s="105" t="s">
        <v>546</v>
      </c>
      <c r="DC129" s="105" t="s">
        <v>547</v>
      </c>
      <c r="DD129" s="105" t="s">
        <v>548</v>
      </c>
      <c r="DE129" s="105" t="s">
        <v>549</v>
      </c>
      <c r="DF129" s="105" t="s">
        <v>550</v>
      </c>
      <c r="DG129" s="105" t="s">
        <v>551</v>
      </c>
      <c r="DH129" s="105" t="s">
        <v>552</v>
      </c>
      <c r="DI129" s="105" t="s">
        <v>553</v>
      </c>
      <c r="DJ129" s="105" t="s">
        <v>554</v>
      </c>
      <c r="DK129" s="105" t="s">
        <v>555</v>
      </c>
      <c r="DL129" s="105" t="s">
        <v>556</v>
      </c>
      <c r="DM129" s="105" t="s">
        <v>557</v>
      </c>
      <c r="DN129" s="105" t="s">
        <v>558</v>
      </c>
      <c r="DO129" s="105" t="s">
        <v>559</v>
      </c>
      <c r="DP129" s="105" t="s">
        <v>560</v>
      </c>
      <c r="DQ129" s="105" t="s">
        <v>561</v>
      </c>
      <c r="DR129" s="105" t="s">
        <v>562</v>
      </c>
      <c r="DS129" s="105" t="s">
        <v>563</v>
      </c>
      <c r="DT129" s="105" t="s">
        <v>564</v>
      </c>
      <c r="DU129" s="105" t="s">
        <v>565</v>
      </c>
      <c r="DV129" s="105" t="s">
        <v>566</v>
      </c>
      <c r="DW129" s="105" t="s">
        <v>567</v>
      </c>
      <c r="DX129" s="105" t="s">
        <v>568</v>
      </c>
      <c r="DY129" s="105" t="s">
        <v>569</v>
      </c>
      <c r="DZ129" s="105" t="s">
        <v>570</v>
      </c>
      <c r="EA129" s="105" t="s">
        <v>571</v>
      </c>
      <c r="EB129" s="105" t="s">
        <v>572</v>
      </c>
      <c r="EC129" s="105" t="s">
        <v>573</v>
      </c>
      <c r="ED129" s="105" t="s">
        <v>574</v>
      </c>
      <c r="EE129" s="105" t="s">
        <v>575</v>
      </c>
      <c r="EF129" s="105" t="s">
        <v>576</v>
      </c>
      <c r="EG129" s="105" t="s">
        <v>577</v>
      </c>
      <c r="EH129" s="105" t="s">
        <v>578</v>
      </c>
      <c r="EI129" s="105" t="s">
        <v>579</v>
      </c>
      <c r="EJ129" s="105" t="s">
        <v>580</v>
      </c>
      <c r="EK129" s="105" t="s">
        <v>581</v>
      </c>
      <c r="EL129" s="105" t="s">
        <v>582</v>
      </c>
      <c r="EM129" s="105" t="s">
        <v>583</v>
      </c>
      <c r="EN129" s="105" t="s">
        <v>584</v>
      </c>
      <c r="EO129" s="105" t="s">
        <v>585</v>
      </c>
      <c r="EP129" s="105" t="s">
        <v>586</v>
      </c>
      <c r="EQ129" s="105" t="s">
        <v>587</v>
      </c>
      <c r="ER129" s="105" t="s">
        <v>588</v>
      </c>
      <c r="ES129" s="105" t="s">
        <v>589</v>
      </c>
      <c r="ET129" s="105" t="s">
        <v>590</v>
      </c>
      <c r="EU129" s="105" t="s">
        <v>591</v>
      </c>
      <c r="EV129" s="105" t="s">
        <v>592</v>
      </c>
      <c r="EW129" s="105" t="s">
        <v>593</v>
      </c>
      <c r="EX129" s="105" t="s">
        <v>594</v>
      </c>
      <c r="EY129" s="105" t="s">
        <v>595</v>
      </c>
      <c r="EZ129" s="105" t="s">
        <v>596</v>
      </c>
      <c r="FA129" s="105" t="s">
        <v>597</v>
      </c>
      <c r="FB129" s="105" t="s">
        <v>598</v>
      </c>
      <c r="FC129" s="105" t="s">
        <v>599</v>
      </c>
      <c r="FD129" s="105" t="s">
        <v>600</v>
      </c>
      <c r="FE129" s="105" t="s">
        <v>601</v>
      </c>
      <c r="FF129" s="105" t="s">
        <v>602</v>
      </c>
      <c r="FG129" s="105" t="s">
        <v>603</v>
      </c>
      <c r="FH129" s="105" t="s">
        <v>604</v>
      </c>
      <c r="FI129" s="105" t="s">
        <v>605</v>
      </c>
      <c r="FJ129" s="105" t="s">
        <v>606</v>
      </c>
      <c r="FK129" s="105" t="s">
        <v>607</v>
      </c>
      <c r="FL129" s="105" t="s">
        <v>608</v>
      </c>
      <c r="FM129" s="105" t="s">
        <v>609</v>
      </c>
      <c r="FN129" s="105" t="s">
        <v>610</v>
      </c>
      <c r="FO129" s="105" t="s">
        <v>611</v>
      </c>
      <c r="FP129" s="105" t="s">
        <v>612</v>
      </c>
      <c r="FQ129" s="105" t="s">
        <v>613</v>
      </c>
      <c r="FR129" s="105" t="s">
        <v>614</v>
      </c>
      <c r="FS129" s="105" t="s">
        <v>615</v>
      </c>
      <c r="FT129" s="105" t="s">
        <v>616</v>
      </c>
      <c r="FU129" s="105" t="s">
        <v>617</v>
      </c>
      <c r="FV129" s="105" t="s">
        <v>618</v>
      </c>
      <c r="FW129" s="105" t="s">
        <v>619</v>
      </c>
      <c r="FX129" s="105" t="s">
        <v>620</v>
      </c>
      <c r="FY129" s="105" t="s">
        <v>621</v>
      </c>
      <c r="FZ129" s="105" t="s">
        <v>622</v>
      </c>
      <c r="GA129" s="105" t="s">
        <v>623</v>
      </c>
      <c r="GB129" s="105" t="s">
        <v>624</v>
      </c>
      <c r="GC129" s="105" t="s">
        <v>625</v>
      </c>
      <c r="GD129" s="105" t="s">
        <v>626</v>
      </c>
      <c r="GE129" s="105" t="s">
        <v>627</v>
      </c>
      <c r="GF129" s="105" t="s">
        <v>628</v>
      </c>
      <c r="GG129" s="105" t="s">
        <v>629</v>
      </c>
      <c r="GH129" s="105" t="s">
        <v>630</v>
      </c>
      <c r="GI129" s="105" t="s">
        <v>631</v>
      </c>
      <c r="GJ129" s="105" t="s">
        <v>632</v>
      </c>
      <c r="GK129" s="105" t="s">
        <v>633</v>
      </c>
      <c r="GL129" s="105" t="s">
        <v>634</v>
      </c>
      <c r="GM129" s="105" t="s">
        <v>635</v>
      </c>
      <c r="GN129" s="105" t="s">
        <v>636</v>
      </c>
      <c r="GO129" s="105" t="s">
        <v>637</v>
      </c>
      <c r="GP129" s="105" t="s">
        <v>638</v>
      </c>
      <c r="GQ129" s="105" t="s">
        <v>639</v>
      </c>
      <c r="GR129" s="105" t="s">
        <v>640</v>
      </c>
      <c r="GS129" s="105" t="s">
        <v>641</v>
      </c>
      <c r="GT129" s="105" t="s">
        <v>642</v>
      </c>
      <c r="GU129" s="105" t="s">
        <v>643</v>
      </c>
      <c r="GV129" s="105" t="s">
        <v>644</v>
      </c>
      <c r="GW129" s="105" t="s">
        <v>645</v>
      </c>
      <c r="GX129" s="105" t="s">
        <v>646</v>
      </c>
      <c r="GY129" s="105" t="s">
        <v>647</v>
      </c>
      <c r="GZ129" s="105" t="s">
        <v>648</v>
      </c>
      <c r="HA129" s="105" t="s">
        <v>649</v>
      </c>
      <c r="HB129" s="105" t="s">
        <v>650</v>
      </c>
      <c r="HC129" s="105" t="s">
        <v>651</v>
      </c>
      <c r="HD129" s="105" t="s">
        <v>652</v>
      </c>
      <c r="HE129" s="105" t="s">
        <v>653</v>
      </c>
      <c r="HF129" s="105" t="s">
        <v>654</v>
      </c>
      <c r="HG129" s="105" t="s">
        <v>655</v>
      </c>
      <c r="HH129" s="105" t="s">
        <v>656</v>
      </c>
      <c r="HI129" s="105" t="s">
        <v>657</v>
      </c>
      <c r="HJ129" s="105" t="s">
        <v>658</v>
      </c>
      <c r="HK129" s="105" t="s">
        <v>659</v>
      </c>
      <c r="HL129" s="105" t="s">
        <v>660</v>
      </c>
      <c r="HM129" s="105" t="s">
        <v>661</v>
      </c>
      <c r="HN129" s="105" t="s">
        <v>662</v>
      </c>
      <c r="HO129" s="105" t="s">
        <v>663</v>
      </c>
      <c r="HP129" s="105" t="s">
        <v>664</v>
      </c>
      <c r="HQ129" s="105" t="s">
        <v>665</v>
      </c>
      <c r="HR129" s="105" t="s">
        <v>666</v>
      </c>
      <c r="HS129" s="105" t="s">
        <v>667</v>
      </c>
      <c r="HT129" s="105" t="s">
        <v>668</v>
      </c>
      <c r="HU129" s="105" t="s">
        <v>669</v>
      </c>
      <c r="HV129" s="105" t="s">
        <v>670</v>
      </c>
      <c r="HW129" s="105" t="s">
        <v>671</v>
      </c>
      <c r="HX129" s="105" t="s">
        <v>672</v>
      </c>
      <c r="HY129" s="105" t="s">
        <v>673</v>
      </c>
      <c r="HZ129" s="105" t="s">
        <v>674</v>
      </c>
      <c r="IA129" s="105" t="s">
        <v>675</v>
      </c>
      <c r="IB129" s="105" t="s">
        <v>676</v>
      </c>
      <c r="IC129" s="105" t="s">
        <v>677</v>
      </c>
      <c r="ID129" s="105" t="s">
        <v>678</v>
      </c>
      <c r="IE129" s="105" t="s">
        <v>679</v>
      </c>
      <c r="IF129" s="105" t="s">
        <v>680</v>
      </c>
      <c r="IG129" s="105" t="s">
        <v>681</v>
      </c>
      <c r="IH129" s="105" t="s">
        <v>682</v>
      </c>
      <c r="II129" s="105" t="s">
        <v>683</v>
      </c>
      <c r="IJ129" s="105" t="s">
        <v>684</v>
      </c>
      <c r="IK129" s="105" t="s">
        <v>685</v>
      </c>
      <c r="IL129" s="105" t="s">
        <v>686</v>
      </c>
      <c r="IM129" s="105" t="s">
        <v>687</v>
      </c>
      <c r="IN129" s="105" t="s">
        <v>688</v>
      </c>
      <c r="IO129" s="105" t="s">
        <v>689</v>
      </c>
      <c r="IP129" s="105" t="s">
        <v>690</v>
      </c>
      <c r="IQ129" s="105" t="s">
        <v>691</v>
      </c>
      <c r="IR129" s="105" t="s">
        <v>692</v>
      </c>
      <c r="IS129" s="105" t="s">
        <v>693</v>
      </c>
      <c r="IT129" s="105" t="s">
        <v>694</v>
      </c>
      <c r="IU129" s="105" t="s">
        <v>695</v>
      </c>
      <c r="IV129" s="105" t="s">
        <v>696</v>
      </c>
      <c r="IW129" s="105" t="s">
        <v>697</v>
      </c>
      <c r="IX129" s="105" t="s">
        <v>698</v>
      </c>
      <c r="IY129" s="105" t="s">
        <v>699</v>
      </c>
      <c r="IZ129" s="105" t="s">
        <v>700</v>
      </c>
      <c r="JA129" s="105" t="s">
        <v>701</v>
      </c>
      <c r="JB129" s="105" t="s">
        <v>702</v>
      </c>
      <c r="JC129" s="105" t="s">
        <v>703</v>
      </c>
      <c r="JD129" s="105" t="s">
        <v>704</v>
      </c>
      <c r="JE129" s="105" t="s">
        <v>705</v>
      </c>
      <c r="JF129" s="105" t="s">
        <v>706</v>
      </c>
      <c r="JG129" s="105" t="s">
        <v>707</v>
      </c>
      <c r="JH129" s="105" t="s">
        <v>708</v>
      </c>
      <c r="JI129" s="105" t="s">
        <v>709</v>
      </c>
      <c r="JJ129" s="105" t="s">
        <v>710</v>
      </c>
      <c r="JK129" s="105" t="s">
        <v>711</v>
      </c>
      <c r="JL129" s="105" t="s">
        <v>712</v>
      </c>
      <c r="JM129" s="105" t="s">
        <v>713</v>
      </c>
      <c r="JN129" s="105" t="s">
        <v>714</v>
      </c>
      <c r="JO129" s="105" t="s">
        <v>715</v>
      </c>
      <c r="JP129" s="105" t="s">
        <v>716</v>
      </c>
      <c r="JQ129" s="105" t="s">
        <v>717</v>
      </c>
      <c r="JR129" s="105" t="s">
        <v>718</v>
      </c>
      <c r="JS129" s="105" t="s">
        <v>719</v>
      </c>
      <c r="JT129" s="105" t="s">
        <v>720</v>
      </c>
      <c r="JU129" s="105" t="s">
        <v>721</v>
      </c>
      <c r="JV129" s="105" t="s">
        <v>722</v>
      </c>
      <c r="JW129" s="105" t="s">
        <v>723</v>
      </c>
      <c r="JX129" s="105" t="s">
        <v>724</v>
      </c>
      <c r="JY129" s="105" t="s">
        <v>725</v>
      </c>
      <c r="JZ129" s="105" t="s">
        <v>726</v>
      </c>
      <c r="KA129" s="105" t="s">
        <v>727</v>
      </c>
      <c r="KB129" s="105" t="s">
        <v>728</v>
      </c>
      <c r="KC129" s="105" t="s">
        <v>729</v>
      </c>
      <c r="KD129" s="105" t="s">
        <v>730</v>
      </c>
      <c r="KE129" s="105" t="s">
        <v>731</v>
      </c>
      <c r="KF129" s="105" t="s">
        <v>732</v>
      </c>
      <c r="KG129" s="105" t="s">
        <v>733</v>
      </c>
      <c r="KH129" s="105" t="s">
        <v>734</v>
      </c>
      <c r="KI129" s="105" t="s">
        <v>735</v>
      </c>
      <c r="KJ129" s="105" t="s">
        <v>736</v>
      </c>
      <c r="KK129" s="105" t="s">
        <v>737</v>
      </c>
      <c r="KL129" s="105" t="s">
        <v>738</v>
      </c>
      <c r="KM129" s="105" t="s">
        <v>739</v>
      </c>
      <c r="KN129" s="105" t="s">
        <v>740</v>
      </c>
      <c r="KO129" s="105" t="s">
        <v>741</v>
      </c>
      <c r="KP129" s="105" t="s">
        <v>742</v>
      </c>
      <c r="KQ129" s="105" t="s">
        <v>743</v>
      </c>
      <c r="KR129" s="105" t="s">
        <v>744</v>
      </c>
      <c r="KS129" s="105" t="s">
        <v>745</v>
      </c>
      <c r="KT129" s="105" t="s">
        <v>746</v>
      </c>
      <c r="KU129" s="105" t="s">
        <v>747</v>
      </c>
      <c r="KV129" s="105" t="s">
        <v>748</v>
      </c>
      <c r="KW129" s="105" t="s">
        <v>749</v>
      </c>
      <c r="KX129" s="105" t="s">
        <v>750</v>
      </c>
      <c r="KY129" s="105" t="s">
        <v>751</v>
      </c>
      <c r="KZ129" s="105" t="s">
        <v>752</v>
      </c>
      <c r="LA129" s="105" t="s">
        <v>753</v>
      </c>
      <c r="LB129" s="105" t="s">
        <v>754</v>
      </c>
      <c r="LC129" s="105" t="s">
        <v>755</v>
      </c>
      <c r="LD129" s="105" t="s">
        <v>756</v>
      </c>
      <c r="LE129" s="105" t="s">
        <v>757</v>
      </c>
      <c r="LF129" s="105" t="s">
        <v>758</v>
      </c>
      <c r="LG129" s="105" t="s">
        <v>759</v>
      </c>
      <c r="LH129" s="105" t="s">
        <v>760</v>
      </c>
      <c r="LI129" s="105" t="s">
        <v>761</v>
      </c>
      <c r="LJ129" s="105" t="s">
        <v>762</v>
      </c>
      <c r="LK129" s="105" t="s">
        <v>763</v>
      </c>
      <c r="LL129" s="105" t="s">
        <v>764</v>
      </c>
      <c r="LM129" s="105" t="s">
        <v>765</v>
      </c>
      <c r="LN129" s="105" t="s">
        <v>766</v>
      </c>
      <c r="LO129" s="105" t="s">
        <v>767</v>
      </c>
      <c r="LP129" s="105" t="s">
        <v>768</v>
      </c>
      <c r="LQ129" s="105" t="s">
        <v>769</v>
      </c>
      <c r="LR129" s="105" t="s">
        <v>770</v>
      </c>
      <c r="LS129" s="105" t="s">
        <v>771</v>
      </c>
      <c r="LT129" s="105" t="s">
        <v>772</v>
      </c>
      <c r="LU129" s="105" t="s">
        <v>773</v>
      </c>
      <c r="LV129" s="105" t="s">
        <v>774</v>
      </c>
      <c r="LW129" s="105" t="s">
        <v>775</v>
      </c>
      <c r="LX129" s="105" t="s">
        <v>776</v>
      </c>
      <c r="LY129" s="105" t="s">
        <v>777</v>
      </c>
      <c r="LZ129" s="105" t="s">
        <v>778</v>
      </c>
      <c r="MA129" s="105" t="s">
        <v>779</v>
      </c>
      <c r="MB129" s="105" t="s">
        <v>780</v>
      </c>
      <c r="MC129" s="105" t="s">
        <v>781</v>
      </c>
      <c r="MD129" s="105" t="s">
        <v>782</v>
      </c>
      <c r="ME129" s="105" t="s">
        <v>783</v>
      </c>
      <c r="MF129" s="105" t="s">
        <v>784</v>
      </c>
      <c r="MG129" s="105" t="s">
        <v>785</v>
      </c>
      <c r="MH129" s="105" t="s">
        <v>786</v>
      </c>
      <c r="MI129" s="105" t="s">
        <v>787</v>
      </c>
      <c r="MJ129" s="105" t="s">
        <v>788</v>
      </c>
      <c r="MK129" s="105" t="s">
        <v>789</v>
      </c>
      <c r="ML129" s="105" t="s">
        <v>790</v>
      </c>
      <c r="MM129" s="105" t="s">
        <v>791</v>
      </c>
      <c r="MN129" s="105" t="s">
        <v>792</v>
      </c>
      <c r="MO129" s="105" t="s">
        <v>793</v>
      </c>
      <c r="MP129" s="105" t="s">
        <v>794</v>
      </c>
      <c r="MQ129" s="105" t="s">
        <v>795</v>
      </c>
      <c r="MR129" s="105" t="s">
        <v>796</v>
      </c>
      <c r="MS129" s="105" t="s">
        <v>797</v>
      </c>
      <c r="MT129" s="105" t="s">
        <v>798</v>
      </c>
      <c r="MU129" s="105" t="s">
        <v>799</v>
      </c>
      <c r="MV129" s="105" t="s">
        <v>800</v>
      </c>
      <c r="MW129" s="105" t="s">
        <v>801</v>
      </c>
      <c r="MX129" s="105" t="s">
        <v>802</v>
      </c>
      <c r="MY129" s="105" t="s">
        <v>803</v>
      </c>
    </row>
    <row r="130" spans="3:364" x14ac:dyDescent="0.25">
      <c r="C130" s="87"/>
      <c r="D130" s="87"/>
      <c r="E130" s="87"/>
      <c r="F130" s="87"/>
      <c r="G130" s="87"/>
      <c r="H130" s="87"/>
      <c r="I130" s="87"/>
      <c r="J130" s="87"/>
      <c r="K130" s="87"/>
      <c r="L130" s="87"/>
      <c r="M130" s="87"/>
      <c r="N130" s="87"/>
      <c r="O130" s="87"/>
      <c r="P130" s="87"/>
      <c r="Q130" s="87"/>
      <c r="R130" s="87"/>
      <c r="S130" s="87"/>
      <c r="T130" s="87"/>
      <c r="U130" s="87"/>
      <c r="V130" s="87"/>
      <c r="W130" s="87"/>
      <c r="X130" s="87"/>
      <c r="Y130" s="87"/>
      <c r="Z130" s="87"/>
      <c r="AA130" s="87"/>
      <c r="AB130" s="87"/>
      <c r="AC130" s="87"/>
      <c r="AD130" s="87"/>
      <c r="AE130" s="87"/>
      <c r="AF130" s="87"/>
      <c r="AG130" s="87"/>
      <c r="AH130" s="87"/>
      <c r="AI130" s="87"/>
      <c r="AJ130" s="87"/>
      <c r="AK130" s="87"/>
      <c r="AL130" s="87"/>
      <c r="AM130" s="87"/>
      <c r="AN130" s="87"/>
      <c r="AO130" s="87"/>
      <c r="AP130" s="87"/>
      <c r="AQ130" s="87"/>
      <c r="AR130" s="87"/>
      <c r="AS130" s="87"/>
      <c r="AT130" s="87"/>
      <c r="AU130" s="87"/>
      <c r="AV130" s="87"/>
      <c r="AW130" s="87"/>
      <c r="AX130" s="87"/>
      <c r="AY130" s="87"/>
      <c r="AZ130" s="87"/>
      <c r="BA130" s="87"/>
      <c r="BB130" s="87"/>
      <c r="BC130" s="87"/>
      <c r="BD130" s="87"/>
      <c r="BE130" s="87"/>
      <c r="BF130" s="87"/>
      <c r="BG130" s="87"/>
      <c r="BH130" s="87"/>
      <c r="BI130" s="87"/>
      <c r="BJ130" s="87"/>
      <c r="BK130" s="87"/>
      <c r="BL130" s="87"/>
      <c r="BM130" s="87"/>
      <c r="BN130" s="87"/>
      <c r="BO130" s="87"/>
      <c r="BP130" s="87"/>
      <c r="BQ130" s="87"/>
      <c r="BR130" s="87"/>
      <c r="BS130" s="87"/>
      <c r="BT130" s="87"/>
      <c r="BU130" s="87"/>
      <c r="BV130" s="87"/>
      <c r="BW130" s="87"/>
      <c r="BX130" s="87"/>
      <c r="BY130" s="87"/>
      <c r="BZ130" s="87"/>
      <c r="CA130" s="87"/>
      <c r="CB130" s="87"/>
      <c r="CC130" s="87"/>
      <c r="CD130" s="87"/>
      <c r="CE130" s="87"/>
      <c r="CF130" s="87"/>
      <c r="CG130" s="87"/>
      <c r="CH130" s="87"/>
      <c r="CI130" s="87"/>
      <c r="CJ130" s="87"/>
      <c r="CK130" s="87"/>
      <c r="CL130" s="87"/>
      <c r="CM130" s="87"/>
      <c r="CN130" s="87"/>
      <c r="CO130" s="87"/>
      <c r="CP130" s="87"/>
      <c r="CQ130" s="87"/>
      <c r="CR130" s="87"/>
      <c r="CS130" s="87"/>
      <c r="CT130" s="87"/>
      <c r="CU130" s="87"/>
      <c r="CV130" s="87"/>
      <c r="CW130" s="87"/>
      <c r="CX130" s="87"/>
      <c r="CY130" s="87"/>
      <c r="CZ130" s="87"/>
      <c r="DA130" s="87"/>
      <c r="DB130" s="87"/>
      <c r="DC130" s="87"/>
      <c r="DD130" s="87"/>
      <c r="DE130" s="87"/>
      <c r="DF130" s="87"/>
      <c r="DG130" s="87"/>
      <c r="DH130" s="87"/>
      <c r="DI130" s="87"/>
      <c r="DJ130" s="87"/>
      <c r="DK130" s="87"/>
      <c r="DL130" s="87"/>
      <c r="DM130" s="87"/>
      <c r="DN130" s="87"/>
      <c r="DO130" s="87"/>
      <c r="DP130" s="87"/>
      <c r="DQ130" s="87"/>
      <c r="DR130" s="87"/>
      <c r="DS130" s="87"/>
      <c r="DT130" s="87"/>
      <c r="DU130" s="87"/>
      <c r="DV130" s="87"/>
      <c r="DW130" s="87"/>
      <c r="DX130" s="87"/>
      <c r="DY130" s="87"/>
      <c r="DZ130" s="87"/>
      <c r="EA130" s="87"/>
      <c r="EB130" s="87"/>
      <c r="EC130" s="87"/>
      <c r="ED130" s="87"/>
      <c r="EE130" s="87"/>
      <c r="EF130" s="87"/>
      <c r="EG130" s="87"/>
      <c r="EH130" s="87"/>
      <c r="EI130" s="87"/>
      <c r="EJ130" s="87"/>
      <c r="EK130" s="87"/>
      <c r="EL130" s="87"/>
      <c r="EM130" s="87"/>
      <c r="EN130" s="87"/>
      <c r="EO130" s="87"/>
      <c r="EP130" s="87"/>
      <c r="EQ130" s="87"/>
      <c r="ER130" s="87"/>
      <c r="ES130" s="87"/>
      <c r="ET130" s="87"/>
      <c r="EU130" s="87"/>
      <c r="EV130" s="87"/>
      <c r="EW130" s="87"/>
      <c r="EX130" s="87"/>
      <c r="EY130" s="87"/>
      <c r="EZ130" s="87"/>
      <c r="FA130" s="87"/>
      <c r="FB130" s="87"/>
      <c r="FC130" s="87"/>
      <c r="FD130" s="87"/>
      <c r="FE130" s="87"/>
      <c r="FF130" s="87"/>
      <c r="FG130" s="87"/>
      <c r="FH130" s="87"/>
      <c r="FI130" s="87"/>
      <c r="FJ130" s="87"/>
      <c r="FK130" s="87"/>
      <c r="FL130" s="87"/>
      <c r="FM130" s="87"/>
      <c r="FN130" s="87"/>
      <c r="FO130" s="87"/>
      <c r="FP130" s="87"/>
      <c r="FQ130" s="87"/>
      <c r="FR130" s="87"/>
      <c r="FS130" s="87"/>
      <c r="FT130" s="87"/>
      <c r="FU130" s="87"/>
      <c r="FV130" s="87"/>
      <c r="FW130" s="87"/>
      <c r="FX130" s="87"/>
      <c r="FY130" s="87"/>
      <c r="FZ130" s="87"/>
      <c r="GA130" s="87"/>
      <c r="GB130" s="87"/>
      <c r="GC130" s="87"/>
      <c r="GD130" s="87"/>
      <c r="GE130" s="87"/>
      <c r="GF130" s="87"/>
      <c r="GG130" s="87"/>
      <c r="GH130" s="87"/>
      <c r="GI130" s="87"/>
      <c r="GJ130" s="87"/>
      <c r="GK130" s="87"/>
      <c r="GL130" s="87"/>
      <c r="GM130" s="87"/>
      <c r="GN130" s="87"/>
      <c r="GO130" s="87"/>
      <c r="GP130" s="87"/>
      <c r="GQ130" s="87"/>
      <c r="GR130" s="87"/>
      <c r="GS130" s="87"/>
      <c r="GT130" s="87"/>
      <c r="GU130" s="87"/>
      <c r="GV130" s="87"/>
      <c r="GW130" s="87"/>
      <c r="GX130" s="87"/>
      <c r="GY130" s="87"/>
      <c r="GZ130" s="87"/>
      <c r="HA130" s="87"/>
      <c r="HB130" s="87"/>
      <c r="HC130" s="87"/>
      <c r="HD130" s="87"/>
      <c r="HE130" s="87"/>
      <c r="HF130" s="87"/>
      <c r="HG130" s="87"/>
      <c r="HH130" s="87"/>
      <c r="HI130" s="87"/>
      <c r="HJ130" s="87"/>
      <c r="HK130" s="87"/>
      <c r="HL130" s="87"/>
      <c r="HM130" s="87"/>
      <c r="HN130" s="87"/>
      <c r="HO130" s="87"/>
      <c r="HP130" s="87"/>
      <c r="HQ130" s="87"/>
      <c r="HR130" s="87"/>
      <c r="HS130" s="87"/>
      <c r="HT130" s="87"/>
      <c r="HU130" s="87"/>
      <c r="HV130" s="87"/>
      <c r="HW130" s="87"/>
      <c r="HX130" s="87"/>
      <c r="HY130" s="87"/>
      <c r="HZ130" s="87"/>
      <c r="IA130" s="87"/>
      <c r="IB130" s="87"/>
      <c r="IC130" s="87"/>
      <c r="ID130" s="87"/>
      <c r="IE130" s="87"/>
      <c r="IF130" s="87"/>
      <c r="IG130" s="87"/>
      <c r="IH130" s="87"/>
      <c r="II130" s="87"/>
      <c r="IJ130" s="87"/>
      <c r="IK130" s="87"/>
      <c r="IL130" s="87"/>
      <c r="IM130" s="87"/>
      <c r="IN130" s="87"/>
      <c r="IO130" s="87"/>
      <c r="IP130" s="87"/>
      <c r="IQ130" s="87"/>
      <c r="IR130" s="87"/>
      <c r="IS130" s="87"/>
      <c r="IT130" s="87"/>
      <c r="IU130" s="87"/>
      <c r="IV130" s="87"/>
      <c r="IW130" s="87"/>
      <c r="IX130" s="87"/>
      <c r="IY130" s="87"/>
      <c r="IZ130" s="87"/>
      <c r="JA130" s="87"/>
      <c r="JB130" s="87"/>
      <c r="JC130" s="87"/>
      <c r="JD130" s="87"/>
      <c r="JE130" s="87"/>
      <c r="JF130" s="87"/>
      <c r="JG130" s="87"/>
      <c r="JH130" s="87"/>
      <c r="JI130" s="87"/>
      <c r="JJ130" s="87"/>
      <c r="JK130" s="87"/>
      <c r="JL130" s="87"/>
      <c r="JM130" s="87"/>
      <c r="JN130" s="87"/>
      <c r="JO130" s="87"/>
      <c r="JP130" s="87"/>
      <c r="JQ130" s="87"/>
      <c r="JR130" s="87"/>
      <c r="JS130" s="87"/>
      <c r="JT130" s="87"/>
      <c r="JU130" s="87"/>
      <c r="JV130" s="87"/>
      <c r="JW130" s="87"/>
      <c r="JX130" s="87"/>
      <c r="JY130" s="87"/>
      <c r="JZ130" s="87"/>
      <c r="KA130" s="87"/>
      <c r="KB130" s="87"/>
      <c r="KC130" s="87"/>
      <c r="KD130" s="87"/>
      <c r="KE130" s="87"/>
      <c r="KF130" s="87"/>
      <c r="KG130" s="87"/>
      <c r="KH130" s="87"/>
      <c r="KI130" s="87"/>
      <c r="KJ130" s="87"/>
      <c r="KK130" s="87"/>
      <c r="KL130" s="87"/>
      <c r="KM130" s="87"/>
      <c r="KN130" s="87"/>
      <c r="KO130" s="87"/>
      <c r="KP130" s="87"/>
      <c r="KQ130" s="87"/>
      <c r="KR130" s="87"/>
      <c r="KS130" s="87"/>
      <c r="KT130" s="87"/>
      <c r="KU130" s="87"/>
      <c r="KV130" s="87"/>
      <c r="KW130" s="87"/>
      <c r="KX130" s="87"/>
      <c r="KY130" s="87"/>
      <c r="KZ130" s="87"/>
      <c r="LA130" s="87"/>
      <c r="LB130" s="87"/>
      <c r="LC130" s="87"/>
      <c r="LD130" s="87"/>
      <c r="LE130" s="87"/>
      <c r="LF130" s="87"/>
      <c r="LG130" s="87"/>
      <c r="LH130" s="87"/>
      <c r="LI130" s="87"/>
      <c r="LJ130" s="87"/>
      <c r="LK130" s="87"/>
      <c r="LL130" s="87"/>
      <c r="LM130" s="87"/>
      <c r="LN130" s="87"/>
      <c r="LO130" s="87"/>
      <c r="LP130" s="87"/>
      <c r="LQ130" s="87"/>
      <c r="LR130" s="87"/>
      <c r="LS130" s="87"/>
      <c r="LT130" s="87"/>
      <c r="LU130" s="87"/>
      <c r="LV130" s="87"/>
      <c r="LW130" s="87"/>
      <c r="LX130" s="87"/>
      <c r="LY130" s="87"/>
      <c r="LZ130" s="87"/>
      <c r="MA130" s="87"/>
      <c r="MB130" s="87"/>
      <c r="MC130" s="87"/>
      <c r="MD130" s="87"/>
      <c r="ME130" s="87"/>
      <c r="MF130" s="87"/>
      <c r="MG130" s="87"/>
      <c r="MH130" s="87"/>
      <c r="MI130" s="87"/>
      <c r="MJ130" s="87"/>
      <c r="MK130" s="87"/>
      <c r="ML130" s="87"/>
      <c r="MM130" s="87"/>
      <c r="MN130" s="87"/>
      <c r="MO130" s="87"/>
      <c r="MP130" s="87"/>
      <c r="MQ130" s="87"/>
      <c r="MR130" s="87"/>
      <c r="MS130" s="87"/>
      <c r="MT130" s="87"/>
      <c r="MU130" s="87"/>
      <c r="MV130" s="87"/>
      <c r="MW130" s="87"/>
      <c r="MX130" s="87"/>
      <c r="MY130" s="87"/>
    </row>
    <row r="131" spans="3:364" s="86" customFormat="1" x14ac:dyDescent="0.25">
      <c r="C131" s="106"/>
      <c r="D131" s="107" t="s">
        <v>808</v>
      </c>
      <c r="E131" s="106"/>
      <c r="F131" s="106"/>
      <c r="G131" s="106"/>
      <c r="H131" s="106"/>
      <c r="I131" s="106"/>
      <c r="J131" s="106"/>
      <c r="K131" s="106"/>
      <c r="L131" s="106"/>
      <c r="M131" s="106"/>
      <c r="N131" s="106"/>
      <c r="O131" s="106"/>
      <c r="P131" s="106"/>
      <c r="Q131" s="106"/>
      <c r="R131" s="106"/>
      <c r="S131" s="106"/>
      <c r="T131" s="106"/>
      <c r="U131" s="106"/>
      <c r="V131" s="106"/>
      <c r="W131" s="106"/>
      <c r="X131" s="106"/>
      <c r="Y131" s="106"/>
      <c r="Z131" s="106"/>
      <c r="AA131" s="106"/>
      <c r="AB131" s="106"/>
      <c r="AC131" s="106"/>
      <c r="AD131" s="106"/>
      <c r="AE131" s="106"/>
      <c r="AF131" s="106"/>
      <c r="AG131" s="106"/>
      <c r="AH131" s="106"/>
      <c r="AI131" s="106"/>
      <c r="AJ131" s="106"/>
      <c r="AK131" s="106"/>
      <c r="AL131" s="106"/>
      <c r="AM131" s="106"/>
      <c r="AN131" s="106"/>
      <c r="AO131" s="106"/>
      <c r="AP131" s="106"/>
      <c r="AQ131" s="106"/>
      <c r="AR131" s="106"/>
      <c r="AS131" s="106"/>
      <c r="AT131" s="106"/>
      <c r="AU131" s="106"/>
      <c r="AV131" s="106"/>
      <c r="AW131" s="106"/>
      <c r="AX131" s="106"/>
      <c r="AY131" s="106"/>
      <c r="AZ131" s="106"/>
      <c r="BA131" s="106"/>
      <c r="BB131" s="106"/>
      <c r="BC131" s="106"/>
      <c r="BD131" s="106"/>
      <c r="BE131" s="106"/>
      <c r="BF131" s="106"/>
      <c r="BG131" s="106"/>
      <c r="BH131" s="106"/>
      <c r="BI131" s="106"/>
      <c r="BJ131" s="106"/>
      <c r="BK131" s="107" t="s">
        <v>810</v>
      </c>
      <c r="BL131" s="106"/>
      <c r="BM131" s="106"/>
      <c r="BN131" s="106"/>
      <c r="BO131" s="106"/>
      <c r="BP131" s="106"/>
      <c r="BQ131" s="106"/>
      <c r="BR131" s="106"/>
      <c r="BS131" s="106"/>
      <c r="BT131" s="106"/>
      <c r="BU131" s="106"/>
      <c r="BV131" s="106"/>
      <c r="BW131" s="106"/>
      <c r="BX131" s="106"/>
      <c r="BY131" s="106"/>
      <c r="BZ131" s="106"/>
      <c r="CA131" s="106"/>
      <c r="CB131" s="106"/>
      <c r="CC131" s="106"/>
      <c r="CD131" s="106"/>
      <c r="CE131" s="106"/>
      <c r="CF131" s="106"/>
      <c r="CG131" s="106"/>
      <c r="CH131" s="106"/>
      <c r="CI131" s="106"/>
      <c r="CJ131" s="106"/>
      <c r="CK131" s="106"/>
      <c r="CL131" s="106"/>
      <c r="CM131" s="106"/>
      <c r="CN131" s="106"/>
      <c r="CO131" s="106"/>
      <c r="CP131" s="106"/>
      <c r="CQ131" s="106"/>
      <c r="CR131" s="106"/>
      <c r="CS131" s="106"/>
      <c r="CT131" s="106"/>
      <c r="CU131" s="106"/>
      <c r="CV131" s="106"/>
      <c r="CW131" s="106"/>
      <c r="CX131" s="106"/>
      <c r="CY131" s="106"/>
      <c r="CZ131" s="106"/>
      <c r="DA131" s="106"/>
      <c r="DB131" s="106"/>
      <c r="DC131" s="106"/>
      <c r="DD131" s="106"/>
      <c r="DE131" s="106"/>
      <c r="DF131" s="106"/>
      <c r="DG131" s="106"/>
      <c r="DH131" s="106"/>
      <c r="DI131" s="106"/>
      <c r="DJ131" s="106"/>
      <c r="DK131" s="106"/>
      <c r="DL131" s="106"/>
      <c r="DM131" s="106"/>
      <c r="DN131" s="106"/>
      <c r="DO131" s="106"/>
      <c r="DP131" s="106"/>
      <c r="DQ131" s="106"/>
      <c r="DR131" s="106"/>
      <c r="DS131" s="107" t="s">
        <v>809</v>
      </c>
      <c r="DT131" s="106"/>
      <c r="DU131" s="106"/>
      <c r="DV131" s="106"/>
      <c r="DW131" s="106"/>
      <c r="DX131" s="106"/>
      <c r="DY131" s="106"/>
      <c r="DZ131" s="106"/>
      <c r="EA131" s="106"/>
      <c r="EB131" s="106"/>
      <c r="EC131" s="106"/>
      <c r="ED131" s="106"/>
      <c r="EE131" s="106"/>
      <c r="EF131" s="106"/>
      <c r="EG131" s="106"/>
      <c r="EH131" s="106"/>
      <c r="EI131" s="106"/>
      <c r="EJ131" s="106"/>
      <c r="EK131" s="106"/>
      <c r="EL131" s="106"/>
      <c r="EM131" s="106"/>
      <c r="EN131" s="106"/>
      <c r="EO131" s="106"/>
      <c r="EP131" s="106"/>
      <c r="EQ131" s="106"/>
      <c r="ER131" s="106"/>
      <c r="ES131" s="106"/>
      <c r="ET131" s="106"/>
      <c r="EU131" s="106"/>
      <c r="EV131" s="106"/>
      <c r="EW131" s="106"/>
      <c r="EX131" s="106"/>
      <c r="EY131" s="106"/>
      <c r="EZ131" s="106"/>
      <c r="FA131" s="106"/>
      <c r="FB131" s="106"/>
      <c r="FC131" s="106"/>
      <c r="FD131" s="106"/>
      <c r="FE131" s="106"/>
      <c r="FF131" s="106"/>
      <c r="FG131" s="106"/>
      <c r="FH131" s="106"/>
      <c r="FI131" s="106"/>
      <c r="FJ131" s="106"/>
      <c r="FK131" s="106"/>
      <c r="FL131" s="106"/>
      <c r="FM131" s="106"/>
      <c r="FN131" s="106"/>
      <c r="FO131" s="106"/>
      <c r="FP131" s="106"/>
      <c r="FQ131" s="106"/>
      <c r="FR131" s="106"/>
      <c r="FS131" s="106"/>
      <c r="FT131" s="106"/>
      <c r="FU131" s="106"/>
      <c r="FV131" s="106"/>
      <c r="FW131" s="106"/>
      <c r="FX131" s="106"/>
      <c r="FY131" s="106"/>
      <c r="FZ131" s="106"/>
      <c r="GA131" s="107" t="s">
        <v>807</v>
      </c>
      <c r="GB131" s="106"/>
      <c r="GC131" s="106"/>
      <c r="GD131" s="106"/>
      <c r="GE131" s="106"/>
      <c r="GF131" s="106"/>
      <c r="GG131" s="106"/>
      <c r="GH131" s="106"/>
      <c r="GI131" s="106"/>
      <c r="GJ131" s="106"/>
      <c r="GK131" s="106"/>
      <c r="GL131" s="106"/>
      <c r="GM131" s="106"/>
      <c r="GN131" s="106"/>
      <c r="GO131" s="106"/>
      <c r="GP131" s="106"/>
      <c r="GQ131" s="106"/>
      <c r="GR131" s="106"/>
      <c r="GS131" s="106"/>
      <c r="GT131" s="106"/>
      <c r="GU131" s="106"/>
      <c r="GV131" s="106"/>
      <c r="GW131" s="106"/>
      <c r="GX131" s="106"/>
      <c r="GY131" s="106"/>
      <c r="GZ131" s="106"/>
      <c r="HA131" s="106"/>
      <c r="HB131" s="106"/>
      <c r="HC131" s="106"/>
      <c r="HD131" s="106"/>
      <c r="HE131" s="106"/>
      <c r="HF131" s="106"/>
      <c r="HG131" s="106"/>
      <c r="HH131" s="106"/>
      <c r="HI131" s="106"/>
      <c r="HJ131" s="106"/>
      <c r="HK131" s="106"/>
      <c r="HL131" s="106"/>
      <c r="HM131" s="106"/>
      <c r="HN131" s="106"/>
      <c r="HO131" s="106"/>
      <c r="HP131" s="106"/>
      <c r="HQ131" s="106"/>
      <c r="HR131" s="106"/>
      <c r="HS131" s="106"/>
      <c r="HT131" s="106"/>
      <c r="HU131" s="106"/>
      <c r="HV131" s="106"/>
      <c r="HW131" s="106"/>
      <c r="HX131" s="106"/>
      <c r="HY131" s="106"/>
      <c r="HZ131" s="106"/>
      <c r="IA131" s="106"/>
      <c r="IB131" s="106"/>
      <c r="IC131" s="106"/>
      <c r="ID131" s="106"/>
      <c r="IE131" s="106"/>
      <c r="IF131" s="106"/>
      <c r="IG131" s="106"/>
      <c r="IH131" s="106"/>
      <c r="II131" s="107" t="s">
        <v>806</v>
      </c>
      <c r="IJ131" s="106"/>
      <c r="IK131" s="106"/>
      <c r="IL131" s="106"/>
      <c r="IM131" s="106"/>
      <c r="IN131" s="106"/>
      <c r="IO131" s="106"/>
      <c r="IP131" s="106"/>
      <c r="IQ131" s="106"/>
      <c r="IR131" s="106"/>
      <c r="IS131" s="106"/>
      <c r="IT131" s="106"/>
      <c r="IU131" s="106"/>
      <c r="IV131" s="106"/>
      <c r="IW131" s="106"/>
      <c r="IX131" s="106"/>
      <c r="IY131" s="106"/>
      <c r="IZ131" s="106"/>
      <c r="JA131" s="106"/>
      <c r="JB131" s="106"/>
      <c r="JC131" s="106"/>
      <c r="JD131" s="106"/>
      <c r="JE131" s="106"/>
      <c r="JF131" s="106"/>
      <c r="JG131" s="106"/>
      <c r="JH131" s="106"/>
      <c r="JI131" s="106"/>
      <c r="JJ131" s="106"/>
      <c r="JK131" s="106"/>
      <c r="JL131" s="106"/>
      <c r="JM131" s="106"/>
      <c r="JN131" s="106"/>
      <c r="JO131" s="106"/>
      <c r="JP131" s="106"/>
      <c r="JQ131" s="106"/>
      <c r="JR131" s="106"/>
      <c r="JS131" s="106"/>
      <c r="JT131" s="106"/>
      <c r="JU131" s="106"/>
      <c r="JV131" s="106"/>
      <c r="JW131" s="106"/>
      <c r="JX131" s="106"/>
      <c r="JY131" s="106"/>
      <c r="JZ131" s="106"/>
      <c r="KA131" s="106"/>
      <c r="KB131" s="106"/>
      <c r="KC131" s="106"/>
      <c r="KD131" s="106"/>
      <c r="KE131" s="106"/>
      <c r="KF131" s="106"/>
      <c r="KG131" s="106"/>
      <c r="KH131" s="106"/>
      <c r="KI131" s="106"/>
      <c r="KJ131" s="106"/>
      <c r="KK131" s="106"/>
      <c r="KL131" s="106"/>
      <c r="KM131" s="106"/>
      <c r="KN131" s="106"/>
      <c r="KO131" s="106"/>
      <c r="KP131" s="106"/>
      <c r="KQ131" s="107" t="s">
        <v>823</v>
      </c>
      <c r="KR131" s="106"/>
      <c r="KS131" s="106"/>
      <c r="KT131" s="106"/>
      <c r="KU131" s="106"/>
      <c r="KV131" s="106"/>
      <c r="KW131" s="106"/>
      <c r="KX131" s="106"/>
      <c r="KY131" s="106"/>
      <c r="KZ131" s="106"/>
      <c r="LA131" s="106"/>
      <c r="LB131" s="106"/>
      <c r="LC131" s="106"/>
      <c r="LD131" s="106"/>
      <c r="LE131" s="106"/>
      <c r="LF131" s="106"/>
      <c r="LG131" s="106"/>
      <c r="LH131" s="106"/>
      <c r="LI131" s="106"/>
      <c r="LJ131" s="106"/>
      <c r="LK131" s="106"/>
      <c r="LL131" s="106"/>
      <c r="LM131" s="106"/>
      <c r="LN131" s="106"/>
      <c r="LO131" s="106"/>
      <c r="LP131" s="106"/>
      <c r="LQ131" s="106"/>
      <c r="LR131" s="106"/>
      <c r="LS131" s="106"/>
      <c r="LT131" s="106"/>
      <c r="LU131" s="106"/>
      <c r="LV131" s="106"/>
      <c r="LW131" s="106"/>
      <c r="LX131" s="106"/>
      <c r="LY131" s="106"/>
      <c r="LZ131" s="106"/>
      <c r="MA131" s="106"/>
      <c r="MB131" s="106"/>
      <c r="MC131" s="106"/>
      <c r="MD131" s="106"/>
      <c r="ME131" s="106"/>
      <c r="MF131" s="106"/>
      <c r="MG131" s="106"/>
      <c r="MH131" s="106"/>
      <c r="MI131" s="106"/>
      <c r="MJ131" s="106"/>
      <c r="MK131" s="106"/>
      <c r="ML131" s="106"/>
      <c r="MM131" s="106"/>
      <c r="MN131" s="106"/>
      <c r="MO131" s="106"/>
      <c r="MP131" s="106"/>
      <c r="MQ131" s="106"/>
      <c r="MR131" s="106"/>
      <c r="MS131" s="106"/>
      <c r="MT131" s="106"/>
      <c r="MU131" s="106"/>
      <c r="MV131" s="106"/>
      <c r="MW131" s="106"/>
      <c r="MX131" s="106"/>
      <c r="MY131" s="107" t="s">
        <v>804</v>
      </c>
      <c r="MZ131" s="85"/>
    </row>
    <row r="132" spans="3:364" x14ac:dyDescent="0.25">
      <c r="C132" s="87" t="s">
        <v>442</v>
      </c>
      <c r="D132" s="100">
        <f>'Loan 3 (Cal)'!C28</f>
        <v>0</v>
      </c>
      <c r="E132" s="100">
        <f>'Loan 3 (Cal)'!D28</f>
        <v>0</v>
      </c>
      <c r="F132" s="100">
        <f>'Loan 3 (Cal)'!E28</f>
        <v>0</v>
      </c>
      <c r="G132" s="100">
        <f>'Loan 3 (Cal)'!F28</f>
        <v>0</v>
      </c>
      <c r="H132" s="100">
        <f>'Loan 3 (Cal)'!G28</f>
        <v>0</v>
      </c>
      <c r="I132" s="100">
        <f>'Loan 3 (Cal)'!H28</f>
        <v>0</v>
      </c>
      <c r="J132" s="100">
        <f>'Loan 3 (Cal)'!I28</f>
        <v>0</v>
      </c>
      <c r="K132" s="100">
        <f>'Loan 3 (Cal)'!J28</f>
        <v>0</v>
      </c>
      <c r="L132" s="100">
        <f>'Loan 3 (Cal)'!K28</f>
        <v>0</v>
      </c>
      <c r="M132" s="100">
        <f>'Loan 3 (Cal)'!L28</f>
        <v>0</v>
      </c>
      <c r="N132" s="100">
        <f>'Loan 3 (Cal)'!M28</f>
        <v>0</v>
      </c>
      <c r="O132" s="100">
        <f>'Loan 3 (Cal)'!N28</f>
        <v>0</v>
      </c>
      <c r="P132" s="100">
        <f>'Loan 3 (Cal)'!O28</f>
        <v>0</v>
      </c>
      <c r="Q132" s="100">
        <f>'Loan 3 (Cal)'!P28</f>
        <v>0</v>
      </c>
      <c r="R132" s="100">
        <f>'Loan 3 (Cal)'!Q28</f>
        <v>0</v>
      </c>
      <c r="S132" s="100">
        <f>'Loan 3 (Cal)'!R28</f>
        <v>0</v>
      </c>
      <c r="T132" s="100">
        <f>'Loan 3 (Cal)'!S28</f>
        <v>0</v>
      </c>
      <c r="U132" s="100">
        <f>'Loan 3 (Cal)'!T28</f>
        <v>0</v>
      </c>
      <c r="V132" s="100">
        <f>'Loan 3 (Cal)'!U28</f>
        <v>0</v>
      </c>
      <c r="W132" s="100">
        <f>'Loan 3 (Cal)'!V28</f>
        <v>0</v>
      </c>
      <c r="X132" s="100">
        <f>'Loan 3 (Cal)'!W28</f>
        <v>0</v>
      </c>
      <c r="Y132" s="100">
        <f>'Loan 3 (Cal)'!X28</f>
        <v>0</v>
      </c>
      <c r="Z132" s="100">
        <f>'Loan 3 (Cal)'!Y28</f>
        <v>0</v>
      </c>
      <c r="AA132" s="100">
        <f>'Loan 3 (Cal)'!Z28</f>
        <v>0</v>
      </c>
      <c r="AB132" s="100">
        <f>'Loan 3 (Cal)'!AA28</f>
        <v>0</v>
      </c>
      <c r="AC132" s="100">
        <f>'Loan 3 (Cal)'!AB28</f>
        <v>0</v>
      </c>
      <c r="AD132" s="100">
        <f>'Loan 3 (Cal)'!AC28</f>
        <v>0</v>
      </c>
      <c r="AE132" s="100">
        <f>'Loan 3 (Cal)'!AD28</f>
        <v>0</v>
      </c>
      <c r="AF132" s="100">
        <f>'Loan 3 (Cal)'!AE28</f>
        <v>0</v>
      </c>
      <c r="AG132" s="100">
        <f>'Loan 3 (Cal)'!AF28</f>
        <v>0</v>
      </c>
      <c r="AH132" s="100">
        <f>'Loan 3 (Cal)'!AG28</f>
        <v>0</v>
      </c>
      <c r="AI132" s="100">
        <f>'Loan 3 (Cal)'!AH28</f>
        <v>0</v>
      </c>
      <c r="AJ132" s="100">
        <f>'Loan 3 (Cal)'!AI28</f>
        <v>0</v>
      </c>
      <c r="AK132" s="100">
        <f>'Loan 3 (Cal)'!AJ28</f>
        <v>0</v>
      </c>
      <c r="AL132" s="100">
        <f>'Loan 3 (Cal)'!AK28</f>
        <v>0</v>
      </c>
      <c r="AM132" s="100">
        <f>'Loan 3 (Cal)'!AL28</f>
        <v>0</v>
      </c>
      <c r="AN132" s="100">
        <f>'Loan 3 (Cal)'!AM28</f>
        <v>0</v>
      </c>
      <c r="AO132" s="100">
        <f>'Loan 3 (Cal)'!AN28</f>
        <v>0</v>
      </c>
      <c r="AP132" s="100">
        <f>'Loan 3 (Cal)'!AO28</f>
        <v>0</v>
      </c>
      <c r="AQ132" s="100">
        <f>'Loan 3 (Cal)'!AP28</f>
        <v>0</v>
      </c>
      <c r="AR132" s="100">
        <f>'Loan 3 (Cal)'!AQ28</f>
        <v>0</v>
      </c>
      <c r="AS132" s="100">
        <f>'Loan 3 (Cal)'!AR28</f>
        <v>0</v>
      </c>
      <c r="AT132" s="100">
        <f>'Loan 3 (Cal)'!AS28</f>
        <v>0</v>
      </c>
      <c r="AU132" s="100">
        <f>'Loan 3 (Cal)'!AT28</f>
        <v>0</v>
      </c>
      <c r="AV132" s="100">
        <f>'Loan 3 (Cal)'!AU28</f>
        <v>0</v>
      </c>
      <c r="AW132" s="100">
        <f>'Loan 3 (Cal)'!AV28</f>
        <v>0</v>
      </c>
      <c r="AX132" s="100">
        <f>'Loan 3 (Cal)'!AW28</f>
        <v>0</v>
      </c>
      <c r="AY132" s="100">
        <f>'Loan 3 (Cal)'!AX28</f>
        <v>0</v>
      </c>
      <c r="AZ132" s="100">
        <f>'Loan 3 (Cal)'!AY28</f>
        <v>0</v>
      </c>
      <c r="BA132" s="100">
        <f>'Loan 3 (Cal)'!AZ28</f>
        <v>0</v>
      </c>
      <c r="BB132" s="100">
        <f>'Loan 3 (Cal)'!BA28</f>
        <v>0</v>
      </c>
      <c r="BC132" s="100">
        <f>'Loan 3 (Cal)'!BB28</f>
        <v>0</v>
      </c>
      <c r="BD132" s="100">
        <f>'Loan 3 (Cal)'!BC28</f>
        <v>0</v>
      </c>
      <c r="BE132" s="100">
        <f>'Loan 3 (Cal)'!BD28</f>
        <v>0</v>
      </c>
      <c r="BF132" s="100">
        <f>'Loan 3 (Cal)'!BE28</f>
        <v>0</v>
      </c>
      <c r="BG132" s="100">
        <f>'Loan 3 (Cal)'!BF28</f>
        <v>0</v>
      </c>
      <c r="BH132" s="100">
        <f>'Loan 3 (Cal)'!BG28</f>
        <v>0</v>
      </c>
      <c r="BI132" s="100">
        <f>'Loan 3 (Cal)'!BH28</f>
        <v>0</v>
      </c>
      <c r="BJ132" s="100">
        <f>'Loan 3 (Cal)'!BI28</f>
        <v>0</v>
      </c>
      <c r="BK132" s="100">
        <f>'Loan 3 (Cal)'!BJ28</f>
        <v>0</v>
      </c>
      <c r="BL132" s="100">
        <f>'Loan 3 (Cal)'!BK28</f>
        <v>0</v>
      </c>
      <c r="BM132" s="100">
        <f>'Loan 3 (Cal)'!BL28</f>
        <v>0</v>
      </c>
      <c r="BN132" s="100">
        <f>'Loan 3 (Cal)'!BM28</f>
        <v>0</v>
      </c>
      <c r="BO132" s="100">
        <f>'Loan 3 (Cal)'!BN28</f>
        <v>0</v>
      </c>
      <c r="BP132" s="100">
        <f>'Loan 3 (Cal)'!BO28</f>
        <v>0</v>
      </c>
      <c r="BQ132" s="100">
        <f>'Loan 3 (Cal)'!BP28</f>
        <v>0</v>
      </c>
      <c r="BR132" s="100">
        <f>'Loan 3 (Cal)'!BQ28</f>
        <v>0</v>
      </c>
      <c r="BS132" s="100">
        <f>'Loan 3 (Cal)'!BR28</f>
        <v>0</v>
      </c>
      <c r="BT132" s="100">
        <f>'Loan 3 (Cal)'!BS28</f>
        <v>0</v>
      </c>
      <c r="BU132" s="100">
        <f>'Loan 3 (Cal)'!BT28</f>
        <v>0</v>
      </c>
      <c r="BV132" s="100">
        <f>'Loan 3 (Cal)'!BU28</f>
        <v>0</v>
      </c>
      <c r="BW132" s="100">
        <f>'Loan 3 (Cal)'!BV28</f>
        <v>0</v>
      </c>
      <c r="BX132" s="100">
        <f>'Loan 3 (Cal)'!BW28</f>
        <v>0</v>
      </c>
      <c r="BY132" s="100">
        <f>'Loan 3 (Cal)'!BX28</f>
        <v>0</v>
      </c>
      <c r="BZ132" s="100">
        <f>'Loan 3 (Cal)'!BY28</f>
        <v>0</v>
      </c>
      <c r="CA132" s="100">
        <f>'Loan 3 (Cal)'!BZ28</f>
        <v>0</v>
      </c>
      <c r="CB132" s="100">
        <f>'Loan 3 (Cal)'!CA28</f>
        <v>0</v>
      </c>
      <c r="CC132" s="100">
        <f>'Loan 3 (Cal)'!CB28</f>
        <v>0</v>
      </c>
      <c r="CD132" s="100">
        <f>'Loan 3 (Cal)'!CC28</f>
        <v>0</v>
      </c>
      <c r="CE132" s="100">
        <f>'Loan 3 (Cal)'!CD28</f>
        <v>0</v>
      </c>
      <c r="CF132" s="100">
        <f>'Loan 3 (Cal)'!CE28</f>
        <v>0</v>
      </c>
      <c r="CG132" s="100">
        <f>'Loan 3 (Cal)'!CF28</f>
        <v>0</v>
      </c>
      <c r="CH132" s="100">
        <f>'Loan 3 (Cal)'!CG28</f>
        <v>0</v>
      </c>
      <c r="CI132" s="100">
        <f>'Loan 3 (Cal)'!CH28</f>
        <v>0</v>
      </c>
      <c r="CJ132" s="100">
        <f>'Loan 3 (Cal)'!CI28</f>
        <v>0</v>
      </c>
      <c r="CK132" s="100">
        <f>'Loan 3 (Cal)'!CJ28</f>
        <v>0</v>
      </c>
      <c r="CL132" s="100">
        <f>'Loan 3 (Cal)'!CK28</f>
        <v>0</v>
      </c>
      <c r="CM132" s="100">
        <f>'Loan 3 (Cal)'!CL28</f>
        <v>0</v>
      </c>
      <c r="CN132" s="100">
        <f>'Loan 3 (Cal)'!CM28</f>
        <v>0</v>
      </c>
      <c r="CO132" s="100">
        <f>'Loan 3 (Cal)'!CN28</f>
        <v>0</v>
      </c>
      <c r="CP132" s="100">
        <f>'Loan 3 (Cal)'!CO28</f>
        <v>0</v>
      </c>
      <c r="CQ132" s="100">
        <f>'Loan 3 (Cal)'!CP28</f>
        <v>0</v>
      </c>
      <c r="CR132" s="100">
        <f>'Loan 3 (Cal)'!CQ28</f>
        <v>0</v>
      </c>
      <c r="CS132" s="100">
        <f>'Loan 3 (Cal)'!CR28</f>
        <v>0</v>
      </c>
      <c r="CT132" s="100">
        <f>'Loan 3 (Cal)'!CS28</f>
        <v>0</v>
      </c>
      <c r="CU132" s="100">
        <f>'Loan 3 (Cal)'!CT28</f>
        <v>0</v>
      </c>
      <c r="CV132" s="100">
        <f>'Loan 3 (Cal)'!CU28</f>
        <v>0</v>
      </c>
      <c r="CW132" s="100">
        <f>'Loan 3 (Cal)'!CV28</f>
        <v>0</v>
      </c>
      <c r="CX132" s="100">
        <f>'Loan 3 (Cal)'!CW28</f>
        <v>0</v>
      </c>
      <c r="CY132" s="100">
        <f>'Loan 3 (Cal)'!CX28</f>
        <v>0</v>
      </c>
      <c r="CZ132" s="100">
        <f>'Loan 3 (Cal)'!CY28</f>
        <v>0</v>
      </c>
      <c r="DA132" s="100">
        <f>'Loan 3 (Cal)'!CZ28</f>
        <v>0</v>
      </c>
      <c r="DB132" s="100">
        <f>'Loan 3 (Cal)'!DA28</f>
        <v>0</v>
      </c>
      <c r="DC132" s="100">
        <f>'Loan 3 (Cal)'!DB28</f>
        <v>0</v>
      </c>
      <c r="DD132" s="100">
        <f>'Loan 3 (Cal)'!DC28</f>
        <v>0</v>
      </c>
      <c r="DE132" s="100">
        <f>'Loan 3 (Cal)'!DD28</f>
        <v>0</v>
      </c>
      <c r="DF132" s="100">
        <f>'Loan 3 (Cal)'!DE28</f>
        <v>0</v>
      </c>
      <c r="DG132" s="100">
        <f>'Loan 3 (Cal)'!DF28</f>
        <v>0</v>
      </c>
      <c r="DH132" s="100">
        <f>'Loan 3 (Cal)'!DG28</f>
        <v>0</v>
      </c>
      <c r="DI132" s="100">
        <f>'Loan 3 (Cal)'!DH28</f>
        <v>0</v>
      </c>
      <c r="DJ132" s="100">
        <f>'Loan 3 (Cal)'!DI28</f>
        <v>0</v>
      </c>
      <c r="DK132" s="100">
        <f>'Loan 3 (Cal)'!DJ28</f>
        <v>0</v>
      </c>
      <c r="DL132" s="100">
        <f>'Loan 3 (Cal)'!DK28</f>
        <v>0</v>
      </c>
      <c r="DM132" s="100">
        <f>'Loan 3 (Cal)'!DL28</f>
        <v>0</v>
      </c>
      <c r="DN132" s="100">
        <f>'Loan 3 (Cal)'!DM28</f>
        <v>0</v>
      </c>
      <c r="DO132" s="100">
        <f>'Loan 3 (Cal)'!DN28</f>
        <v>0</v>
      </c>
      <c r="DP132" s="100">
        <f>'Loan 3 (Cal)'!DO28</f>
        <v>0</v>
      </c>
      <c r="DQ132" s="100">
        <f>'Loan 3 (Cal)'!DP28</f>
        <v>0</v>
      </c>
      <c r="DR132" s="100">
        <f>'Loan 3 (Cal)'!DQ28</f>
        <v>0</v>
      </c>
      <c r="DS132" s="100">
        <f>'Loan 3 (Cal)'!DR28</f>
        <v>0</v>
      </c>
      <c r="DT132" s="100">
        <f>'Loan 3 (Cal)'!DS28</f>
        <v>0</v>
      </c>
      <c r="DU132" s="100">
        <f>'Loan 3 (Cal)'!DT28</f>
        <v>0</v>
      </c>
      <c r="DV132" s="100">
        <f>'Loan 3 (Cal)'!DU28</f>
        <v>0</v>
      </c>
      <c r="DW132" s="100">
        <f>'Loan 3 (Cal)'!DV28</f>
        <v>0</v>
      </c>
      <c r="DX132" s="100">
        <f>'Loan 3 (Cal)'!DW28</f>
        <v>0</v>
      </c>
      <c r="DY132" s="100">
        <f>'Loan 3 (Cal)'!DX28</f>
        <v>0</v>
      </c>
      <c r="DZ132" s="100">
        <f>'Loan 3 (Cal)'!DY28</f>
        <v>0</v>
      </c>
      <c r="EA132" s="100">
        <f>'Loan 3 (Cal)'!DZ28</f>
        <v>0</v>
      </c>
      <c r="EB132" s="100">
        <f>'Loan 3 (Cal)'!EA28</f>
        <v>0</v>
      </c>
      <c r="EC132" s="100">
        <f>'Loan 3 (Cal)'!EB28</f>
        <v>0</v>
      </c>
      <c r="ED132" s="100">
        <f>'Loan 3 (Cal)'!EC28</f>
        <v>0</v>
      </c>
      <c r="EE132" s="100">
        <f>'Loan 3 (Cal)'!ED28</f>
        <v>0</v>
      </c>
      <c r="EF132" s="100">
        <f>'Loan 3 (Cal)'!EE28</f>
        <v>0</v>
      </c>
      <c r="EG132" s="100">
        <f>'Loan 3 (Cal)'!EF28</f>
        <v>0</v>
      </c>
      <c r="EH132" s="100">
        <f>'Loan 3 (Cal)'!EG28</f>
        <v>0</v>
      </c>
      <c r="EI132" s="100">
        <f>'Loan 3 (Cal)'!EH28</f>
        <v>0</v>
      </c>
      <c r="EJ132" s="100">
        <f>'Loan 3 (Cal)'!EI28</f>
        <v>0</v>
      </c>
      <c r="EK132" s="100">
        <f>'Loan 3 (Cal)'!EJ28</f>
        <v>0</v>
      </c>
      <c r="EL132" s="100">
        <f>'Loan 3 (Cal)'!EK28</f>
        <v>0</v>
      </c>
      <c r="EM132" s="100">
        <f>'Loan 3 (Cal)'!EL28</f>
        <v>0</v>
      </c>
      <c r="EN132" s="100">
        <f>'Loan 3 (Cal)'!EM28</f>
        <v>0</v>
      </c>
      <c r="EO132" s="100">
        <f>'Loan 3 (Cal)'!EN28</f>
        <v>0</v>
      </c>
      <c r="EP132" s="100">
        <f>'Loan 3 (Cal)'!EO28</f>
        <v>0</v>
      </c>
      <c r="EQ132" s="100">
        <f>'Loan 3 (Cal)'!EP28</f>
        <v>0</v>
      </c>
      <c r="ER132" s="100">
        <f>'Loan 3 (Cal)'!EQ28</f>
        <v>0</v>
      </c>
      <c r="ES132" s="100">
        <f>'Loan 3 (Cal)'!ER28</f>
        <v>0</v>
      </c>
      <c r="ET132" s="100">
        <f>'Loan 3 (Cal)'!ES28</f>
        <v>0</v>
      </c>
      <c r="EU132" s="100">
        <f>'Loan 3 (Cal)'!ET28</f>
        <v>0</v>
      </c>
      <c r="EV132" s="100">
        <f>'Loan 3 (Cal)'!EU28</f>
        <v>0</v>
      </c>
      <c r="EW132" s="100">
        <f>'Loan 3 (Cal)'!EV28</f>
        <v>0</v>
      </c>
      <c r="EX132" s="100">
        <f>'Loan 3 (Cal)'!EW28</f>
        <v>0</v>
      </c>
      <c r="EY132" s="100">
        <f>'Loan 3 (Cal)'!EX28</f>
        <v>0</v>
      </c>
      <c r="EZ132" s="100">
        <f>'Loan 3 (Cal)'!EY28</f>
        <v>0</v>
      </c>
      <c r="FA132" s="100">
        <f>'Loan 3 (Cal)'!EZ28</f>
        <v>0</v>
      </c>
      <c r="FB132" s="100">
        <f>'Loan 3 (Cal)'!FA28</f>
        <v>0</v>
      </c>
      <c r="FC132" s="100">
        <f>'Loan 3 (Cal)'!FB28</f>
        <v>0</v>
      </c>
      <c r="FD132" s="100">
        <f>'Loan 3 (Cal)'!FC28</f>
        <v>0</v>
      </c>
      <c r="FE132" s="100">
        <f>'Loan 3 (Cal)'!FD28</f>
        <v>0</v>
      </c>
      <c r="FF132" s="100">
        <f>'Loan 3 (Cal)'!FE28</f>
        <v>0</v>
      </c>
      <c r="FG132" s="100">
        <f>'Loan 3 (Cal)'!FF28</f>
        <v>0</v>
      </c>
      <c r="FH132" s="100">
        <f>'Loan 3 (Cal)'!FG28</f>
        <v>0</v>
      </c>
      <c r="FI132" s="100">
        <f>'Loan 3 (Cal)'!FH28</f>
        <v>0</v>
      </c>
      <c r="FJ132" s="100">
        <f>'Loan 3 (Cal)'!FI28</f>
        <v>0</v>
      </c>
      <c r="FK132" s="100">
        <f>'Loan 3 (Cal)'!FJ28</f>
        <v>0</v>
      </c>
      <c r="FL132" s="100">
        <f>'Loan 3 (Cal)'!FK28</f>
        <v>0</v>
      </c>
      <c r="FM132" s="100">
        <f>'Loan 3 (Cal)'!FL28</f>
        <v>0</v>
      </c>
      <c r="FN132" s="100">
        <f>'Loan 3 (Cal)'!FM28</f>
        <v>0</v>
      </c>
      <c r="FO132" s="100">
        <f>'Loan 3 (Cal)'!FN28</f>
        <v>0</v>
      </c>
      <c r="FP132" s="100">
        <f>'Loan 3 (Cal)'!FO28</f>
        <v>0</v>
      </c>
      <c r="FQ132" s="100">
        <f>'Loan 3 (Cal)'!FP28</f>
        <v>0</v>
      </c>
      <c r="FR132" s="100">
        <f>'Loan 3 (Cal)'!FQ28</f>
        <v>0</v>
      </c>
      <c r="FS132" s="100">
        <f>'Loan 3 (Cal)'!FR28</f>
        <v>0</v>
      </c>
      <c r="FT132" s="100">
        <f>'Loan 3 (Cal)'!FS28</f>
        <v>0</v>
      </c>
      <c r="FU132" s="100">
        <f>'Loan 3 (Cal)'!FT28</f>
        <v>0</v>
      </c>
      <c r="FV132" s="100">
        <f>'Loan 3 (Cal)'!FU28</f>
        <v>0</v>
      </c>
      <c r="FW132" s="100">
        <f>'Loan 3 (Cal)'!FV28</f>
        <v>0</v>
      </c>
      <c r="FX132" s="100">
        <f>'Loan 3 (Cal)'!FW28</f>
        <v>0</v>
      </c>
      <c r="FY132" s="100">
        <f>'Loan 3 (Cal)'!FX28</f>
        <v>0</v>
      </c>
      <c r="FZ132" s="100">
        <f>'Loan 3 (Cal)'!FY28</f>
        <v>0</v>
      </c>
      <c r="GA132" s="100">
        <f>'Loan 3 (Cal)'!FZ28</f>
        <v>0</v>
      </c>
      <c r="GB132" s="100">
        <f>'Loan 3 (Cal)'!GA28</f>
        <v>0</v>
      </c>
      <c r="GC132" s="100">
        <f>'Loan 3 (Cal)'!GB28</f>
        <v>0</v>
      </c>
      <c r="GD132" s="100">
        <f>'Loan 3 (Cal)'!GC28</f>
        <v>0</v>
      </c>
      <c r="GE132" s="100">
        <f>'Loan 3 (Cal)'!GD28</f>
        <v>0</v>
      </c>
      <c r="GF132" s="100">
        <f>'Loan 3 (Cal)'!GE28</f>
        <v>0</v>
      </c>
      <c r="GG132" s="100">
        <f>'Loan 3 (Cal)'!GF28</f>
        <v>0</v>
      </c>
      <c r="GH132" s="100">
        <f>'Loan 3 (Cal)'!GG28</f>
        <v>0</v>
      </c>
      <c r="GI132" s="100">
        <f>'Loan 3 (Cal)'!GH28</f>
        <v>0</v>
      </c>
      <c r="GJ132" s="100">
        <f>'Loan 3 (Cal)'!GI28</f>
        <v>0</v>
      </c>
      <c r="GK132" s="100">
        <f>'Loan 3 (Cal)'!GJ28</f>
        <v>0</v>
      </c>
      <c r="GL132" s="100">
        <f>'Loan 3 (Cal)'!GK28</f>
        <v>0</v>
      </c>
      <c r="GM132" s="100">
        <f>'Loan 3 (Cal)'!GL28</f>
        <v>0</v>
      </c>
      <c r="GN132" s="100">
        <f>'Loan 3 (Cal)'!GM28</f>
        <v>0</v>
      </c>
      <c r="GO132" s="100">
        <f>'Loan 3 (Cal)'!GN28</f>
        <v>0</v>
      </c>
      <c r="GP132" s="100">
        <f>'Loan 3 (Cal)'!GO28</f>
        <v>0</v>
      </c>
      <c r="GQ132" s="100">
        <f>'Loan 3 (Cal)'!GP28</f>
        <v>0</v>
      </c>
      <c r="GR132" s="100">
        <f>'Loan 3 (Cal)'!GQ28</f>
        <v>0</v>
      </c>
      <c r="GS132" s="100">
        <f>'Loan 3 (Cal)'!GR28</f>
        <v>0</v>
      </c>
      <c r="GT132" s="100">
        <f>'Loan 3 (Cal)'!GS28</f>
        <v>0</v>
      </c>
      <c r="GU132" s="100">
        <f>'Loan 3 (Cal)'!GT28</f>
        <v>0</v>
      </c>
      <c r="GV132" s="100">
        <f>'Loan 3 (Cal)'!GU28</f>
        <v>0</v>
      </c>
      <c r="GW132" s="100">
        <f>'Loan 3 (Cal)'!GV28</f>
        <v>0</v>
      </c>
      <c r="GX132" s="100">
        <f>'Loan 3 (Cal)'!GW28</f>
        <v>0</v>
      </c>
      <c r="GY132" s="100">
        <f>'Loan 3 (Cal)'!GX28</f>
        <v>0</v>
      </c>
      <c r="GZ132" s="100">
        <f>'Loan 3 (Cal)'!GY28</f>
        <v>0</v>
      </c>
      <c r="HA132" s="100">
        <f>'Loan 3 (Cal)'!GZ28</f>
        <v>0</v>
      </c>
      <c r="HB132" s="100">
        <f>'Loan 3 (Cal)'!HA28</f>
        <v>0</v>
      </c>
      <c r="HC132" s="100">
        <f>'Loan 3 (Cal)'!HB28</f>
        <v>0</v>
      </c>
      <c r="HD132" s="100">
        <f>'Loan 3 (Cal)'!HC28</f>
        <v>0</v>
      </c>
      <c r="HE132" s="100">
        <f>'Loan 3 (Cal)'!HD28</f>
        <v>0</v>
      </c>
      <c r="HF132" s="100">
        <f>'Loan 3 (Cal)'!HE28</f>
        <v>0</v>
      </c>
      <c r="HG132" s="100">
        <f>'Loan 3 (Cal)'!HF28</f>
        <v>0</v>
      </c>
      <c r="HH132" s="100">
        <f>'Loan 3 (Cal)'!HG28</f>
        <v>0</v>
      </c>
      <c r="HI132" s="100">
        <f>'Loan 3 (Cal)'!HH28</f>
        <v>0</v>
      </c>
      <c r="HJ132" s="100">
        <f>'Loan 3 (Cal)'!HI28</f>
        <v>0</v>
      </c>
      <c r="HK132" s="100">
        <f>'Loan 3 (Cal)'!HJ28</f>
        <v>0</v>
      </c>
      <c r="HL132" s="100">
        <f>'Loan 3 (Cal)'!HK28</f>
        <v>0</v>
      </c>
      <c r="HM132" s="100">
        <f>'Loan 3 (Cal)'!HL28</f>
        <v>0</v>
      </c>
      <c r="HN132" s="100">
        <f>'Loan 3 (Cal)'!HM28</f>
        <v>0</v>
      </c>
      <c r="HO132" s="100">
        <f>'Loan 3 (Cal)'!HN28</f>
        <v>0</v>
      </c>
      <c r="HP132" s="100">
        <f>'Loan 3 (Cal)'!HO28</f>
        <v>0</v>
      </c>
      <c r="HQ132" s="100">
        <f>'Loan 3 (Cal)'!HP28</f>
        <v>0</v>
      </c>
      <c r="HR132" s="100">
        <f>'Loan 3 (Cal)'!HQ28</f>
        <v>0</v>
      </c>
      <c r="HS132" s="100">
        <f>'Loan 3 (Cal)'!HR28</f>
        <v>0</v>
      </c>
      <c r="HT132" s="100">
        <f>'Loan 3 (Cal)'!HS28</f>
        <v>0</v>
      </c>
      <c r="HU132" s="100">
        <f>'Loan 3 (Cal)'!HT28</f>
        <v>0</v>
      </c>
      <c r="HV132" s="100">
        <f>'Loan 3 (Cal)'!HU28</f>
        <v>0</v>
      </c>
      <c r="HW132" s="100">
        <f>'Loan 3 (Cal)'!HV28</f>
        <v>0</v>
      </c>
      <c r="HX132" s="100">
        <f>'Loan 3 (Cal)'!HW28</f>
        <v>0</v>
      </c>
      <c r="HY132" s="100">
        <f>'Loan 3 (Cal)'!HX28</f>
        <v>0</v>
      </c>
      <c r="HZ132" s="100">
        <f>'Loan 3 (Cal)'!HY28</f>
        <v>0</v>
      </c>
      <c r="IA132" s="100">
        <f>'Loan 3 (Cal)'!HZ28</f>
        <v>0</v>
      </c>
      <c r="IB132" s="100">
        <f>'Loan 3 (Cal)'!IA28</f>
        <v>0</v>
      </c>
      <c r="IC132" s="100">
        <f>'Loan 3 (Cal)'!IB28</f>
        <v>0</v>
      </c>
      <c r="ID132" s="100">
        <f>'Loan 3 (Cal)'!IC28</f>
        <v>0</v>
      </c>
      <c r="IE132" s="100">
        <f>'Loan 3 (Cal)'!ID28</f>
        <v>0</v>
      </c>
      <c r="IF132" s="100">
        <f>'Loan 3 (Cal)'!IE28</f>
        <v>0</v>
      </c>
      <c r="IG132" s="100">
        <f>'Loan 3 (Cal)'!IF28</f>
        <v>0</v>
      </c>
      <c r="IH132" s="100">
        <f>'Loan 3 (Cal)'!IG28</f>
        <v>0</v>
      </c>
      <c r="II132" s="100">
        <f>'Loan 3 (Cal)'!IH28</f>
        <v>0</v>
      </c>
      <c r="IJ132" s="100">
        <f>'Loan 3 (Cal)'!II28</f>
        <v>0</v>
      </c>
      <c r="IK132" s="100">
        <f>'Loan 3 (Cal)'!IJ28</f>
        <v>0</v>
      </c>
      <c r="IL132" s="100">
        <f>'Loan 3 (Cal)'!IK28</f>
        <v>0</v>
      </c>
      <c r="IM132" s="100">
        <f>'Loan 3 (Cal)'!IL28</f>
        <v>0</v>
      </c>
      <c r="IN132" s="100">
        <f>'Loan 3 (Cal)'!IM28</f>
        <v>0</v>
      </c>
      <c r="IO132" s="100">
        <f>'Loan 3 (Cal)'!IN28</f>
        <v>0</v>
      </c>
      <c r="IP132" s="100">
        <f>'Loan 3 (Cal)'!IO28</f>
        <v>0</v>
      </c>
      <c r="IQ132" s="100">
        <f>'Loan 3 (Cal)'!IP28</f>
        <v>0</v>
      </c>
      <c r="IR132" s="100">
        <f>'Loan 3 (Cal)'!IQ28</f>
        <v>0</v>
      </c>
      <c r="IS132" s="100">
        <f>'Loan 3 (Cal)'!IR28</f>
        <v>0</v>
      </c>
      <c r="IT132" s="100">
        <f>'Loan 3 (Cal)'!IS28</f>
        <v>0</v>
      </c>
      <c r="IU132" s="100">
        <f>'Loan 3 (Cal)'!IT28</f>
        <v>0</v>
      </c>
      <c r="IV132" s="100">
        <f>'Loan 3 (Cal)'!IU28</f>
        <v>0</v>
      </c>
      <c r="IW132" s="100">
        <f>'Loan 3 (Cal)'!IV28</f>
        <v>0</v>
      </c>
      <c r="IX132" s="100">
        <f>'Loan 3 (Cal)'!IW28</f>
        <v>0</v>
      </c>
      <c r="IY132" s="100">
        <f>'Loan 3 (Cal)'!IX28</f>
        <v>0</v>
      </c>
      <c r="IZ132" s="100">
        <f>'Loan 3 (Cal)'!IY28</f>
        <v>0</v>
      </c>
      <c r="JA132" s="100">
        <f>'Loan 3 (Cal)'!IZ28</f>
        <v>0</v>
      </c>
      <c r="JB132" s="100">
        <f>'Loan 3 (Cal)'!JA28</f>
        <v>0</v>
      </c>
      <c r="JC132" s="100">
        <f>'Loan 3 (Cal)'!JB28</f>
        <v>0</v>
      </c>
      <c r="JD132" s="100">
        <f>'Loan 3 (Cal)'!JC28</f>
        <v>0</v>
      </c>
      <c r="JE132" s="100">
        <f>'Loan 3 (Cal)'!JD28</f>
        <v>0</v>
      </c>
      <c r="JF132" s="100">
        <f>'Loan 3 (Cal)'!JE28</f>
        <v>0</v>
      </c>
      <c r="JG132" s="100">
        <f>'Loan 3 (Cal)'!JF28</f>
        <v>0</v>
      </c>
      <c r="JH132" s="100">
        <f>'Loan 3 (Cal)'!JG28</f>
        <v>0</v>
      </c>
      <c r="JI132" s="100">
        <f>'Loan 3 (Cal)'!JH28</f>
        <v>0</v>
      </c>
      <c r="JJ132" s="100">
        <f>'Loan 3 (Cal)'!JI28</f>
        <v>0</v>
      </c>
      <c r="JK132" s="100">
        <f>'Loan 3 (Cal)'!JJ28</f>
        <v>0</v>
      </c>
      <c r="JL132" s="100">
        <f>'Loan 3 (Cal)'!JK28</f>
        <v>0</v>
      </c>
      <c r="JM132" s="100">
        <f>'Loan 3 (Cal)'!JL28</f>
        <v>0</v>
      </c>
      <c r="JN132" s="100">
        <f>'Loan 3 (Cal)'!JM28</f>
        <v>0</v>
      </c>
      <c r="JO132" s="100">
        <f>'Loan 3 (Cal)'!JN28</f>
        <v>0</v>
      </c>
      <c r="JP132" s="100">
        <f>'Loan 3 (Cal)'!JO28</f>
        <v>0</v>
      </c>
      <c r="JQ132" s="100">
        <f>'Loan 3 (Cal)'!JP28</f>
        <v>0</v>
      </c>
      <c r="JR132" s="100">
        <f>'Loan 3 (Cal)'!JQ28</f>
        <v>0</v>
      </c>
      <c r="JS132" s="100">
        <f>'Loan 3 (Cal)'!JR28</f>
        <v>0</v>
      </c>
      <c r="JT132" s="100">
        <f>'Loan 3 (Cal)'!JS28</f>
        <v>0</v>
      </c>
      <c r="JU132" s="100">
        <f>'Loan 3 (Cal)'!JT28</f>
        <v>0</v>
      </c>
      <c r="JV132" s="100">
        <f>'Loan 3 (Cal)'!JU28</f>
        <v>0</v>
      </c>
      <c r="JW132" s="100">
        <f>'Loan 3 (Cal)'!JV28</f>
        <v>0</v>
      </c>
      <c r="JX132" s="100">
        <f>'Loan 3 (Cal)'!JW28</f>
        <v>0</v>
      </c>
      <c r="JY132" s="100">
        <f>'Loan 3 (Cal)'!JX28</f>
        <v>0</v>
      </c>
      <c r="JZ132" s="100">
        <f>'Loan 3 (Cal)'!JY28</f>
        <v>0</v>
      </c>
      <c r="KA132" s="100">
        <f>'Loan 3 (Cal)'!JZ28</f>
        <v>0</v>
      </c>
      <c r="KB132" s="100">
        <f>'Loan 3 (Cal)'!KA28</f>
        <v>0</v>
      </c>
      <c r="KC132" s="100">
        <f>'Loan 3 (Cal)'!KB28</f>
        <v>0</v>
      </c>
      <c r="KD132" s="100">
        <f>'Loan 3 (Cal)'!KC28</f>
        <v>0</v>
      </c>
      <c r="KE132" s="100">
        <f>'Loan 3 (Cal)'!KD28</f>
        <v>0</v>
      </c>
      <c r="KF132" s="100">
        <f>'Loan 3 (Cal)'!KE28</f>
        <v>0</v>
      </c>
      <c r="KG132" s="100">
        <f>'Loan 3 (Cal)'!KF28</f>
        <v>0</v>
      </c>
      <c r="KH132" s="100">
        <f>'Loan 3 (Cal)'!KG28</f>
        <v>0</v>
      </c>
      <c r="KI132" s="100">
        <f>'Loan 3 (Cal)'!KH28</f>
        <v>0</v>
      </c>
      <c r="KJ132" s="100">
        <f>'Loan 3 (Cal)'!KI28</f>
        <v>0</v>
      </c>
      <c r="KK132" s="100">
        <f>'Loan 3 (Cal)'!KJ28</f>
        <v>0</v>
      </c>
      <c r="KL132" s="100">
        <f>'Loan 3 (Cal)'!KK28</f>
        <v>0</v>
      </c>
      <c r="KM132" s="100">
        <f>'Loan 3 (Cal)'!KL28</f>
        <v>0</v>
      </c>
      <c r="KN132" s="100">
        <f>'Loan 3 (Cal)'!KM28</f>
        <v>0</v>
      </c>
      <c r="KO132" s="100">
        <f>'Loan 3 (Cal)'!KN28</f>
        <v>0</v>
      </c>
      <c r="KP132" s="100">
        <f>'Loan 3 (Cal)'!KO28</f>
        <v>0</v>
      </c>
      <c r="KQ132" s="100">
        <f>'Loan 3 (Cal)'!KP28</f>
        <v>0</v>
      </c>
      <c r="KR132" s="100">
        <f>'Loan 3 (Cal)'!KQ28</f>
        <v>0</v>
      </c>
      <c r="KS132" s="100">
        <f>'Loan 3 (Cal)'!KR28</f>
        <v>0</v>
      </c>
      <c r="KT132" s="100">
        <f>'Loan 3 (Cal)'!KS28</f>
        <v>0</v>
      </c>
      <c r="KU132" s="100">
        <f>'Loan 3 (Cal)'!KT28</f>
        <v>0</v>
      </c>
      <c r="KV132" s="100">
        <f>'Loan 3 (Cal)'!KU28</f>
        <v>0</v>
      </c>
      <c r="KW132" s="100">
        <f>'Loan 3 (Cal)'!KV28</f>
        <v>0</v>
      </c>
      <c r="KX132" s="100">
        <f>'Loan 3 (Cal)'!KW28</f>
        <v>0</v>
      </c>
      <c r="KY132" s="100">
        <f>'Loan 3 (Cal)'!KX28</f>
        <v>0</v>
      </c>
      <c r="KZ132" s="100">
        <f>'Loan 3 (Cal)'!KY28</f>
        <v>0</v>
      </c>
      <c r="LA132" s="100">
        <f>'Loan 3 (Cal)'!KZ28</f>
        <v>0</v>
      </c>
      <c r="LB132" s="100">
        <f>'Loan 3 (Cal)'!LA28</f>
        <v>0</v>
      </c>
      <c r="LC132" s="100">
        <f>'Loan 3 (Cal)'!LB28</f>
        <v>0</v>
      </c>
      <c r="LD132" s="100">
        <f>'Loan 3 (Cal)'!LC28</f>
        <v>0</v>
      </c>
      <c r="LE132" s="100">
        <f>'Loan 3 (Cal)'!LD28</f>
        <v>0</v>
      </c>
      <c r="LF132" s="100">
        <f>'Loan 3 (Cal)'!LE28</f>
        <v>0</v>
      </c>
      <c r="LG132" s="100">
        <f>'Loan 3 (Cal)'!LF28</f>
        <v>0</v>
      </c>
      <c r="LH132" s="100">
        <f>'Loan 3 (Cal)'!LG28</f>
        <v>0</v>
      </c>
      <c r="LI132" s="100">
        <f>'Loan 3 (Cal)'!LH28</f>
        <v>0</v>
      </c>
      <c r="LJ132" s="100">
        <f>'Loan 3 (Cal)'!LI28</f>
        <v>0</v>
      </c>
      <c r="LK132" s="100">
        <f>'Loan 3 (Cal)'!LJ28</f>
        <v>0</v>
      </c>
      <c r="LL132" s="100">
        <f>'Loan 3 (Cal)'!LK28</f>
        <v>0</v>
      </c>
      <c r="LM132" s="100">
        <f>'Loan 3 (Cal)'!LL28</f>
        <v>0</v>
      </c>
      <c r="LN132" s="100">
        <f>'Loan 3 (Cal)'!LM28</f>
        <v>0</v>
      </c>
      <c r="LO132" s="100">
        <f>'Loan 3 (Cal)'!LN28</f>
        <v>0</v>
      </c>
      <c r="LP132" s="100">
        <f>'Loan 3 (Cal)'!LO28</f>
        <v>0</v>
      </c>
      <c r="LQ132" s="100">
        <f>'Loan 3 (Cal)'!LP28</f>
        <v>0</v>
      </c>
      <c r="LR132" s="100">
        <f>'Loan 3 (Cal)'!LQ28</f>
        <v>0</v>
      </c>
      <c r="LS132" s="100">
        <f>'Loan 3 (Cal)'!LR28</f>
        <v>0</v>
      </c>
      <c r="LT132" s="100">
        <f>'Loan 3 (Cal)'!LS28</f>
        <v>0</v>
      </c>
      <c r="LU132" s="100">
        <f>'Loan 3 (Cal)'!LT28</f>
        <v>0</v>
      </c>
      <c r="LV132" s="100">
        <f>'Loan 3 (Cal)'!LU28</f>
        <v>0</v>
      </c>
      <c r="LW132" s="100">
        <f>'Loan 3 (Cal)'!LV28</f>
        <v>0</v>
      </c>
      <c r="LX132" s="100">
        <f>'Loan 3 (Cal)'!LW28</f>
        <v>0</v>
      </c>
      <c r="LY132" s="100">
        <f>'Loan 3 (Cal)'!LX28</f>
        <v>0</v>
      </c>
      <c r="LZ132" s="100">
        <f>'Loan 3 (Cal)'!LY28</f>
        <v>0</v>
      </c>
      <c r="MA132" s="100">
        <f>'Loan 3 (Cal)'!LZ28</f>
        <v>0</v>
      </c>
      <c r="MB132" s="100">
        <f>'Loan 3 (Cal)'!MA28</f>
        <v>0</v>
      </c>
      <c r="MC132" s="100">
        <f>'Loan 3 (Cal)'!MB28</f>
        <v>0</v>
      </c>
      <c r="MD132" s="100">
        <f>'Loan 3 (Cal)'!MC28</f>
        <v>0</v>
      </c>
      <c r="ME132" s="100">
        <f>'Loan 3 (Cal)'!MD28</f>
        <v>0</v>
      </c>
      <c r="MF132" s="100">
        <f>'Loan 3 (Cal)'!ME28</f>
        <v>0</v>
      </c>
      <c r="MG132" s="100">
        <f>'Loan 3 (Cal)'!MF28</f>
        <v>0</v>
      </c>
      <c r="MH132" s="100">
        <f>'Loan 3 (Cal)'!MG28</f>
        <v>0</v>
      </c>
      <c r="MI132" s="100">
        <f>'Loan 3 (Cal)'!MH28</f>
        <v>0</v>
      </c>
      <c r="MJ132" s="100">
        <f>'Loan 3 (Cal)'!MI28</f>
        <v>0</v>
      </c>
      <c r="MK132" s="100">
        <f>'Loan 3 (Cal)'!MJ28</f>
        <v>0</v>
      </c>
      <c r="ML132" s="100">
        <f>'Loan 3 (Cal)'!MK28</f>
        <v>0</v>
      </c>
      <c r="MM132" s="100">
        <f>'Loan 3 (Cal)'!ML28</f>
        <v>0</v>
      </c>
      <c r="MN132" s="100">
        <f>'Loan 3 (Cal)'!MM28</f>
        <v>0</v>
      </c>
      <c r="MO132" s="100">
        <f>'Loan 3 (Cal)'!MN28</f>
        <v>0</v>
      </c>
      <c r="MP132" s="100">
        <f>'Loan 3 (Cal)'!MO28</f>
        <v>0</v>
      </c>
      <c r="MQ132" s="100">
        <f>'Loan 3 (Cal)'!MP28</f>
        <v>0</v>
      </c>
      <c r="MR132" s="100">
        <f>'Loan 3 (Cal)'!MQ28</f>
        <v>0</v>
      </c>
      <c r="MS132" s="100">
        <f>'Loan 3 (Cal)'!MR28</f>
        <v>0</v>
      </c>
      <c r="MT132" s="100">
        <f>'Loan 3 (Cal)'!MS28</f>
        <v>0</v>
      </c>
      <c r="MU132" s="100">
        <f>'Loan 3 (Cal)'!MT28</f>
        <v>0</v>
      </c>
      <c r="MV132" s="100">
        <f>'Loan 3 (Cal)'!MU28</f>
        <v>0</v>
      </c>
      <c r="MW132" s="100">
        <f>'Loan 3 (Cal)'!MV28</f>
        <v>0</v>
      </c>
      <c r="MX132" s="100">
        <f>'Loan 3 (Cal)'!MW28</f>
        <v>0</v>
      </c>
      <c r="MY132" s="100">
        <f>'Loan 3 (Cal)'!MX28</f>
        <v>0</v>
      </c>
    </row>
    <row r="133" spans="3:364" x14ac:dyDescent="0.25">
      <c r="C133" s="87" t="s">
        <v>443</v>
      </c>
      <c r="D133" s="100">
        <f>'Loan 3 (Cal)'!C18</f>
        <v>0</v>
      </c>
      <c r="E133" s="100">
        <f>'Loan 3 (Cal)'!D18</f>
        <v>0</v>
      </c>
      <c r="F133" s="100">
        <f>'Loan 3 (Cal)'!E18</f>
        <v>0</v>
      </c>
      <c r="G133" s="100">
        <f>'Loan 3 (Cal)'!F18</f>
        <v>0</v>
      </c>
      <c r="H133" s="100">
        <f>'Loan 3 (Cal)'!G18</f>
        <v>0</v>
      </c>
      <c r="I133" s="100">
        <f>'Loan 3 (Cal)'!H18</f>
        <v>0</v>
      </c>
      <c r="J133" s="100">
        <f>'Loan 3 (Cal)'!I18</f>
        <v>0</v>
      </c>
      <c r="K133" s="100">
        <f>'Loan 3 (Cal)'!J18</f>
        <v>0</v>
      </c>
      <c r="L133" s="100">
        <f>'Loan 3 (Cal)'!K18</f>
        <v>0</v>
      </c>
      <c r="M133" s="100">
        <f>'Loan 3 (Cal)'!L18</f>
        <v>0</v>
      </c>
      <c r="N133" s="100">
        <f>'Loan 3 (Cal)'!M18</f>
        <v>0</v>
      </c>
      <c r="O133" s="100">
        <f>'Loan 3 (Cal)'!N18</f>
        <v>0</v>
      </c>
      <c r="P133" s="100">
        <f>'Loan 3 (Cal)'!O18</f>
        <v>0</v>
      </c>
      <c r="Q133" s="100">
        <f>'Loan 3 (Cal)'!P18</f>
        <v>0</v>
      </c>
      <c r="R133" s="100">
        <f>'Loan 3 (Cal)'!Q18</f>
        <v>0</v>
      </c>
      <c r="S133" s="100">
        <f>'Loan 3 (Cal)'!R18</f>
        <v>0</v>
      </c>
      <c r="T133" s="100">
        <f>'Loan 3 (Cal)'!S18</f>
        <v>0</v>
      </c>
      <c r="U133" s="100">
        <f>'Loan 3 (Cal)'!T18</f>
        <v>0</v>
      </c>
      <c r="V133" s="100">
        <f>'Loan 3 (Cal)'!U18</f>
        <v>0</v>
      </c>
      <c r="W133" s="100">
        <f>'Loan 3 (Cal)'!V18</f>
        <v>0</v>
      </c>
      <c r="X133" s="100">
        <f>'Loan 3 (Cal)'!W18</f>
        <v>0</v>
      </c>
      <c r="Y133" s="100">
        <f>'Loan 3 (Cal)'!X18</f>
        <v>0</v>
      </c>
      <c r="Z133" s="100">
        <f>'Loan 3 (Cal)'!Y18</f>
        <v>0</v>
      </c>
      <c r="AA133" s="100">
        <f>'Loan 3 (Cal)'!Z18</f>
        <v>0</v>
      </c>
      <c r="AB133" s="100">
        <f>'Loan 3 (Cal)'!AA18</f>
        <v>0</v>
      </c>
      <c r="AC133" s="100">
        <f>'Loan 3 (Cal)'!AB18</f>
        <v>0</v>
      </c>
      <c r="AD133" s="100">
        <f>'Loan 3 (Cal)'!AC18</f>
        <v>0</v>
      </c>
      <c r="AE133" s="100">
        <f>'Loan 3 (Cal)'!AD18</f>
        <v>0</v>
      </c>
      <c r="AF133" s="100">
        <f>'Loan 3 (Cal)'!AE18</f>
        <v>0</v>
      </c>
      <c r="AG133" s="100">
        <f>'Loan 3 (Cal)'!AF18</f>
        <v>0</v>
      </c>
      <c r="AH133" s="100">
        <f>'Loan 3 (Cal)'!AG18</f>
        <v>0</v>
      </c>
      <c r="AI133" s="100">
        <f>'Loan 3 (Cal)'!AH18</f>
        <v>0</v>
      </c>
      <c r="AJ133" s="100">
        <f>'Loan 3 (Cal)'!AI18</f>
        <v>0</v>
      </c>
      <c r="AK133" s="100">
        <f>'Loan 3 (Cal)'!AJ18</f>
        <v>0</v>
      </c>
      <c r="AL133" s="100">
        <f>'Loan 3 (Cal)'!AK18</f>
        <v>0</v>
      </c>
      <c r="AM133" s="100">
        <f>'Loan 3 (Cal)'!AL18</f>
        <v>0</v>
      </c>
      <c r="AN133" s="100">
        <f>'Loan 3 (Cal)'!AM18</f>
        <v>0</v>
      </c>
      <c r="AO133" s="100">
        <f>'Loan 3 (Cal)'!AN18</f>
        <v>0</v>
      </c>
      <c r="AP133" s="100">
        <f>'Loan 3 (Cal)'!AO18</f>
        <v>0</v>
      </c>
      <c r="AQ133" s="100">
        <f>'Loan 3 (Cal)'!AP18</f>
        <v>0</v>
      </c>
      <c r="AR133" s="100">
        <f>'Loan 3 (Cal)'!AQ18</f>
        <v>0</v>
      </c>
      <c r="AS133" s="100">
        <f>'Loan 3 (Cal)'!AR18</f>
        <v>0</v>
      </c>
      <c r="AT133" s="100">
        <f>'Loan 3 (Cal)'!AS18</f>
        <v>0</v>
      </c>
      <c r="AU133" s="100">
        <f>'Loan 3 (Cal)'!AT18</f>
        <v>0</v>
      </c>
      <c r="AV133" s="100">
        <f>'Loan 3 (Cal)'!AU18</f>
        <v>0</v>
      </c>
      <c r="AW133" s="100">
        <f>'Loan 3 (Cal)'!AV18</f>
        <v>0</v>
      </c>
      <c r="AX133" s="100">
        <f>'Loan 3 (Cal)'!AW18</f>
        <v>0</v>
      </c>
      <c r="AY133" s="100">
        <f>'Loan 3 (Cal)'!AX18</f>
        <v>0</v>
      </c>
      <c r="AZ133" s="100">
        <f>'Loan 3 (Cal)'!AY18</f>
        <v>0</v>
      </c>
      <c r="BA133" s="100">
        <f>'Loan 3 (Cal)'!AZ18</f>
        <v>0</v>
      </c>
      <c r="BB133" s="100">
        <f>'Loan 3 (Cal)'!BA18</f>
        <v>0</v>
      </c>
      <c r="BC133" s="100">
        <f>'Loan 3 (Cal)'!BB18</f>
        <v>0</v>
      </c>
      <c r="BD133" s="100">
        <f>'Loan 3 (Cal)'!BC18</f>
        <v>0</v>
      </c>
      <c r="BE133" s="100">
        <f>'Loan 3 (Cal)'!BD18</f>
        <v>0</v>
      </c>
      <c r="BF133" s="100">
        <f>'Loan 3 (Cal)'!BE18</f>
        <v>0</v>
      </c>
      <c r="BG133" s="100">
        <f>'Loan 3 (Cal)'!BF18</f>
        <v>0</v>
      </c>
      <c r="BH133" s="100">
        <f>'Loan 3 (Cal)'!BG18</f>
        <v>0</v>
      </c>
      <c r="BI133" s="100">
        <f>'Loan 3 (Cal)'!BH18</f>
        <v>0</v>
      </c>
      <c r="BJ133" s="100">
        <f>'Loan 3 (Cal)'!BI18</f>
        <v>0</v>
      </c>
      <c r="BK133" s="100">
        <f>'Loan 3 (Cal)'!BJ18</f>
        <v>0</v>
      </c>
      <c r="BL133" s="100">
        <f>'Loan 3 (Cal)'!BK18</f>
        <v>0</v>
      </c>
      <c r="BM133" s="100">
        <f>'Loan 3 (Cal)'!BL18</f>
        <v>0</v>
      </c>
      <c r="BN133" s="100">
        <f>'Loan 3 (Cal)'!BM18</f>
        <v>0</v>
      </c>
      <c r="BO133" s="100">
        <f>'Loan 3 (Cal)'!BN18</f>
        <v>0</v>
      </c>
      <c r="BP133" s="100">
        <f>'Loan 3 (Cal)'!BO18</f>
        <v>0</v>
      </c>
      <c r="BQ133" s="100">
        <f>'Loan 3 (Cal)'!BP18</f>
        <v>0</v>
      </c>
      <c r="BR133" s="100">
        <f>'Loan 3 (Cal)'!BQ18</f>
        <v>0</v>
      </c>
      <c r="BS133" s="100">
        <f>'Loan 3 (Cal)'!BR18</f>
        <v>0</v>
      </c>
      <c r="BT133" s="100">
        <f>'Loan 3 (Cal)'!BS18</f>
        <v>0</v>
      </c>
      <c r="BU133" s="100">
        <f>'Loan 3 (Cal)'!BT18</f>
        <v>0</v>
      </c>
      <c r="BV133" s="100">
        <f>'Loan 3 (Cal)'!BU18</f>
        <v>0</v>
      </c>
      <c r="BW133" s="100">
        <f>'Loan 3 (Cal)'!BV18</f>
        <v>0</v>
      </c>
      <c r="BX133" s="100">
        <f>'Loan 3 (Cal)'!BW18</f>
        <v>0</v>
      </c>
      <c r="BY133" s="100">
        <f>'Loan 3 (Cal)'!BX18</f>
        <v>0</v>
      </c>
      <c r="BZ133" s="100">
        <f>'Loan 3 (Cal)'!BY18</f>
        <v>0</v>
      </c>
      <c r="CA133" s="100">
        <f>'Loan 3 (Cal)'!BZ18</f>
        <v>0</v>
      </c>
      <c r="CB133" s="100">
        <f>'Loan 3 (Cal)'!CA18</f>
        <v>0</v>
      </c>
      <c r="CC133" s="100">
        <f>'Loan 3 (Cal)'!CB18</f>
        <v>0</v>
      </c>
      <c r="CD133" s="100">
        <f>'Loan 3 (Cal)'!CC18</f>
        <v>0</v>
      </c>
      <c r="CE133" s="100">
        <f>'Loan 3 (Cal)'!CD18</f>
        <v>0</v>
      </c>
      <c r="CF133" s="100">
        <f>'Loan 3 (Cal)'!CE18</f>
        <v>0</v>
      </c>
      <c r="CG133" s="100">
        <f>'Loan 3 (Cal)'!CF18</f>
        <v>0</v>
      </c>
      <c r="CH133" s="100">
        <f>'Loan 3 (Cal)'!CG18</f>
        <v>0</v>
      </c>
      <c r="CI133" s="100">
        <f>'Loan 3 (Cal)'!CH18</f>
        <v>0</v>
      </c>
      <c r="CJ133" s="100">
        <f>'Loan 3 (Cal)'!CI18</f>
        <v>0</v>
      </c>
      <c r="CK133" s="100">
        <f>'Loan 3 (Cal)'!CJ18</f>
        <v>0</v>
      </c>
      <c r="CL133" s="100">
        <f>'Loan 3 (Cal)'!CK18</f>
        <v>0</v>
      </c>
      <c r="CM133" s="100">
        <f>'Loan 3 (Cal)'!CL18</f>
        <v>0</v>
      </c>
      <c r="CN133" s="100">
        <f>'Loan 3 (Cal)'!CM18</f>
        <v>0</v>
      </c>
      <c r="CO133" s="100">
        <f>'Loan 3 (Cal)'!CN18</f>
        <v>0</v>
      </c>
      <c r="CP133" s="100">
        <f>'Loan 3 (Cal)'!CO18</f>
        <v>0</v>
      </c>
      <c r="CQ133" s="100">
        <f>'Loan 3 (Cal)'!CP18</f>
        <v>0</v>
      </c>
      <c r="CR133" s="100">
        <f>'Loan 3 (Cal)'!CQ18</f>
        <v>0</v>
      </c>
      <c r="CS133" s="100">
        <f>'Loan 3 (Cal)'!CR18</f>
        <v>0</v>
      </c>
      <c r="CT133" s="100">
        <f>'Loan 3 (Cal)'!CS18</f>
        <v>0</v>
      </c>
      <c r="CU133" s="100">
        <f>'Loan 3 (Cal)'!CT18</f>
        <v>0</v>
      </c>
      <c r="CV133" s="100">
        <f>'Loan 3 (Cal)'!CU18</f>
        <v>0</v>
      </c>
      <c r="CW133" s="100">
        <f>'Loan 3 (Cal)'!CV18</f>
        <v>0</v>
      </c>
      <c r="CX133" s="100">
        <f>'Loan 3 (Cal)'!CW18</f>
        <v>0</v>
      </c>
      <c r="CY133" s="100">
        <f>'Loan 3 (Cal)'!CX18</f>
        <v>0</v>
      </c>
      <c r="CZ133" s="100">
        <f>'Loan 3 (Cal)'!CY18</f>
        <v>0</v>
      </c>
      <c r="DA133" s="100">
        <f>'Loan 3 (Cal)'!CZ18</f>
        <v>0</v>
      </c>
      <c r="DB133" s="100">
        <f>'Loan 3 (Cal)'!DA18</f>
        <v>0</v>
      </c>
      <c r="DC133" s="100">
        <f>'Loan 3 (Cal)'!DB18</f>
        <v>0</v>
      </c>
      <c r="DD133" s="100">
        <f>'Loan 3 (Cal)'!DC18</f>
        <v>0</v>
      </c>
      <c r="DE133" s="100">
        <f>'Loan 3 (Cal)'!DD18</f>
        <v>0</v>
      </c>
      <c r="DF133" s="100">
        <f>'Loan 3 (Cal)'!DE18</f>
        <v>0</v>
      </c>
      <c r="DG133" s="100">
        <f>'Loan 3 (Cal)'!DF18</f>
        <v>0</v>
      </c>
      <c r="DH133" s="100">
        <f>'Loan 3 (Cal)'!DG18</f>
        <v>0</v>
      </c>
      <c r="DI133" s="100">
        <f>'Loan 3 (Cal)'!DH18</f>
        <v>0</v>
      </c>
      <c r="DJ133" s="100">
        <f>'Loan 3 (Cal)'!DI18</f>
        <v>0</v>
      </c>
      <c r="DK133" s="100">
        <f>'Loan 3 (Cal)'!DJ18</f>
        <v>0</v>
      </c>
      <c r="DL133" s="100">
        <f>'Loan 3 (Cal)'!DK18</f>
        <v>0</v>
      </c>
      <c r="DM133" s="100">
        <f>'Loan 3 (Cal)'!DL18</f>
        <v>0</v>
      </c>
      <c r="DN133" s="100">
        <f>'Loan 3 (Cal)'!DM18</f>
        <v>0</v>
      </c>
      <c r="DO133" s="100">
        <f>'Loan 3 (Cal)'!DN18</f>
        <v>0</v>
      </c>
      <c r="DP133" s="100">
        <f>'Loan 3 (Cal)'!DO18</f>
        <v>0</v>
      </c>
      <c r="DQ133" s="100">
        <f>'Loan 3 (Cal)'!DP18</f>
        <v>0</v>
      </c>
      <c r="DR133" s="100">
        <f>'Loan 3 (Cal)'!DQ18</f>
        <v>0</v>
      </c>
      <c r="DS133" s="100">
        <f>'Loan 3 (Cal)'!DR18</f>
        <v>0</v>
      </c>
      <c r="DT133" s="100">
        <f>'Loan 3 (Cal)'!DS18</f>
        <v>0</v>
      </c>
      <c r="DU133" s="100">
        <f>'Loan 3 (Cal)'!DT18</f>
        <v>0</v>
      </c>
      <c r="DV133" s="100">
        <f>'Loan 3 (Cal)'!DU18</f>
        <v>0</v>
      </c>
      <c r="DW133" s="100">
        <f>'Loan 3 (Cal)'!DV18</f>
        <v>0</v>
      </c>
      <c r="DX133" s="100">
        <f>'Loan 3 (Cal)'!DW18</f>
        <v>0</v>
      </c>
      <c r="DY133" s="100">
        <f>'Loan 3 (Cal)'!DX18</f>
        <v>0</v>
      </c>
      <c r="DZ133" s="100">
        <f>'Loan 3 (Cal)'!DY18</f>
        <v>0</v>
      </c>
      <c r="EA133" s="100">
        <f>'Loan 3 (Cal)'!DZ18</f>
        <v>0</v>
      </c>
      <c r="EB133" s="100">
        <f>'Loan 3 (Cal)'!EA18</f>
        <v>0</v>
      </c>
      <c r="EC133" s="100">
        <f>'Loan 3 (Cal)'!EB18</f>
        <v>0</v>
      </c>
      <c r="ED133" s="100">
        <f>'Loan 3 (Cal)'!EC18</f>
        <v>0</v>
      </c>
      <c r="EE133" s="100">
        <f>'Loan 3 (Cal)'!ED18</f>
        <v>0</v>
      </c>
      <c r="EF133" s="100">
        <f>'Loan 3 (Cal)'!EE18</f>
        <v>0</v>
      </c>
      <c r="EG133" s="100">
        <f>'Loan 3 (Cal)'!EF18</f>
        <v>0</v>
      </c>
      <c r="EH133" s="100">
        <f>'Loan 3 (Cal)'!EG18</f>
        <v>0</v>
      </c>
      <c r="EI133" s="100">
        <f>'Loan 3 (Cal)'!EH18</f>
        <v>0</v>
      </c>
      <c r="EJ133" s="100">
        <f>'Loan 3 (Cal)'!EI18</f>
        <v>0</v>
      </c>
      <c r="EK133" s="100">
        <f>'Loan 3 (Cal)'!EJ18</f>
        <v>0</v>
      </c>
      <c r="EL133" s="100">
        <f>'Loan 3 (Cal)'!EK18</f>
        <v>0</v>
      </c>
      <c r="EM133" s="100">
        <f>'Loan 3 (Cal)'!EL18</f>
        <v>0</v>
      </c>
      <c r="EN133" s="100">
        <f>'Loan 3 (Cal)'!EM18</f>
        <v>0</v>
      </c>
      <c r="EO133" s="100">
        <f>'Loan 3 (Cal)'!EN18</f>
        <v>0</v>
      </c>
      <c r="EP133" s="100">
        <f>'Loan 3 (Cal)'!EO18</f>
        <v>0</v>
      </c>
      <c r="EQ133" s="100">
        <f>'Loan 3 (Cal)'!EP18</f>
        <v>0</v>
      </c>
      <c r="ER133" s="100">
        <f>'Loan 3 (Cal)'!EQ18</f>
        <v>0</v>
      </c>
      <c r="ES133" s="100">
        <f>'Loan 3 (Cal)'!ER18</f>
        <v>0</v>
      </c>
      <c r="ET133" s="100">
        <f>'Loan 3 (Cal)'!ES18</f>
        <v>0</v>
      </c>
      <c r="EU133" s="100">
        <f>'Loan 3 (Cal)'!ET18</f>
        <v>0</v>
      </c>
      <c r="EV133" s="100">
        <f>'Loan 3 (Cal)'!EU18</f>
        <v>0</v>
      </c>
      <c r="EW133" s="100">
        <f>'Loan 3 (Cal)'!EV18</f>
        <v>0</v>
      </c>
      <c r="EX133" s="100">
        <f>'Loan 3 (Cal)'!EW18</f>
        <v>0</v>
      </c>
      <c r="EY133" s="100">
        <f>'Loan 3 (Cal)'!EX18</f>
        <v>0</v>
      </c>
      <c r="EZ133" s="100">
        <f>'Loan 3 (Cal)'!EY18</f>
        <v>0</v>
      </c>
      <c r="FA133" s="100">
        <f>'Loan 3 (Cal)'!EZ18</f>
        <v>0</v>
      </c>
      <c r="FB133" s="100">
        <f>'Loan 3 (Cal)'!FA18</f>
        <v>0</v>
      </c>
      <c r="FC133" s="100">
        <f>'Loan 3 (Cal)'!FB18</f>
        <v>0</v>
      </c>
      <c r="FD133" s="100">
        <f>'Loan 3 (Cal)'!FC18</f>
        <v>0</v>
      </c>
      <c r="FE133" s="100">
        <f>'Loan 3 (Cal)'!FD18</f>
        <v>0</v>
      </c>
      <c r="FF133" s="100">
        <f>'Loan 3 (Cal)'!FE18</f>
        <v>0</v>
      </c>
      <c r="FG133" s="100">
        <f>'Loan 3 (Cal)'!FF18</f>
        <v>0</v>
      </c>
      <c r="FH133" s="100">
        <f>'Loan 3 (Cal)'!FG18</f>
        <v>0</v>
      </c>
      <c r="FI133" s="100">
        <f>'Loan 3 (Cal)'!FH18</f>
        <v>0</v>
      </c>
      <c r="FJ133" s="100">
        <f>'Loan 3 (Cal)'!FI18</f>
        <v>0</v>
      </c>
      <c r="FK133" s="100">
        <f>'Loan 3 (Cal)'!FJ18</f>
        <v>0</v>
      </c>
      <c r="FL133" s="100">
        <f>'Loan 3 (Cal)'!FK18</f>
        <v>0</v>
      </c>
      <c r="FM133" s="100">
        <f>'Loan 3 (Cal)'!FL18</f>
        <v>0</v>
      </c>
      <c r="FN133" s="100">
        <f>'Loan 3 (Cal)'!FM18</f>
        <v>0</v>
      </c>
      <c r="FO133" s="100">
        <f>'Loan 3 (Cal)'!FN18</f>
        <v>0</v>
      </c>
      <c r="FP133" s="100">
        <f>'Loan 3 (Cal)'!FO18</f>
        <v>0</v>
      </c>
      <c r="FQ133" s="100">
        <f>'Loan 3 (Cal)'!FP18</f>
        <v>0</v>
      </c>
      <c r="FR133" s="100">
        <f>'Loan 3 (Cal)'!FQ18</f>
        <v>0</v>
      </c>
      <c r="FS133" s="100">
        <f>'Loan 3 (Cal)'!FR18</f>
        <v>0</v>
      </c>
      <c r="FT133" s="100">
        <f>'Loan 3 (Cal)'!FS18</f>
        <v>0</v>
      </c>
      <c r="FU133" s="100">
        <f>'Loan 3 (Cal)'!FT18</f>
        <v>0</v>
      </c>
      <c r="FV133" s="100">
        <f>'Loan 3 (Cal)'!FU18</f>
        <v>0</v>
      </c>
      <c r="FW133" s="100">
        <f>'Loan 3 (Cal)'!FV18</f>
        <v>0</v>
      </c>
      <c r="FX133" s="100">
        <f>'Loan 3 (Cal)'!FW18</f>
        <v>0</v>
      </c>
      <c r="FY133" s="100">
        <f>'Loan 3 (Cal)'!FX18</f>
        <v>0</v>
      </c>
      <c r="FZ133" s="100">
        <f>'Loan 3 (Cal)'!FY18</f>
        <v>0</v>
      </c>
      <c r="GA133" s="100">
        <f>'Loan 3 (Cal)'!FZ18</f>
        <v>0</v>
      </c>
      <c r="GB133" s="100">
        <f>'Loan 3 (Cal)'!GA18</f>
        <v>0</v>
      </c>
      <c r="GC133" s="100">
        <f>'Loan 3 (Cal)'!GB18</f>
        <v>0</v>
      </c>
      <c r="GD133" s="100">
        <f>'Loan 3 (Cal)'!GC18</f>
        <v>0</v>
      </c>
      <c r="GE133" s="100">
        <f>'Loan 3 (Cal)'!GD18</f>
        <v>0</v>
      </c>
      <c r="GF133" s="100">
        <f>'Loan 3 (Cal)'!GE18</f>
        <v>0</v>
      </c>
      <c r="GG133" s="100">
        <f>'Loan 3 (Cal)'!GF18</f>
        <v>0</v>
      </c>
      <c r="GH133" s="100">
        <f>'Loan 3 (Cal)'!GG18</f>
        <v>0</v>
      </c>
      <c r="GI133" s="100">
        <f>'Loan 3 (Cal)'!GH18</f>
        <v>0</v>
      </c>
      <c r="GJ133" s="100">
        <f>'Loan 3 (Cal)'!GI18</f>
        <v>0</v>
      </c>
      <c r="GK133" s="100">
        <f>'Loan 3 (Cal)'!GJ18</f>
        <v>0</v>
      </c>
      <c r="GL133" s="100">
        <f>'Loan 3 (Cal)'!GK18</f>
        <v>0</v>
      </c>
      <c r="GM133" s="100">
        <f>'Loan 3 (Cal)'!GL18</f>
        <v>0</v>
      </c>
      <c r="GN133" s="100">
        <f>'Loan 3 (Cal)'!GM18</f>
        <v>0</v>
      </c>
      <c r="GO133" s="100">
        <f>'Loan 3 (Cal)'!GN18</f>
        <v>0</v>
      </c>
      <c r="GP133" s="100">
        <f>'Loan 3 (Cal)'!GO18</f>
        <v>0</v>
      </c>
      <c r="GQ133" s="100">
        <f>'Loan 3 (Cal)'!GP18</f>
        <v>0</v>
      </c>
      <c r="GR133" s="100">
        <f>'Loan 3 (Cal)'!GQ18</f>
        <v>0</v>
      </c>
      <c r="GS133" s="100">
        <f>'Loan 3 (Cal)'!GR18</f>
        <v>0</v>
      </c>
      <c r="GT133" s="100">
        <f>'Loan 3 (Cal)'!GS18</f>
        <v>0</v>
      </c>
      <c r="GU133" s="100">
        <f>'Loan 3 (Cal)'!GT18</f>
        <v>0</v>
      </c>
      <c r="GV133" s="100">
        <f>'Loan 3 (Cal)'!GU18</f>
        <v>0</v>
      </c>
      <c r="GW133" s="100">
        <f>'Loan 3 (Cal)'!GV18</f>
        <v>0</v>
      </c>
      <c r="GX133" s="100">
        <f>'Loan 3 (Cal)'!GW18</f>
        <v>0</v>
      </c>
      <c r="GY133" s="100">
        <f>'Loan 3 (Cal)'!GX18</f>
        <v>0</v>
      </c>
      <c r="GZ133" s="100">
        <f>'Loan 3 (Cal)'!GY18</f>
        <v>0</v>
      </c>
      <c r="HA133" s="100">
        <f>'Loan 3 (Cal)'!GZ18</f>
        <v>0</v>
      </c>
      <c r="HB133" s="100">
        <f>'Loan 3 (Cal)'!HA18</f>
        <v>0</v>
      </c>
      <c r="HC133" s="100">
        <f>'Loan 3 (Cal)'!HB18</f>
        <v>0</v>
      </c>
      <c r="HD133" s="100">
        <f>'Loan 3 (Cal)'!HC18</f>
        <v>0</v>
      </c>
      <c r="HE133" s="100">
        <f>'Loan 3 (Cal)'!HD18</f>
        <v>0</v>
      </c>
      <c r="HF133" s="100">
        <f>'Loan 3 (Cal)'!HE18</f>
        <v>0</v>
      </c>
      <c r="HG133" s="100">
        <f>'Loan 3 (Cal)'!HF18</f>
        <v>0</v>
      </c>
      <c r="HH133" s="100">
        <f>'Loan 3 (Cal)'!HG18</f>
        <v>0</v>
      </c>
      <c r="HI133" s="100">
        <f>'Loan 3 (Cal)'!HH18</f>
        <v>0</v>
      </c>
      <c r="HJ133" s="100">
        <f>'Loan 3 (Cal)'!HI18</f>
        <v>0</v>
      </c>
      <c r="HK133" s="100">
        <f>'Loan 3 (Cal)'!HJ18</f>
        <v>0</v>
      </c>
      <c r="HL133" s="100">
        <f>'Loan 3 (Cal)'!HK18</f>
        <v>0</v>
      </c>
      <c r="HM133" s="100">
        <f>'Loan 3 (Cal)'!HL18</f>
        <v>0</v>
      </c>
      <c r="HN133" s="100">
        <f>'Loan 3 (Cal)'!HM18</f>
        <v>0</v>
      </c>
      <c r="HO133" s="100">
        <f>'Loan 3 (Cal)'!HN18</f>
        <v>0</v>
      </c>
      <c r="HP133" s="100">
        <f>'Loan 3 (Cal)'!HO18</f>
        <v>0</v>
      </c>
      <c r="HQ133" s="100">
        <f>'Loan 3 (Cal)'!HP18</f>
        <v>0</v>
      </c>
      <c r="HR133" s="100">
        <f>'Loan 3 (Cal)'!HQ18</f>
        <v>0</v>
      </c>
      <c r="HS133" s="100">
        <f>'Loan 3 (Cal)'!HR18</f>
        <v>0</v>
      </c>
      <c r="HT133" s="100">
        <f>'Loan 3 (Cal)'!HS18</f>
        <v>0</v>
      </c>
      <c r="HU133" s="100">
        <f>'Loan 3 (Cal)'!HT18</f>
        <v>0</v>
      </c>
      <c r="HV133" s="100">
        <f>'Loan 3 (Cal)'!HU18</f>
        <v>0</v>
      </c>
      <c r="HW133" s="100">
        <f>'Loan 3 (Cal)'!HV18</f>
        <v>0</v>
      </c>
      <c r="HX133" s="100">
        <f>'Loan 3 (Cal)'!HW18</f>
        <v>0</v>
      </c>
      <c r="HY133" s="100">
        <f>'Loan 3 (Cal)'!HX18</f>
        <v>0</v>
      </c>
      <c r="HZ133" s="100">
        <f>'Loan 3 (Cal)'!HY18</f>
        <v>0</v>
      </c>
      <c r="IA133" s="100">
        <f>'Loan 3 (Cal)'!HZ18</f>
        <v>0</v>
      </c>
      <c r="IB133" s="100">
        <f>'Loan 3 (Cal)'!IA18</f>
        <v>0</v>
      </c>
      <c r="IC133" s="100">
        <f>'Loan 3 (Cal)'!IB18</f>
        <v>0</v>
      </c>
      <c r="ID133" s="100">
        <f>'Loan 3 (Cal)'!IC18</f>
        <v>0</v>
      </c>
      <c r="IE133" s="100">
        <f>'Loan 3 (Cal)'!ID18</f>
        <v>0</v>
      </c>
      <c r="IF133" s="100">
        <f>'Loan 3 (Cal)'!IE18</f>
        <v>0</v>
      </c>
      <c r="IG133" s="100">
        <f>'Loan 3 (Cal)'!IF18</f>
        <v>0</v>
      </c>
      <c r="IH133" s="100">
        <f>'Loan 3 (Cal)'!IG18</f>
        <v>0</v>
      </c>
      <c r="II133" s="100">
        <f>'Loan 3 (Cal)'!IH18</f>
        <v>0</v>
      </c>
      <c r="IJ133" s="100">
        <f>'Loan 3 (Cal)'!II18</f>
        <v>0</v>
      </c>
      <c r="IK133" s="100">
        <f>'Loan 3 (Cal)'!IJ18</f>
        <v>0</v>
      </c>
      <c r="IL133" s="100">
        <f>'Loan 3 (Cal)'!IK18</f>
        <v>0</v>
      </c>
      <c r="IM133" s="100">
        <f>'Loan 3 (Cal)'!IL18</f>
        <v>0</v>
      </c>
      <c r="IN133" s="100">
        <f>'Loan 3 (Cal)'!IM18</f>
        <v>0</v>
      </c>
      <c r="IO133" s="100">
        <f>'Loan 3 (Cal)'!IN18</f>
        <v>0</v>
      </c>
      <c r="IP133" s="100">
        <f>'Loan 3 (Cal)'!IO18</f>
        <v>0</v>
      </c>
      <c r="IQ133" s="100">
        <f>'Loan 3 (Cal)'!IP18</f>
        <v>0</v>
      </c>
      <c r="IR133" s="100">
        <f>'Loan 3 (Cal)'!IQ18</f>
        <v>0</v>
      </c>
      <c r="IS133" s="100">
        <f>'Loan 3 (Cal)'!IR18</f>
        <v>0</v>
      </c>
      <c r="IT133" s="100">
        <f>'Loan 3 (Cal)'!IS18</f>
        <v>0</v>
      </c>
      <c r="IU133" s="100">
        <f>'Loan 3 (Cal)'!IT18</f>
        <v>0</v>
      </c>
      <c r="IV133" s="100">
        <f>'Loan 3 (Cal)'!IU18</f>
        <v>0</v>
      </c>
      <c r="IW133" s="100">
        <f>'Loan 3 (Cal)'!IV18</f>
        <v>0</v>
      </c>
      <c r="IX133" s="100">
        <f>'Loan 3 (Cal)'!IW18</f>
        <v>0</v>
      </c>
      <c r="IY133" s="100">
        <f>'Loan 3 (Cal)'!IX18</f>
        <v>0</v>
      </c>
      <c r="IZ133" s="100">
        <f>'Loan 3 (Cal)'!IY18</f>
        <v>0</v>
      </c>
      <c r="JA133" s="100">
        <f>'Loan 3 (Cal)'!IZ18</f>
        <v>0</v>
      </c>
      <c r="JB133" s="100">
        <f>'Loan 3 (Cal)'!JA18</f>
        <v>0</v>
      </c>
      <c r="JC133" s="100">
        <f>'Loan 3 (Cal)'!JB18</f>
        <v>0</v>
      </c>
      <c r="JD133" s="100">
        <f>'Loan 3 (Cal)'!JC18</f>
        <v>0</v>
      </c>
      <c r="JE133" s="100">
        <f>'Loan 3 (Cal)'!JD18</f>
        <v>0</v>
      </c>
      <c r="JF133" s="100">
        <f>'Loan 3 (Cal)'!JE18</f>
        <v>0</v>
      </c>
      <c r="JG133" s="100">
        <f>'Loan 3 (Cal)'!JF18</f>
        <v>0</v>
      </c>
      <c r="JH133" s="100">
        <f>'Loan 3 (Cal)'!JG18</f>
        <v>0</v>
      </c>
      <c r="JI133" s="100">
        <f>'Loan 3 (Cal)'!JH18</f>
        <v>0</v>
      </c>
      <c r="JJ133" s="100">
        <f>'Loan 3 (Cal)'!JI18</f>
        <v>0</v>
      </c>
      <c r="JK133" s="100">
        <f>'Loan 3 (Cal)'!JJ18</f>
        <v>0</v>
      </c>
      <c r="JL133" s="100">
        <f>'Loan 3 (Cal)'!JK18</f>
        <v>0</v>
      </c>
      <c r="JM133" s="100">
        <f>'Loan 3 (Cal)'!JL18</f>
        <v>0</v>
      </c>
      <c r="JN133" s="100">
        <f>'Loan 3 (Cal)'!JM18</f>
        <v>0</v>
      </c>
      <c r="JO133" s="100">
        <f>'Loan 3 (Cal)'!JN18</f>
        <v>0</v>
      </c>
      <c r="JP133" s="100">
        <f>'Loan 3 (Cal)'!JO18</f>
        <v>0</v>
      </c>
      <c r="JQ133" s="100">
        <f>'Loan 3 (Cal)'!JP18</f>
        <v>0</v>
      </c>
      <c r="JR133" s="100">
        <f>'Loan 3 (Cal)'!JQ18</f>
        <v>0</v>
      </c>
      <c r="JS133" s="100">
        <f>'Loan 3 (Cal)'!JR18</f>
        <v>0</v>
      </c>
      <c r="JT133" s="100">
        <f>'Loan 3 (Cal)'!JS18</f>
        <v>0</v>
      </c>
      <c r="JU133" s="100">
        <f>'Loan 3 (Cal)'!JT18</f>
        <v>0</v>
      </c>
      <c r="JV133" s="100">
        <f>'Loan 3 (Cal)'!JU18</f>
        <v>0</v>
      </c>
      <c r="JW133" s="100">
        <f>'Loan 3 (Cal)'!JV18</f>
        <v>0</v>
      </c>
      <c r="JX133" s="100">
        <f>'Loan 3 (Cal)'!JW18</f>
        <v>0</v>
      </c>
      <c r="JY133" s="100">
        <f>'Loan 3 (Cal)'!JX18</f>
        <v>0</v>
      </c>
      <c r="JZ133" s="100">
        <f>'Loan 3 (Cal)'!JY18</f>
        <v>0</v>
      </c>
      <c r="KA133" s="100">
        <f>'Loan 3 (Cal)'!JZ18</f>
        <v>0</v>
      </c>
      <c r="KB133" s="100">
        <f>'Loan 3 (Cal)'!KA18</f>
        <v>0</v>
      </c>
      <c r="KC133" s="100">
        <f>'Loan 3 (Cal)'!KB18</f>
        <v>0</v>
      </c>
      <c r="KD133" s="100">
        <f>'Loan 3 (Cal)'!KC18</f>
        <v>0</v>
      </c>
      <c r="KE133" s="100">
        <f>'Loan 3 (Cal)'!KD18</f>
        <v>0</v>
      </c>
      <c r="KF133" s="100">
        <f>'Loan 3 (Cal)'!KE18</f>
        <v>0</v>
      </c>
      <c r="KG133" s="100">
        <f>'Loan 3 (Cal)'!KF18</f>
        <v>0</v>
      </c>
      <c r="KH133" s="100">
        <f>'Loan 3 (Cal)'!KG18</f>
        <v>0</v>
      </c>
      <c r="KI133" s="100">
        <f>'Loan 3 (Cal)'!KH18</f>
        <v>0</v>
      </c>
      <c r="KJ133" s="100">
        <f>'Loan 3 (Cal)'!KI18</f>
        <v>0</v>
      </c>
      <c r="KK133" s="100">
        <f>'Loan 3 (Cal)'!KJ18</f>
        <v>0</v>
      </c>
      <c r="KL133" s="100">
        <f>'Loan 3 (Cal)'!KK18</f>
        <v>0</v>
      </c>
      <c r="KM133" s="100">
        <f>'Loan 3 (Cal)'!KL18</f>
        <v>0</v>
      </c>
      <c r="KN133" s="100">
        <f>'Loan 3 (Cal)'!KM18</f>
        <v>0</v>
      </c>
      <c r="KO133" s="100">
        <f>'Loan 3 (Cal)'!KN18</f>
        <v>0</v>
      </c>
      <c r="KP133" s="100">
        <f>'Loan 3 (Cal)'!KO18</f>
        <v>0</v>
      </c>
      <c r="KQ133" s="100">
        <f>'Loan 3 (Cal)'!KP18</f>
        <v>0</v>
      </c>
      <c r="KR133" s="100">
        <f>'Loan 3 (Cal)'!KQ18</f>
        <v>0</v>
      </c>
      <c r="KS133" s="100">
        <f>'Loan 3 (Cal)'!KR18</f>
        <v>0</v>
      </c>
      <c r="KT133" s="100">
        <f>'Loan 3 (Cal)'!KS18</f>
        <v>0</v>
      </c>
      <c r="KU133" s="100">
        <f>'Loan 3 (Cal)'!KT18</f>
        <v>0</v>
      </c>
      <c r="KV133" s="100">
        <f>'Loan 3 (Cal)'!KU18</f>
        <v>0</v>
      </c>
      <c r="KW133" s="100">
        <f>'Loan 3 (Cal)'!KV18</f>
        <v>0</v>
      </c>
      <c r="KX133" s="100">
        <f>'Loan 3 (Cal)'!KW18</f>
        <v>0</v>
      </c>
      <c r="KY133" s="100">
        <f>'Loan 3 (Cal)'!KX18</f>
        <v>0</v>
      </c>
      <c r="KZ133" s="100">
        <f>'Loan 3 (Cal)'!KY18</f>
        <v>0</v>
      </c>
      <c r="LA133" s="100">
        <f>'Loan 3 (Cal)'!KZ18</f>
        <v>0</v>
      </c>
      <c r="LB133" s="100">
        <f>'Loan 3 (Cal)'!LA18</f>
        <v>0</v>
      </c>
      <c r="LC133" s="100">
        <f>'Loan 3 (Cal)'!LB18</f>
        <v>0</v>
      </c>
      <c r="LD133" s="100">
        <f>'Loan 3 (Cal)'!LC18</f>
        <v>0</v>
      </c>
      <c r="LE133" s="100">
        <f>'Loan 3 (Cal)'!LD18</f>
        <v>0</v>
      </c>
      <c r="LF133" s="100">
        <f>'Loan 3 (Cal)'!LE18</f>
        <v>0</v>
      </c>
      <c r="LG133" s="100">
        <f>'Loan 3 (Cal)'!LF18</f>
        <v>0</v>
      </c>
      <c r="LH133" s="100">
        <f>'Loan 3 (Cal)'!LG18</f>
        <v>0</v>
      </c>
      <c r="LI133" s="100">
        <f>'Loan 3 (Cal)'!LH18</f>
        <v>0</v>
      </c>
      <c r="LJ133" s="100">
        <f>'Loan 3 (Cal)'!LI18</f>
        <v>0</v>
      </c>
      <c r="LK133" s="100">
        <f>'Loan 3 (Cal)'!LJ18</f>
        <v>0</v>
      </c>
      <c r="LL133" s="100">
        <f>'Loan 3 (Cal)'!LK18</f>
        <v>0</v>
      </c>
      <c r="LM133" s="100">
        <f>'Loan 3 (Cal)'!LL18</f>
        <v>0</v>
      </c>
      <c r="LN133" s="100">
        <f>'Loan 3 (Cal)'!LM18</f>
        <v>0</v>
      </c>
      <c r="LO133" s="100">
        <f>'Loan 3 (Cal)'!LN18</f>
        <v>0</v>
      </c>
      <c r="LP133" s="100">
        <f>'Loan 3 (Cal)'!LO18</f>
        <v>0</v>
      </c>
      <c r="LQ133" s="100">
        <f>'Loan 3 (Cal)'!LP18</f>
        <v>0</v>
      </c>
      <c r="LR133" s="100">
        <f>'Loan 3 (Cal)'!LQ18</f>
        <v>0</v>
      </c>
      <c r="LS133" s="100">
        <f>'Loan 3 (Cal)'!LR18</f>
        <v>0</v>
      </c>
      <c r="LT133" s="100">
        <f>'Loan 3 (Cal)'!LS18</f>
        <v>0</v>
      </c>
      <c r="LU133" s="100">
        <f>'Loan 3 (Cal)'!LT18</f>
        <v>0</v>
      </c>
      <c r="LV133" s="100">
        <f>'Loan 3 (Cal)'!LU18</f>
        <v>0</v>
      </c>
      <c r="LW133" s="100">
        <f>'Loan 3 (Cal)'!LV18</f>
        <v>0</v>
      </c>
      <c r="LX133" s="100">
        <f>'Loan 3 (Cal)'!LW18</f>
        <v>0</v>
      </c>
      <c r="LY133" s="100">
        <f>'Loan 3 (Cal)'!LX18</f>
        <v>0</v>
      </c>
      <c r="LZ133" s="100">
        <f>'Loan 3 (Cal)'!LY18</f>
        <v>0</v>
      </c>
      <c r="MA133" s="100">
        <f>'Loan 3 (Cal)'!LZ18</f>
        <v>0</v>
      </c>
      <c r="MB133" s="100">
        <f>'Loan 3 (Cal)'!MA18</f>
        <v>0</v>
      </c>
      <c r="MC133" s="100">
        <f>'Loan 3 (Cal)'!MB18</f>
        <v>0</v>
      </c>
      <c r="MD133" s="100">
        <f>'Loan 3 (Cal)'!MC18</f>
        <v>0</v>
      </c>
      <c r="ME133" s="100">
        <f>'Loan 3 (Cal)'!MD18</f>
        <v>0</v>
      </c>
      <c r="MF133" s="100">
        <f>'Loan 3 (Cal)'!ME18</f>
        <v>0</v>
      </c>
      <c r="MG133" s="100">
        <f>'Loan 3 (Cal)'!MF18</f>
        <v>0</v>
      </c>
      <c r="MH133" s="100">
        <f>'Loan 3 (Cal)'!MG18</f>
        <v>0</v>
      </c>
      <c r="MI133" s="100">
        <f>'Loan 3 (Cal)'!MH18</f>
        <v>0</v>
      </c>
      <c r="MJ133" s="100">
        <f>'Loan 3 (Cal)'!MI18</f>
        <v>0</v>
      </c>
      <c r="MK133" s="100">
        <f>'Loan 3 (Cal)'!MJ18</f>
        <v>0</v>
      </c>
      <c r="ML133" s="100">
        <f>'Loan 3 (Cal)'!MK18</f>
        <v>0</v>
      </c>
      <c r="MM133" s="100">
        <f>'Loan 3 (Cal)'!ML18</f>
        <v>0</v>
      </c>
      <c r="MN133" s="100">
        <f>'Loan 3 (Cal)'!MM18</f>
        <v>0</v>
      </c>
      <c r="MO133" s="100">
        <f>'Loan 3 (Cal)'!MN18</f>
        <v>0</v>
      </c>
      <c r="MP133" s="100">
        <f>'Loan 3 (Cal)'!MO18</f>
        <v>0</v>
      </c>
      <c r="MQ133" s="100">
        <f>'Loan 3 (Cal)'!MP18</f>
        <v>0</v>
      </c>
      <c r="MR133" s="100">
        <f>'Loan 3 (Cal)'!MQ18</f>
        <v>0</v>
      </c>
      <c r="MS133" s="100">
        <f>'Loan 3 (Cal)'!MR18</f>
        <v>0</v>
      </c>
      <c r="MT133" s="100">
        <f>'Loan 3 (Cal)'!MS18</f>
        <v>0</v>
      </c>
      <c r="MU133" s="100">
        <f>'Loan 3 (Cal)'!MT18</f>
        <v>0</v>
      </c>
      <c r="MV133" s="100">
        <f>'Loan 3 (Cal)'!MU18</f>
        <v>0</v>
      </c>
      <c r="MW133" s="100">
        <f>'Loan 3 (Cal)'!MV18</f>
        <v>0</v>
      </c>
      <c r="MX133" s="100">
        <f>'Loan 3 (Cal)'!MW18</f>
        <v>0</v>
      </c>
      <c r="MY133" s="100">
        <f>'Loan 3 (Cal)'!MX18</f>
        <v>0</v>
      </c>
    </row>
    <row r="134" spans="3:364" x14ac:dyDescent="0.25">
      <c r="C134" s="87"/>
      <c r="D134" s="87"/>
      <c r="E134" s="87"/>
      <c r="F134" s="87"/>
      <c r="G134" s="87"/>
      <c r="H134" s="87"/>
      <c r="I134" s="87"/>
      <c r="J134" s="87"/>
      <c r="K134" s="87"/>
      <c r="L134" s="87"/>
      <c r="M134" s="87"/>
      <c r="N134" s="87"/>
      <c r="O134" s="87"/>
      <c r="P134" s="87"/>
      <c r="Q134" s="87"/>
      <c r="R134" s="87"/>
      <c r="S134" s="87"/>
      <c r="T134" s="87"/>
      <c r="U134" s="87"/>
      <c r="V134" s="87"/>
      <c r="W134" s="87"/>
      <c r="X134" s="87"/>
      <c r="Y134" s="87"/>
      <c r="Z134" s="87"/>
      <c r="AA134" s="87"/>
      <c r="AB134" s="87"/>
      <c r="AC134" s="87"/>
      <c r="AD134" s="87"/>
      <c r="AE134" s="87"/>
      <c r="AF134" s="87"/>
      <c r="AG134" s="87"/>
      <c r="AH134" s="87"/>
      <c r="AI134" s="87"/>
      <c r="AJ134" s="87"/>
      <c r="AK134" s="87"/>
      <c r="AL134" s="87"/>
      <c r="AM134" s="87"/>
      <c r="AN134" s="87"/>
      <c r="AO134" s="87"/>
      <c r="AP134" s="87"/>
      <c r="AQ134" s="87"/>
      <c r="AR134" s="87"/>
      <c r="AS134" s="87"/>
      <c r="AT134" s="87"/>
      <c r="AU134" s="87"/>
      <c r="AV134" s="87"/>
      <c r="AW134" s="87"/>
      <c r="AX134" s="87"/>
      <c r="AY134" s="87"/>
      <c r="AZ134" s="87"/>
      <c r="BA134" s="87"/>
      <c r="BB134" s="87"/>
      <c r="BC134" s="87"/>
      <c r="BD134" s="87"/>
      <c r="BE134" s="87"/>
      <c r="BF134" s="87"/>
      <c r="BG134" s="87"/>
      <c r="BH134" s="87"/>
      <c r="BI134" s="87"/>
      <c r="BJ134" s="87"/>
      <c r="BK134" s="87"/>
      <c r="BL134" s="87"/>
      <c r="BM134" s="87"/>
      <c r="BN134" s="87"/>
      <c r="BO134" s="87"/>
      <c r="BP134" s="87"/>
      <c r="BQ134" s="87"/>
      <c r="BR134" s="87"/>
      <c r="BS134" s="87"/>
      <c r="BT134" s="87"/>
      <c r="BU134" s="87"/>
      <c r="BV134" s="87"/>
      <c r="BW134" s="87"/>
      <c r="BX134" s="87"/>
      <c r="BY134" s="87"/>
      <c r="BZ134" s="87"/>
      <c r="CA134" s="87"/>
      <c r="CB134" s="87"/>
      <c r="CC134" s="87"/>
      <c r="CD134" s="87"/>
      <c r="CE134" s="87"/>
      <c r="CF134" s="87"/>
      <c r="CG134" s="87"/>
      <c r="CH134" s="87"/>
      <c r="CI134" s="87"/>
      <c r="CJ134" s="87"/>
      <c r="CK134" s="87"/>
      <c r="CL134" s="87"/>
      <c r="CM134" s="87"/>
      <c r="CN134" s="87"/>
      <c r="CO134" s="87"/>
      <c r="CP134" s="87"/>
      <c r="CQ134" s="87"/>
      <c r="CR134" s="87"/>
      <c r="CS134" s="87"/>
      <c r="CT134" s="87"/>
      <c r="CU134" s="87"/>
      <c r="CV134" s="87"/>
      <c r="CW134" s="87"/>
      <c r="CX134" s="87"/>
      <c r="CY134" s="87"/>
      <c r="CZ134" s="87"/>
      <c r="DA134" s="87"/>
      <c r="DB134" s="87"/>
      <c r="DC134" s="87"/>
      <c r="DD134" s="87"/>
      <c r="DE134" s="87"/>
      <c r="DF134" s="87"/>
      <c r="DG134" s="87"/>
      <c r="DH134" s="87"/>
      <c r="DI134" s="87"/>
      <c r="DJ134" s="87"/>
      <c r="DK134" s="87"/>
      <c r="DL134" s="87"/>
      <c r="DM134" s="87"/>
      <c r="DN134" s="87"/>
      <c r="DO134" s="87"/>
      <c r="DP134" s="87"/>
      <c r="DQ134" s="87"/>
      <c r="DR134" s="87"/>
      <c r="DS134" s="87"/>
      <c r="DT134" s="87"/>
      <c r="DU134" s="87"/>
      <c r="DV134" s="87"/>
      <c r="DW134" s="87"/>
      <c r="DX134" s="87"/>
      <c r="DY134" s="87"/>
      <c r="DZ134" s="87"/>
      <c r="EA134" s="87"/>
      <c r="EB134" s="87"/>
      <c r="EC134" s="87"/>
      <c r="ED134" s="87"/>
      <c r="EE134" s="87"/>
      <c r="EF134" s="87"/>
      <c r="EG134" s="87"/>
      <c r="EH134" s="87"/>
      <c r="EI134" s="87"/>
      <c r="EJ134" s="87"/>
      <c r="EK134" s="87"/>
      <c r="EL134" s="87"/>
      <c r="EM134" s="87"/>
      <c r="EN134" s="87"/>
      <c r="EO134" s="87"/>
      <c r="EP134" s="87"/>
      <c r="EQ134" s="87"/>
      <c r="ER134" s="87"/>
      <c r="ES134" s="87"/>
      <c r="ET134" s="87"/>
      <c r="EU134" s="87"/>
      <c r="EV134" s="87"/>
      <c r="EW134" s="87"/>
      <c r="EX134" s="87"/>
      <c r="EY134" s="87"/>
      <c r="EZ134" s="87"/>
      <c r="FA134" s="87"/>
      <c r="FB134" s="87"/>
      <c r="FC134" s="87"/>
      <c r="FD134" s="87"/>
      <c r="FE134" s="87"/>
      <c r="FF134" s="87"/>
      <c r="FG134" s="87"/>
      <c r="FH134" s="87"/>
      <c r="FI134" s="87"/>
      <c r="FJ134" s="87"/>
      <c r="FK134" s="87"/>
      <c r="FL134" s="87"/>
      <c r="FM134" s="87"/>
      <c r="FN134" s="87"/>
      <c r="FO134" s="87"/>
      <c r="FP134" s="87"/>
      <c r="FQ134" s="87"/>
      <c r="FR134" s="87"/>
      <c r="FS134" s="87"/>
      <c r="FT134" s="87"/>
      <c r="FU134" s="87"/>
      <c r="FV134" s="87"/>
      <c r="FW134" s="87"/>
      <c r="FX134" s="87"/>
      <c r="FY134" s="87"/>
      <c r="FZ134" s="87"/>
      <c r="GA134" s="87"/>
      <c r="GB134" s="87"/>
      <c r="GC134" s="87"/>
      <c r="GD134" s="87"/>
      <c r="GE134" s="87"/>
      <c r="GF134" s="87"/>
      <c r="GG134" s="87"/>
      <c r="GH134" s="87"/>
      <c r="GI134" s="87"/>
      <c r="GJ134" s="87"/>
      <c r="GK134" s="87"/>
      <c r="GL134" s="87"/>
      <c r="GM134" s="87"/>
      <c r="GN134" s="87"/>
      <c r="GO134" s="87"/>
      <c r="GP134" s="87"/>
      <c r="GQ134" s="87"/>
      <c r="GR134" s="87"/>
      <c r="GS134" s="87"/>
      <c r="GT134" s="87"/>
      <c r="GU134" s="87"/>
      <c r="GV134" s="87"/>
      <c r="GW134" s="87"/>
      <c r="GX134" s="87"/>
      <c r="GY134" s="87"/>
      <c r="GZ134" s="87"/>
      <c r="HA134" s="87"/>
      <c r="HB134" s="87"/>
      <c r="HC134" s="87"/>
      <c r="HD134" s="87"/>
      <c r="HE134" s="87"/>
      <c r="HF134" s="87"/>
      <c r="HG134" s="87"/>
      <c r="HH134" s="87"/>
      <c r="HI134" s="87"/>
      <c r="HJ134" s="87"/>
      <c r="HK134" s="87"/>
      <c r="HL134" s="87"/>
      <c r="HM134" s="87"/>
      <c r="HN134" s="87"/>
      <c r="HO134" s="87"/>
      <c r="HP134" s="87"/>
      <c r="HQ134" s="87"/>
      <c r="HR134" s="87"/>
      <c r="HS134" s="87"/>
      <c r="HT134" s="87"/>
      <c r="HU134" s="87"/>
      <c r="HV134" s="87"/>
      <c r="HW134" s="87"/>
      <c r="HX134" s="87"/>
      <c r="HY134" s="87"/>
      <c r="HZ134" s="87"/>
      <c r="IA134" s="87"/>
      <c r="IB134" s="87"/>
      <c r="IC134" s="87"/>
      <c r="ID134" s="87"/>
      <c r="IE134" s="87"/>
      <c r="IF134" s="87"/>
      <c r="IG134" s="87"/>
      <c r="IH134" s="87"/>
      <c r="II134" s="87"/>
      <c r="IJ134" s="87"/>
      <c r="IK134" s="87"/>
      <c r="IL134" s="87"/>
      <c r="IM134" s="87"/>
      <c r="IN134" s="87"/>
      <c r="IO134" s="87"/>
      <c r="IP134" s="87"/>
      <c r="IQ134" s="87"/>
      <c r="IR134" s="87"/>
      <c r="IS134" s="87"/>
      <c r="IT134" s="87"/>
      <c r="IU134" s="87"/>
      <c r="IV134" s="87"/>
      <c r="IW134" s="87"/>
      <c r="IX134" s="87"/>
      <c r="IY134" s="87"/>
      <c r="IZ134" s="87"/>
      <c r="JA134" s="87"/>
      <c r="JB134" s="87"/>
      <c r="JC134" s="87"/>
      <c r="JD134" s="87"/>
      <c r="JE134" s="87"/>
      <c r="JF134" s="87"/>
      <c r="JG134" s="87"/>
      <c r="JH134" s="87"/>
      <c r="JI134" s="87"/>
      <c r="JJ134" s="87"/>
      <c r="JK134" s="87"/>
      <c r="JL134" s="87"/>
      <c r="JM134" s="87"/>
      <c r="JN134" s="87"/>
      <c r="JO134" s="87"/>
      <c r="JP134" s="87"/>
      <c r="JQ134" s="87"/>
      <c r="JR134" s="87"/>
      <c r="JS134" s="87"/>
      <c r="JT134" s="87"/>
      <c r="JU134" s="87"/>
      <c r="JV134" s="87"/>
      <c r="JW134" s="87"/>
      <c r="JX134" s="87"/>
      <c r="JY134" s="87"/>
      <c r="JZ134" s="87"/>
      <c r="KA134" s="87"/>
      <c r="KB134" s="87"/>
      <c r="KC134" s="87"/>
      <c r="KD134" s="87"/>
      <c r="KE134" s="87"/>
      <c r="KF134" s="87"/>
      <c r="KG134" s="87"/>
      <c r="KH134" s="87"/>
      <c r="KI134" s="87"/>
      <c r="KJ134" s="87"/>
      <c r="KK134" s="87"/>
      <c r="KL134" s="87"/>
      <c r="KM134" s="87"/>
      <c r="KN134" s="87"/>
      <c r="KO134" s="87"/>
      <c r="KP134" s="87"/>
      <c r="KQ134" s="87"/>
      <c r="KR134" s="87"/>
      <c r="KS134" s="87"/>
      <c r="KT134" s="87"/>
      <c r="KU134" s="87"/>
      <c r="KV134" s="87"/>
      <c r="KW134" s="87"/>
      <c r="KX134" s="87"/>
      <c r="KY134" s="87"/>
      <c r="KZ134" s="87"/>
      <c r="LA134" s="87"/>
      <c r="LB134" s="87"/>
      <c r="LC134" s="87"/>
      <c r="LD134" s="87"/>
      <c r="LE134" s="87"/>
      <c r="LF134" s="87"/>
      <c r="LG134" s="87"/>
      <c r="LH134" s="87"/>
      <c r="LI134" s="87"/>
      <c r="LJ134" s="87"/>
      <c r="LK134" s="87"/>
      <c r="LL134" s="87"/>
      <c r="LM134" s="87"/>
      <c r="LN134" s="87"/>
      <c r="LO134" s="87"/>
      <c r="LP134" s="87"/>
      <c r="LQ134" s="87"/>
      <c r="LR134" s="87"/>
      <c r="LS134" s="87"/>
      <c r="LT134" s="87"/>
      <c r="LU134" s="87"/>
      <c r="LV134" s="87"/>
      <c r="LW134" s="87"/>
      <c r="LX134" s="87"/>
      <c r="LY134" s="87"/>
      <c r="LZ134" s="87"/>
      <c r="MA134" s="87"/>
      <c r="MB134" s="87"/>
      <c r="MC134" s="87"/>
      <c r="MD134" s="87"/>
      <c r="ME134" s="87"/>
      <c r="MF134" s="87"/>
      <c r="MG134" s="87"/>
      <c r="MH134" s="87"/>
      <c r="MI134" s="87"/>
      <c r="MJ134" s="87"/>
      <c r="MK134" s="87"/>
      <c r="ML134" s="87"/>
      <c r="MM134" s="87"/>
      <c r="MN134" s="87"/>
      <c r="MO134" s="87"/>
      <c r="MP134" s="87"/>
      <c r="MQ134" s="87"/>
      <c r="MR134" s="87"/>
      <c r="MS134" s="87"/>
      <c r="MT134" s="87"/>
      <c r="MU134" s="87"/>
      <c r="MV134" s="87"/>
      <c r="MW134" s="87"/>
      <c r="MX134" s="87"/>
      <c r="MY134" s="87"/>
    </row>
    <row r="135" spans="3:364" x14ac:dyDescent="0.25">
      <c r="C135" s="87"/>
      <c r="D135" s="87"/>
      <c r="E135" s="87"/>
      <c r="F135" s="87"/>
      <c r="G135" s="87"/>
      <c r="H135" s="87"/>
      <c r="I135" s="87"/>
      <c r="J135" s="87"/>
      <c r="K135" s="87"/>
      <c r="L135" s="87"/>
      <c r="M135" s="87"/>
      <c r="N135" s="87"/>
      <c r="O135" s="87"/>
      <c r="P135" s="87"/>
      <c r="Q135" s="87"/>
      <c r="R135" s="87"/>
      <c r="S135" s="87"/>
      <c r="T135" s="87"/>
      <c r="U135" s="87"/>
      <c r="V135" s="87"/>
      <c r="W135" s="87"/>
      <c r="X135" s="87"/>
      <c r="Y135" s="87"/>
      <c r="Z135" s="87"/>
      <c r="AA135" s="87"/>
      <c r="AB135" s="87"/>
      <c r="AC135" s="87"/>
      <c r="AD135" s="87"/>
      <c r="AE135" s="87"/>
      <c r="AF135" s="87"/>
      <c r="AG135" s="87"/>
      <c r="AH135" s="87"/>
      <c r="AI135" s="87"/>
      <c r="AJ135" s="87"/>
      <c r="AK135" s="87"/>
      <c r="AL135" s="87"/>
      <c r="AM135" s="87"/>
      <c r="AN135" s="87"/>
      <c r="AO135" s="87"/>
      <c r="AP135" s="87"/>
      <c r="AQ135" s="87"/>
      <c r="AR135" s="87"/>
      <c r="AS135" s="87"/>
      <c r="AT135" s="87"/>
      <c r="AU135" s="87"/>
      <c r="AV135" s="87"/>
      <c r="AW135" s="87"/>
      <c r="AX135" s="87"/>
      <c r="AY135" s="87"/>
      <c r="AZ135" s="87"/>
      <c r="BA135" s="87"/>
      <c r="BB135" s="87"/>
      <c r="BC135" s="87"/>
      <c r="BD135" s="87"/>
      <c r="BE135" s="87"/>
      <c r="BF135" s="87"/>
      <c r="BG135" s="87"/>
      <c r="BH135" s="87"/>
      <c r="BI135" s="87"/>
      <c r="BJ135" s="87"/>
      <c r="BK135" s="87"/>
      <c r="BL135" s="87"/>
      <c r="BM135" s="87"/>
      <c r="BN135" s="87"/>
      <c r="BO135" s="87"/>
      <c r="BP135" s="87"/>
      <c r="BQ135" s="87"/>
      <c r="BR135" s="87"/>
      <c r="BS135" s="87"/>
      <c r="BT135" s="87"/>
      <c r="BU135" s="87"/>
      <c r="BV135" s="87"/>
      <c r="BW135" s="87"/>
      <c r="BX135" s="87"/>
      <c r="BY135" s="87"/>
      <c r="BZ135" s="87"/>
      <c r="CA135" s="87"/>
      <c r="CB135" s="87"/>
      <c r="CC135" s="87"/>
      <c r="CD135" s="87"/>
      <c r="CE135" s="87"/>
      <c r="CF135" s="87"/>
      <c r="CG135" s="87"/>
      <c r="CH135" s="87"/>
      <c r="CI135" s="87"/>
      <c r="CJ135" s="87"/>
      <c r="CK135" s="87"/>
      <c r="CL135" s="87"/>
      <c r="CM135" s="87"/>
      <c r="CN135" s="87"/>
      <c r="CO135" s="87"/>
      <c r="CP135" s="87"/>
      <c r="CQ135" s="87"/>
      <c r="CR135" s="87"/>
      <c r="CS135" s="87"/>
      <c r="CT135" s="87"/>
      <c r="CU135" s="87"/>
      <c r="CV135" s="87"/>
      <c r="CW135" s="87"/>
      <c r="CX135" s="87"/>
      <c r="CY135" s="87"/>
      <c r="CZ135" s="87"/>
      <c r="DA135" s="87"/>
      <c r="DB135" s="87"/>
      <c r="DC135" s="87"/>
      <c r="DD135" s="87"/>
      <c r="DE135" s="87"/>
      <c r="DF135" s="87"/>
      <c r="DG135" s="87"/>
      <c r="DH135" s="87"/>
      <c r="DI135" s="87"/>
      <c r="DJ135" s="87"/>
      <c r="DK135" s="87"/>
      <c r="DL135" s="87"/>
      <c r="DM135" s="87"/>
      <c r="DN135" s="87"/>
      <c r="DO135" s="87"/>
      <c r="DP135" s="87"/>
      <c r="DQ135" s="87"/>
      <c r="DR135" s="87"/>
      <c r="DS135" s="87"/>
      <c r="DT135" s="87"/>
      <c r="DU135" s="87"/>
      <c r="DV135" s="87"/>
      <c r="DW135" s="87"/>
      <c r="DX135" s="87"/>
      <c r="DY135" s="87"/>
      <c r="DZ135" s="87"/>
      <c r="EA135" s="87"/>
      <c r="EB135" s="87"/>
      <c r="EC135" s="87"/>
      <c r="ED135" s="87"/>
      <c r="EE135" s="87"/>
      <c r="EF135" s="87"/>
      <c r="EG135" s="87"/>
      <c r="EH135" s="87"/>
      <c r="EI135" s="87"/>
      <c r="EJ135" s="87"/>
      <c r="EK135" s="87"/>
      <c r="EL135" s="87"/>
      <c r="EM135" s="87"/>
      <c r="EN135" s="87"/>
      <c r="EO135" s="87"/>
      <c r="EP135" s="87"/>
      <c r="EQ135" s="87"/>
      <c r="ER135" s="87"/>
      <c r="ES135" s="87"/>
      <c r="ET135" s="87"/>
      <c r="EU135" s="87"/>
      <c r="EV135" s="87"/>
      <c r="EW135" s="87"/>
      <c r="EX135" s="87"/>
      <c r="EY135" s="87"/>
      <c r="EZ135" s="87"/>
      <c r="FA135" s="87"/>
      <c r="FB135" s="87"/>
      <c r="FC135" s="87"/>
      <c r="FD135" s="87"/>
      <c r="FE135" s="87"/>
      <c r="FF135" s="87"/>
      <c r="FG135" s="87"/>
      <c r="FH135" s="87"/>
      <c r="FI135" s="87"/>
      <c r="FJ135" s="87"/>
      <c r="FK135" s="87"/>
      <c r="FL135" s="87"/>
      <c r="FM135" s="87"/>
      <c r="FN135" s="87"/>
      <c r="FO135" s="87"/>
      <c r="FP135" s="87"/>
      <c r="FQ135" s="87"/>
      <c r="FR135" s="87"/>
      <c r="FS135" s="87"/>
      <c r="FT135" s="87"/>
      <c r="FU135" s="87"/>
      <c r="FV135" s="87"/>
      <c r="FW135" s="87"/>
      <c r="FX135" s="87"/>
      <c r="FY135" s="87"/>
      <c r="FZ135" s="87"/>
      <c r="GA135" s="87"/>
      <c r="GB135" s="87"/>
      <c r="GC135" s="87"/>
      <c r="GD135" s="87"/>
      <c r="GE135" s="87"/>
      <c r="GF135" s="87"/>
      <c r="GG135" s="87"/>
      <c r="GH135" s="87"/>
      <c r="GI135" s="87"/>
      <c r="GJ135" s="87"/>
      <c r="GK135" s="87"/>
      <c r="GL135" s="87"/>
      <c r="GM135" s="87"/>
      <c r="GN135" s="87"/>
      <c r="GO135" s="87"/>
      <c r="GP135" s="87"/>
      <c r="GQ135" s="87"/>
      <c r="GR135" s="87"/>
      <c r="GS135" s="87"/>
      <c r="GT135" s="87"/>
      <c r="GU135" s="87"/>
      <c r="GV135" s="87"/>
      <c r="GW135" s="87"/>
      <c r="GX135" s="87"/>
      <c r="GY135" s="87"/>
      <c r="GZ135" s="87"/>
      <c r="HA135" s="87"/>
      <c r="HB135" s="87"/>
      <c r="HC135" s="87"/>
      <c r="HD135" s="87"/>
      <c r="HE135" s="87"/>
      <c r="HF135" s="87"/>
      <c r="HG135" s="87"/>
      <c r="HH135" s="87"/>
      <c r="HI135" s="87"/>
      <c r="HJ135" s="87"/>
      <c r="HK135" s="87"/>
      <c r="HL135" s="87"/>
      <c r="HM135" s="87"/>
      <c r="HN135" s="87"/>
      <c r="HO135" s="87"/>
      <c r="HP135" s="87"/>
      <c r="HQ135" s="87"/>
      <c r="HR135" s="87"/>
      <c r="HS135" s="87"/>
      <c r="HT135" s="87"/>
      <c r="HU135" s="87"/>
      <c r="HV135" s="87"/>
      <c r="HW135" s="87"/>
      <c r="HX135" s="87"/>
      <c r="HY135" s="87"/>
      <c r="HZ135" s="87"/>
      <c r="IA135" s="87"/>
      <c r="IB135" s="87"/>
      <c r="IC135" s="87"/>
      <c r="ID135" s="87"/>
      <c r="IE135" s="87"/>
      <c r="IF135" s="87"/>
      <c r="IG135" s="87"/>
      <c r="IH135" s="87"/>
      <c r="II135" s="87"/>
      <c r="IJ135" s="87"/>
      <c r="IK135" s="87"/>
      <c r="IL135" s="87"/>
      <c r="IM135" s="87"/>
      <c r="IN135" s="87"/>
      <c r="IO135" s="87"/>
      <c r="IP135" s="87"/>
      <c r="IQ135" s="87"/>
      <c r="IR135" s="87"/>
      <c r="IS135" s="87"/>
      <c r="IT135" s="87"/>
      <c r="IU135" s="87"/>
      <c r="IV135" s="87"/>
      <c r="IW135" s="87"/>
      <c r="IX135" s="87"/>
      <c r="IY135" s="87"/>
      <c r="IZ135" s="87"/>
      <c r="JA135" s="87"/>
      <c r="JB135" s="87"/>
      <c r="JC135" s="87"/>
      <c r="JD135" s="87"/>
      <c r="JE135" s="87"/>
      <c r="JF135" s="87"/>
      <c r="JG135" s="87"/>
      <c r="JH135" s="87"/>
      <c r="JI135" s="87"/>
      <c r="JJ135" s="87"/>
      <c r="JK135" s="87"/>
      <c r="JL135" s="87"/>
      <c r="JM135" s="87"/>
      <c r="JN135" s="87"/>
      <c r="JO135" s="87"/>
      <c r="JP135" s="87"/>
      <c r="JQ135" s="87"/>
      <c r="JR135" s="87"/>
      <c r="JS135" s="87"/>
      <c r="JT135" s="87"/>
      <c r="JU135" s="87"/>
      <c r="JV135" s="87"/>
      <c r="JW135" s="87"/>
      <c r="JX135" s="87"/>
      <c r="JY135" s="87"/>
      <c r="JZ135" s="87"/>
      <c r="KA135" s="87"/>
      <c r="KB135" s="87"/>
      <c r="KC135" s="87"/>
      <c r="KD135" s="87"/>
      <c r="KE135" s="87"/>
      <c r="KF135" s="87"/>
      <c r="KG135" s="87"/>
      <c r="KH135" s="87"/>
      <c r="KI135" s="87"/>
      <c r="KJ135" s="87"/>
      <c r="KK135" s="87"/>
      <c r="KL135" s="87"/>
      <c r="KM135" s="87"/>
      <c r="KN135" s="87"/>
      <c r="KO135" s="87"/>
      <c r="KP135" s="87"/>
      <c r="KQ135" s="87"/>
      <c r="KR135" s="87"/>
      <c r="KS135" s="87"/>
      <c r="KT135" s="87"/>
      <c r="KU135" s="87"/>
      <c r="KV135" s="87"/>
      <c r="KW135" s="87"/>
      <c r="KX135" s="87"/>
      <c r="KY135" s="87"/>
      <c r="KZ135" s="87"/>
      <c r="LA135" s="87"/>
      <c r="LB135" s="87"/>
      <c r="LC135" s="87"/>
      <c r="LD135" s="87"/>
      <c r="LE135" s="87"/>
      <c r="LF135" s="87"/>
      <c r="LG135" s="87"/>
      <c r="LH135" s="87"/>
      <c r="LI135" s="87"/>
      <c r="LJ135" s="87"/>
      <c r="LK135" s="87"/>
      <c r="LL135" s="87"/>
      <c r="LM135" s="87"/>
      <c r="LN135" s="87"/>
      <c r="LO135" s="87"/>
      <c r="LP135" s="87"/>
      <c r="LQ135" s="87"/>
      <c r="LR135" s="87"/>
      <c r="LS135" s="87"/>
      <c r="LT135" s="87"/>
      <c r="LU135" s="87"/>
      <c r="LV135" s="87"/>
      <c r="LW135" s="87"/>
      <c r="LX135" s="87"/>
      <c r="LY135" s="87"/>
      <c r="LZ135" s="87"/>
      <c r="MA135" s="87"/>
      <c r="MB135" s="87"/>
      <c r="MC135" s="87"/>
      <c r="MD135" s="87"/>
      <c r="ME135" s="87"/>
      <c r="MF135" s="87"/>
      <c r="MG135" s="87"/>
      <c r="MH135" s="87"/>
      <c r="MI135" s="87"/>
      <c r="MJ135" s="87"/>
      <c r="MK135" s="87"/>
      <c r="ML135" s="87"/>
      <c r="MM135" s="87"/>
      <c r="MN135" s="87"/>
      <c r="MO135" s="87"/>
      <c r="MP135" s="87"/>
      <c r="MQ135" s="87"/>
      <c r="MR135" s="87"/>
      <c r="MS135" s="87"/>
      <c r="MT135" s="87"/>
      <c r="MU135" s="87"/>
      <c r="MV135" s="87"/>
      <c r="MW135" s="87"/>
      <c r="MX135" s="87"/>
      <c r="MY135" s="87"/>
    </row>
    <row r="136" spans="3:364" x14ac:dyDescent="0.25">
      <c r="C136" s="87"/>
      <c r="D136" s="87"/>
      <c r="E136" s="87"/>
      <c r="F136" s="87"/>
      <c r="G136" s="87"/>
      <c r="H136" s="87"/>
      <c r="I136" s="87"/>
      <c r="J136" s="87"/>
      <c r="K136" s="87"/>
      <c r="L136" s="87"/>
      <c r="M136" s="87"/>
      <c r="N136" s="87"/>
      <c r="O136" s="87"/>
      <c r="P136" s="87"/>
      <c r="Q136" s="87"/>
      <c r="R136" s="87"/>
      <c r="S136" s="87"/>
      <c r="T136" s="87"/>
      <c r="U136" s="87"/>
      <c r="V136" s="87"/>
      <c r="W136" s="87"/>
      <c r="X136" s="87"/>
      <c r="Y136" s="87"/>
      <c r="Z136" s="87"/>
      <c r="AA136" s="87"/>
      <c r="AB136" s="87"/>
      <c r="AC136" s="87"/>
      <c r="AD136" s="87"/>
      <c r="AE136" s="87"/>
      <c r="AF136" s="87"/>
      <c r="AG136" s="87"/>
      <c r="AH136" s="87"/>
      <c r="AI136" s="87"/>
      <c r="AJ136" s="87"/>
      <c r="AK136" s="87"/>
      <c r="AL136" s="87"/>
      <c r="AM136" s="87"/>
      <c r="AN136" s="87"/>
      <c r="AO136" s="87"/>
      <c r="AP136" s="87"/>
      <c r="AQ136" s="87"/>
      <c r="AR136" s="87"/>
      <c r="AS136" s="87"/>
      <c r="AT136" s="87"/>
      <c r="AU136" s="87"/>
      <c r="AV136" s="87"/>
      <c r="AW136" s="87"/>
      <c r="AX136" s="87"/>
      <c r="AY136" s="87"/>
      <c r="AZ136" s="87"/>
      <c r="BA136" s="87"/>
      <c r="BB136" s="87"/>
      <c r="BC136" s="87"/>
      <c r="BD136" s="87"/>
      <c r="BE136" s="87"/>
      <c r="BF136" s="87"/>
      <c r="BG136" s="87"/>
      <c r="BH136" s="87"/>
      <c r="BI136" s="87"/>
      <c r="BJ136" s="87"/>
      <c r="BK136" s="87"/>
      <c r="BL136" s="87"/>
      <c r="BM136" s="87"/>
      <c r="BN136" s="87"/>
      <c r="BO136" s="87"/>
      <c r="BP136" s="87"/>
      <c r="BQ136" s="87"/>
      <c r="BR136" s="87"/>
      <c r="BS136" s="87"/>
      <c r="BT136" s="87"/>
      <c r="BU136" s="87"/>
      <c r="BV136" s="87"/>
      <c r="BW136" s="87"/>
      <c r="BX136" s="87"/>
      <c r="BY136" s="87"/>
      <c r="BZ136" s="87"/>
      <c r="CA136" s="87"/>
      <c r="CB136" s="87"/>
      <c r="CC136" s="87"/>
      <c r="CD136" s="87"/>
      <c r="CE136" s="87"/>
      <c r="CF136" s="87"/>
      <c r="CG136" s="87"/>
      <c r="CH136" s="87"/>
      <c r="CI136" s="87"/>
      <c r="CJ136" s="87"/>
      <c r="CK136" s="87"/>
      <c r="CL136" s="87"/>
      <c r="CM136" s="87"/>
      <c r="CN136" s="87"/>
      <c r="CO136" s="87"/>
      <c r="CP136" s="87"/>
      <c r="CQ136" s="87"/>
      <c r="CR136" s="87"/>
      <c r="CS136" s="87"/>
      <c r="CT136" s="87"/>
      <c r="CU136" s="87"/>
      <c r="CV136" s="87"/>
      <c r="CW136" s="87"/>
      <c r="CX136" s="87"/>
      <c r="CY136" s="87"/>
      <c r="CZ136" s="87"/>
      <c r="DA136" s="87"/>
      <c r="DB136" s="87"/>
      <c r="DC136" s="87"/>
      <c r="DD136" s="87"/>
      <c r="DE136" s="87"/>
      <c r="DF136" s="87"/>
      <c r="DG136" s="87"/>
      <c r="DH136" s="87"/>
      <c r="DI136" s="87"/>
      <c r="DJ136" s="87"/>
      <c r="DK136" s="87"/>
      <c r="DL136" s="87"/>
      <c r="DM136" s="87"/>
      <c r="DN136" s="87"/>
      <c r="DO136" s="87"/>
      <c r="DP136" s="87"/>
      <c r="DQ136" s="87"/>
      <c r="DR136" s="87"/>
      <c r="DS136" s="87"/>
      <c r="DT136" s="87"/>
      <c r="DU136" s="87"/>
      <c r="DV136" s="87"/>
      <c r="DW136" s="87"/>
      <c r="DX136" s="87"/>
      <c r="DY136" s="87"/>
      <c r="DZ136" s="87"/>
      <c r="EA136" s="87"/>
      <c r="EB136" s="87"/>
      <c r="EC136" s="87"/>
      <c r="ED136" s="87"/>
      <c r="EE136" s="87"/>
      <c r="EF136" s="87"/>
      <c r="EG136" s="87"/>
      <c r="EH136" s="87"/>
      <c r="EI136" s="87"/>
      <c r="EJ136" s="87"/>
      <c r="EK136" s="87"/>
      <c r="EL136" s="87"/>
      <c r="EM136" s="87"/>
      <c r="EN136" s="87"/>
      <c r="EO136" s="87"/>
      <c r="EP136" s="87"/>
      <c r="EQ136" s="87"/>
      <c r="ER136" s="87"/>
      <c r="ES136" s="87"/>
      <c r="ET136" s="87"/>
      <c r="EU136" s="87"/>
      <c r="EV136" s="87"/>
      <c r="EW136" s="87"/>
      <c r="EX136" s="87"/>
      <c r="EY136" s="87"/>
      <c r="EZ136" s="87"/>
      <c r="FA136" s="87"/>
      <c r="FB136" s="87"/>
      <c r="FC136" s="87"/>
      <c r="FD136" s="87"/>
      <c r="FE136" s="87"/>
      <c r="FF136" s="87"/>
      <c r="FG136" s="87"/>
      <c r="FH136" s="87"/>
      <c r="FI136" s="87"/>
      <c r="FJ136" s="87"/>
      <c r="FK136" s="87"/>
      <c r="FL136" s="87"/>
      <c r="FM136" s="87"/>
      <c r="FN136" s="87"/>
      <c r="FO136" s="87"/>
      <c r="FP136" s="87"/>
      <c r="FQ136" s="87"/>
      <c r="FR136" s="87"/>
      <c r="FS136" s="87"/>
      <c r="FT136" s="87"/>
      <c r="FU136" s="87"/>
      <c r="FV136" s="87"/>
      <c r="FW136" s="87"/>
      <c r="FX136" s="87"/>
      <c r="FY136" s="87"/>
      <c r="FZ136" s="87"/>
      <c r="GA136" s="87"/>
      <c r="GB136" s="87"/>
      <c r="GC136" s="87"/>
      <c r="GD136" s="87"/>
      <c r="GE136" s="87"/>
      <c r="GF136" s="87"/>
      <c r="GG136" s="87"/>
      <c r="GH136" s="87"/>
      <c r="GI136" s="87"/>
      <c r="GJ136" s="87"/>
      <c r="GK136" s="87"/>
      <c r="GL136" s="87"/>
      <c r="GM136" s="87"/>
      <c r="GN136" s="87"/>
      <c r="GO136" s="87"/>
      <c r="GP136" s="87"/>
      <c r="GQ136" s="87"/>
      <c r="GR136" s="87"/>
      <c r="GS136" s="87"/>
      <c r="GT136" s="87"/>
      <c r="GU136" s="87"/>
      <c r="GV136" s="87"/>
      <c r="GW136" s="87"/>
      <c r="GX136" s="87"/>
      <c r="GY136" s="87"/>
      <c r="GZ136" s="87"/>
      <c r="HA136" s="87"/>
      <c r="HB136" s="87"/>
      <c r="HC136" s="87"/>
      <c r="HD136" s="87"/>
      <c r="HE136" s="87"/>
      <c r="HF136" s="87"/>
      <c r="HG136" s="87"/>
      <c r="HH136" s="87"/>
      <c r="HI136" s="87"/>
      <c r="HJ136" s="87"/>
      <c r="HK136" s="87"/>
      <c r="HL136" s="87"/>
      <c r="HM136" s="87"/>
      <c r="HN136" s="87"/>
      <c r="HO136" s="87"/>
      <c r="HP136" s="87"/>
      <c r="HQ136" s="87"/>
      <c r="HR136" s="87"/>
      <c r="HS136" s="87"/>
      <c r="HT136" s="87"/>
      <c r="HU136" s="87"/>
      <c r="HV136" s="87"/>
      <c r="HW136" s="87"/>
      <c r="HX136" s="87"/>
      <c r="HY136" s="87"/>
      <c r="HZ136" s="87"/>
      <c r="IA136" s="87"/>
      <c r="IB136" s="87"/>
      <c r="IC136" s="87"/>
      <c r="ID136" s="87"/>
      <c r="IE136" s="87"/>
      <c r="IF136" s="87"/>
      <c r="IG136" s="87"/>
      <c r="IH136" s="87"/>
      <c r="II136" s="87"/>
      <c r="IJ136" s="87"/>
      <c r="IK136" s="87"/>
      <c r="IL136" s="87"/>
      <c r="IM136" s="87"/>
      <c r="IN136" s="87"/>
      <c r="IO136" s="87"/>
      <c r="IP136" s="87"/>
      <c r="IQ136" s="87"/>
      <c r="IR136" s="87"/>
      <c r="IS136" s="87"/>
      <c r="IT136" s="87"/>
      <c r="IU136" s="87"/>
      <c r="IV136" s="87"/>
      <c r="IW136" s="87"/>
      <c r="IX136" s="87"/>
      <c r="IY136" s="87"/>
      <c r="IZ136" s="87"/>
      <c r="JA136" s="87"/>
      <c r="JB136" s="87"/>
      <c r="JC136" s="87"/>
      <c r="JD136" s="87"/>
      <c r="JE136" s="87"/>
      <c r="JF136" s="87"/>
      <c r="JG136" s="87"/>
      <c r="JH136" s="87"/>
      <c r="JI136" s="87"/>
      <c r="JJ136" s="87"/>
      <c r="JK136" s="87"/>
      <c r="JL136" s="87"/>
      <c r="JM136" s="87"/>
      <c r="JN136" s="87"/>
      <c r="JO136" s="87"/>
      <c r="JP136" s="87"/>
      <c r="JQ136" s="87"/>
      <c r="JR136" s="87"/>
      <c r="JS136" s="87"/>
      <c r="JT136" s="87"/>
      <c r="JU136" s="87"/>
      <c r="JV136" s="87"/>
      <c r="JW136" s="87"/>
      <c r="JX136" s="87"/>
      <c r="JY136" s="87"/>
      <c r="JZ136" s="87"/>
      <c r="KA136" s="87"/>
      <c r="KB136" s="87"/>
      <c r="KC136" s="87"/>
      <c r="KD136" s="87"/>
      <c r="KE136" s="87"/>
      <c r="KF136" s="87"/>
      <c r="KG136" s="87"/>
      <c r="KH136" s="87"/>
      <c r="KI136" s="87"/>
      <c r="KJ136" s="87"/>
      <c r="KK136" s="87"/>
      <c r="KL136" s="87"/>
      <c r="KM136" s="87"/>
      <c r="KN136" s="87"/>
      <c r="KO136" s="87"/>
      <c r="KP136" s="87"/>
      <c r="KQ136" s="87"/>
      <c r="KR136" s="87"/>
      <c r="KS136" s="87"/>
      <c r="KT136" s="87"/>
      <c r="KU136" s="87"/>
      <c r="KV136" s="87"/>
      <c r="KW136" s="87"/>
      <c r="KX136" s="87"/>
      <c r="KY136" s="87"/>
      <c r="KZ136" s="87"/>
      <c r="LA136" s="87"/>
      <c r="LB136" s="87"/>
      <c r="LC136" s="87"/>
      <c r="LD136" s="87"/>
      <c r="LE136" s="87"/>
      <c r="LF136" s="87"/>
      <c r="LG136" s="87"/>
      <c r="LH136" s="87"/>
      <c r="LI136" s="87"/>
      <c r="LJ136" s="87"/>
      <c r="LK136" s="87"/>
      <c r="LL136" s="87"/>
      <c r="LM136" s="87"/>
      <c r="LN136" s="87"/>
      <c r="LO136" s="87"/>
      <c r="LP136" s="87"/>
      <c r="LQ136" s="87"/>
      <c r="LR136" s="87"/>
      <c r="LS136" s="87"/>
      <c r="LT136" s="87"/>
      <c r="LU136" s="87"/>
      <c r="LV136" s="87"/>
      <c r="LW136" s="87"/>
      <c r="LX136" s="87"/>
      <c r="LY136" s="87"/>
      <c r="LZ136" s="87"/>
      <c r="MA136" s="87"/>
      <c r="MB136" s="87"/>
      <c r="MC136" s="87"/>
      <c r="MD136" s="87"/>
      <c r="ME136" s="87"/>
      <c r="MF136" s="87"/>
      <c r="MG136" s="87"/>
      <c r="MH136" s="87"/>
      <c r="MI136" s="87"/>
      <c r="MJ136" s="87"/>
      <c r="MK136" s="87"/>
      <c r="ML136" s="87"/>
      <c r="MM136" s="87"/>
      <c r="MN136" s="87"/>
      <c r="MO136" s="87"/>
      <c r="MP136" s="87"/>
      <c r="MQ136" s="87"/>
      <c r="MR136" s="87"/>
      <c r="MS136" s="87"/>
      <c r="MT136" s="87"/>
      <c r="MU136" s="87"/>
      <c r="MV136" s="87"/>
      <c r="MW136" s="87"/>
      <c r="MX136" s="87"/>
      <c r="MY136" s="87"/>
    </row>
    <row r="137" spans="3:364" s="123" customFormat="1" x14ac:dyDescent="0.25">
      <c r="C137" s="110"/>
      <c r="D137" s="110"/>
      <c r="E137" s="110"/>
      <c r="F137" s="110"/>
      <c r="G137" s="110"/>
      <c r="H137" s="110"/>
      <c r="I137" s="110"/>
      <c r="J137" s="110"/>
      <c r="K137" s="110"/>
      <c r="L137" s="110"/>
      <c r="M137" s="110"/>
      <c r="N137" s="110"/>
      <c r="O137" s="110"/>
      <c r="P137" s="110"/>
      <c r="Q137" s="110"/>
      <c r="R137" s="110"/>
      <c r="S137" s="110"/>
      <c r="T137" s="110"/>
      <c r="U137" s="110"/>
      <c r="V137" s="110"/>
      <c r="W137" s="110"/>
      <c r="X137" s="110"/>
      <c r="Y137" s="110"/>
      <c r="Z137" s="110"/>
      <c r="AA137" s="110"/>
      <c r="AB137" s="110"/>
      <c r="AC137" s="110"/>
      <c r="AD137" s="110"/>
      <c r="AE137" s="110"/>
      <c r="AF137" s="110"/>
      <c r="AG137" s="110"/>
      <c r="AH137" s="110"/>
      <c r="AI137" s="110"/>
      <c r="AJ137" s="110"/>
      <c r="AK137" s="110"/>
      <c r="AL137" s="110"/>
      <c r="AM137" s="110"/>
      <c r="AN137" s="110"/>
      <c r="AO137" s="110"/>
      <c r="AP137" s="110"/>
      <c r="AQ137" s="110"/>
      <c r="AR137" s="110"/>
      <c r="AS137" s="110"/>
      <c r="AT137" s="110"/>
      <c r="AU137" s="110"/>
      <c r="AV137" s="110"/>
      <c r="AW137" s="110"/>
      <c r="AX137" s="110"/>
      <c r="AY137" s="110"/>
      <c r="AZ137" s="110"/>
      <c r="BA137" s="110"/>
      <c r="BB137" s="110"/>
      <c r="BC137" s="110"/>
      <c r="BD137" s="110"/>
      <c r="BE137" s="110"/>
      <c r="BF137" s="110"/>
      <c r="BG137" s="110"/>
      <c r="BH137" s="110"/>
      <c r="BI137" s="110"/>
      <c r="BJ137" s="110"/>
      <c r="BK137" s="110"/>
      <c r="BL137" s="110"/>
      <c r="BM137" s="110"/>
      <c r="BN137" s="110"/>
      <c r="BO137" s="110"/>
      <c r="BP137" s="110"/>
      <c r="BQ137" s="110"/>
      <c r="BR137" s="110"/>
      <c r="BS137" s="110"/>
      <c r="BT137" s="110"/>
      <c r="BU137" s="110"/>
      <c r="BV137" s="110"/>
      <c r="BW137" s="110"/>
      <c r="BX137" s="110"/>
      <c r="BY137" s="110"/>
      <c r="BZ137" s="110"/>
      <c r="CA137" s="110"/>
      <c r="CB137" s="110"/>
      <c r="CC137" s="110"/>
      <c r="CD137" s="110"/>
      <c r="CE137" s="110"/>
      <c r="CF137" s="110"/>
      <c r="CG137" s="110"/>
      <c r="CH137" s="110"/>
      <c r="CI137" s="110"/>
      <c r="CJ137" s="110"/>
      <c r="CK137" s="110"/>
      <c r="CL137" s="110"/>
      <c r="CM137" s="110"/>
      <c r="CN137" s="110"/>
      <c r="CO137" s="110"/>
      <c r="CP137" s="110"/>
      <c r="CQ137" s="110"/>
      <c r="CR137" s="110"/>
      <c r="CS137" s="110"/>
      <c r="CT137" s="110"/>
      <c r="CU137" s="110"/>
      <c r="CV137" s="110"/>
      <c r="CW137" s="110"/>
      <c r="CX137" s="110"/>
      <c r="CY137" s="110"/>
      <c r="CZ137" s="110"/>
      <c r="DA137" s="110"/>
      <c r="DB137" s="110"/>
      <c r="DC137" s="110"/>
      <c r="DD137" s="110"/>
      <c r="DE137" s="110"/>
      <c r="DF137" s="110"/>
      <c r="DG137" s="110"/>
      <c r="DH137" s="110"/>
      <c r="DI137" s="110"/>
      <c r="DJ137" s="110"/>
      <c r="DK137" s="110"/>
      <c r="DL137" s="110"/>
      <c r="DM137" s="110"/>
      <c r="DN137" s="110"/>
      <c r="DO137" s="110"/>
      <c r="DP137" s="110"/>
      <c r="DQ137" s="110"/>
      <c r="DR137" s="110"/>
      <c r="DS137" s="110"/>
      <c r="DT137" s="110"/>
      <c r="DU137" s="110"/>
      <c r="DV137" s="110"/>
      <c r="DW137" s="110"/>
      <c r="DX137" s="110"/>
      <c r="DY137" s="110"/>
      <c r="DZ137" s="110"/>
      <c r="EA137" s="110"/>
      <c r="EB137" s="110"/>
      <c r="EC137" s="110"/>
      <c r="ED137" s="110"/>
      <c r="EE137" s="110"/>
      <c r="EF137" s="110"/>
      <c r="EG137" s="110"/>
      <c r="EH137" s="110"/>
      <c r="EI137" s="110"/>
      <c r="EJ137" s="110"/>
      <c r="EK137" s="110"/>
      <c r="EL137" s="110"/>
      <c r="EM137" s="110"/>
      <c r="EN137" s="110"/>
      <c r="EO137" s="110"/>
      <c r="EP137" s="110"/>
      <c r="EQ137" s="110"/>
      <c r="ER137" s="110"/>
      <c r="ES137" s="110"/>
      <c r="ET137" s="110"/>
      <c r="EU137" s="110"/>
      <c r="EV137" s="110"/>
      <c r="EW137" s="110"/>
      <c r="EX137" s="110"/>
      <c r="EY137" s="110"/>
      <c r="EZ137" s="110"/>
      <c r="FA137" s="110"/>
      <c r="FB137" s="110"/>
      <c r="FC137" s="110"/>
      <c r="FD137" s="110"/>
      <c r="FE137" s="110"/>
      <c r="FF137" s="110"/>
      <c r="FG137" s="110"/>
      <c r="FH137" s="110"/>
      <c r="FI137" s="110"/>
      <c r="FJ137" s="110"/>
      <c r="FK137" s="110"/>
      <c r="FL137" s="110"/>
      <c r="FM137" s="110"/>
      <c r="FN137" s="110"/>
      <c r="FO137" s="110"/>
      <c r="FP137" s="110"/>
      <c r="FQ137" s="110"/>
      <c r="FR137" s="110"/>
      <c r="FS137" s="110"/>
      <c r="FT137" s="110"/>
      <c r="FU137" s="110"/>
      <c r="FV137" s="110"/>
      <c r="FW137" s="110"/>
      <c r="FX137" s="110"/>
      <c r="FY137" s="110"/>
      <c r="FZ137" s="110"/>
      <c r="GA137" s="110"/>
      <c r="GB137" s="110"/>
      <c r="GC137" s="110"/>
      <c r="GD137" s="110"/>
      <c r="GE137" s="110"/>
      <c r="GF137" s="110"/>
      <c r="GG137" s="110"/>
      <c r="GH137" s="110"/>
      <c r="GI137" s="110"/>
      <c r="GJ137" s="110"/>
      <c r="GK137" s="110"/>
      <c r="GL137" s="110"/>
      <c r="GM137" s="110"/>
      <c r="GN137" s="110"/>
      <c r="GO137" s="110"/>
      <c r="GP137" s="110"/>
      <c r="GQ137" s="110"/>
      <c r="GR137" s="110"/>
      <c r="GS137" s="110"/>
      <c r="GT137" s="110"/>
      <c r="GU137" s="110"/>
      <c r="GV137" s="110"/>
      <c r="GW137" s="110"/>
      <c r="GX137" s="110"/>
      <c r="GY137" s="110"/>
      <c r="GZ137" s="110"/>
      <c r="HA137" s="110"/>
      <c r="HB137" s="110"/>
      <c r="HC137" s="110"/>
      <c r="HD137" s="110"/>
      <c r="HE137" s="110"/>
      <c r="HF137" s="110"/>
      <c r="HG137" s="110"/>
      <c r="HH137" s="110"/>
      <c r="HI137" s="110"/>
      <c r="HJ137" s="110"/>
      <c r="HK137" s="110"/>
      <c r="HL137" s="110"/>
      <c r="HM137" s="110"/>
      <c r="HN137" s="110"/>
      <c r="HO137" s="110"/>
      <c r="HP137" s="110"/>
      <c r="HQ137" s="110"/>
      <c r="HR137" s="110"/>
      <c r="HS137" s="110"/>
      <c r="HT137" s="110"/>
      <c r="HU137" s="110"/>
      <c r="HV137" s="110"/>
      <c r="HW137" s="110"/>
      <c r="HX137" s="110"/>
      <c r="HY137" s="110"/>
      <c r="HZ137" s="110"/>
      <c r="IA137" s="110"/>
      <c r="IB137" s="110"/>
      <c r="IC137" s="110"/>
      <c r="ID137" s="110"/>
      <c r="IE137" s="110"/>
      <c r="IF137" s="110"/>
      <c r="IG137" s="110"/>
      <c r="IH137" s="110"/>
      <c r="II137" s="110"/>
      <c r="IJ137" s="110"/>
      <c r="IK137" s="110"/>
      <c r="IL137" s="110"/>
      <c r="IM137" s="110"/>
      <c r="IN137" s="110"/>
      <c r="IO137" s="110"/>
      <c r="IP137" s="110"/>
      <c r="IQ137" s="110"/>
      <c r="IR137" s="110"/>
      <c r="IS137" s="110"/>
      <c r="IT137" s="110"/>
      <c r="IU137" s="110"/>
      <c r="IV137" s="110"/>
      <c r="IW137" s="110"/>
      <c r="IX137" s="110"/>
      <c r="IY137" s="110"/>
      <c r="IZ137" s="110"/>
      <c r="JA137" s="110"/>
      <c r="JB137" s="110"/>
      <c r="JC137" s="110"/>
      <c r="JD137" s="110"/>
      <c r="JE137" s="110"/>
      <c r="JF137" s="110"/>
      <c r="JG137" s="110"/>
      <c r="JH137" s="110"/>
      <c r="JI137" s="110"/>
      <c r="JJ137" s="110"/>
      <c r="JK137" s="110"/>
      <c r="JL137" s="110"/>
      <c r="JM137" s="110"/>
      <c r="JN137" s="110"/>
      <c r="JO137" s="110"/>
      <c r="JP137" s="110"/>
      <c r="JQ137" s="110"/>
      <c r="JR137" s="110"/>
      <c r="JS137" s="110"/>
      <c r="JT137" s="110"/>
      <c r="JU137" s="110"/>
      <c r="JV137" s="110"/>
      <c r="JW137" s="110"/>
      <c r="JX137" s="110"/>
      <c r="JY137" s="110"/>
      <c r="JZ137" s="110"/>
      <c r="KA137" s="110"/>
      <c r="KB137" s="110"/>
      <c r="KC137" s="110"/>
      <c r="KD137" s="110"/>
      <c r="KE137" s="110"/>
      <c r="KF137" s="110"/>
      <c r="KG137" s="110"/>
      <c r="KH137" s="110"/>
      <c r="KI137" s="110"/>
      <c r="KJ137" s="110"/>
      <c r="KK137" s="110"/>
      <c r="KL137" s="110"/>
      <c r="KM137" s="110"/>
      <c r="KN137" s="110"/>
      <c r="KO137" s="110"/>
      <c r="KP137" s="110"/>
      <c r="KQ137" s="110"/>
      <c r="KR137" s="110"/>
      <c r="KS137" s="110"/>
      <c r="KT137" s="110"/>
      <c r="KU137" s="110"/>
      <c r="KV137" s="110"/>
      <c r="KW137" s="110"/>
      <c r="KX137" s="110"/>
      <c r="KY137" s="110"/>
      <c r="KZ137" s="110"/>
      <c r="LA137" s="110"/>
      <c r="LB137" s="110"/>
      <c r="LC137" s="110"/>
      <c r="LD137" s="110"/>
      <c r="LE137" s="110"/>
      <c r="LF137" s="110"/>
      <c r="LG137" s="110"/>
      <c r="LH137" s="110"/>
      <c r="LI137" s="110"/>
      <c r="LJ137" s="110"/>
      <c r="LK137" s="110"/>
      <c r="LL137" s="110"/>
      <c r="LM137" s="110"/>
      <c r="LN137" s="110"/>
      <c r="LO137" s="110"/>
      <c r="LP137" s="110"/>
      <c r="LQ137" s="110"/>
      <c r="LR137" s="110"/>
      <c r="LS137" s="110"/>
      <c r="LT137" s="110"/>
      <c r="LU137" s="110"/>
      <c r="LV137" s="110"/>
      <c r="LW137" s="110"/>
      <c r="LX137" s="110"/>
      <c r="LY137" s="110"/>
      <c r="LZ137" s="110"/>
      <c r="MA137" s="110"/>
      <c r="MB137" s="110"/>
      <c r="MC137" s="110"/>
      <c r="MD137" s="110"/>
      <c r="ME137" s="110"/>
      <c r="MF137" s="110"/>
      <c r="MG137" s="110"/>
      <c r="MH137" s="110"/>
      <c r="MI137" s="110"/>
      <c r="MJ137" s="110"/>
      <c r="MK137" s="110"/>
      <c r="ML137" s="110"/>
      <c r="MM137" s="110"/>
      <c r="MN137" s="110"/>
      <c r="MO137" s="110"/>
      <c r="MP137" s="110"/>
      <c r="MQ137" s="110"/>
      <c r="MR137" s="110"/>
      <c r="MS137" s="110"/>
      <c r="MT137" s="110"/>
      <c r="MU137" s="110"/>
      <c r="MV137" s="110"/>
      <c r="MW137" s="110"/>
      <c r="MX137" s="110"/>
      <c r="MY137" s="110"/>
      <c r="MZ137" s="124"/>
    </row>
    <row r="138" spans="3:364" s="125" customFormat="1" x14ac:dyDescent="0.25">
      <c r="C138" s="126"/>
      <c r="D138" s="126"/>
      <c r="E138" s="126"/>
      <c r="F138" s="126"/>
      <c r="G138" s="126"/>
      <c r="H138" s="126"/>
      <c r="I138" s="126"/>
      <c r="J138" s="126"/>
      <c r="K138" s="126"/>
      <c r="L138" s="126"/>
      <c r="M138" s="126"/>
      <c r="N138" s="126"/>
      <c r="O138" s="126"/>
      <c r="P138" s="126"/>
      <c r="Q138" s="126"/>
      <c r="R138" s="126"/>
      <c r="S138" s="126"/>
      <c r="T138" s="126"/>
      <c r="U138" s="126"/>
      <c r="V138" s="126"/>
      <c r="W138" s="126"/>
      <c r="X138" s="126"/>
      <c r="Y138" s="126"/>
      <c r="Z138" s="126"/>
      <c r="AA138" s="126"/>
      <c r="AB138" s="126"/>
      <c r="AC138" s="126"/>
      <c r="AD138" s="126"/>
      <c r="AE138" s="126"/>
      <c r="AF138" s="126"/>
      <c r="AG138" s="126"/>
      <c r="AH138" s="126"/>
      <c r="AI138" s="126"/>
      <c r="AJ138" s="126"/>
      <c r="AK138" s="126"/>
      <c r="AL138" s="126"/>
      <c r="AM138" s="126"/>
      <c r="AN138" s="126"/>
      <c r="AO138" s="126"/>
      <c r="AP138" s="126"/>
      <c r="AQ138" s="126"/>
      <c r="AR138" s="126"/>
      <c r="AS138" s="126"/>
      <c r="AT138" s="126"/>
      <c r="AU138" s="126"/>
      <c r="AV138" s="126"/>
      <c r="AW138" s="126"/>
      <c r="AX138" s="126"/>
      <c r="AY138" s="126"/>
      <c r="AZ138" s="126"/>
      <c r="BA138" s="126"/>
      <c r="BB138" s="126"/>
      <c r="BC138" s="126"/>
      <c r="BD138" s="126"/>
      <c r="BE138" s="126"/>
      <c r="BF138" s="126"/>
      <c r="BG138" s="126"/>
      <c r="BH138" s="126"/>
      <c r="BI138" s="126"/>
      <c r="BJ138" s="126"/>
      <c r="BK138" s="126"/>
      <c r="BL138" s="126"/>
      <c r="BM138" s="126"/>
      <c r="BN138" s="126"/>
      <c r="BO138" s="126"/>
      <c r="BP138" s="126"/>
      <c r="BQ138" s="126"/>
      <c r="BR138" s="126"/>
      <c r="BS138" s="126"/>
      <c r="BT138" s="126"/>
      <c r="BU138" s="126"/>
      <c r="BV138" s="126"/>
      <c r="BW138" s="126"/>
      <c r="BX138" s="126"/>
      <c r="BY138" s="126"/>
      <c r="BZ138" s="126"/>
      <c r="CA138" s="126"/>
      <c r="CB138" s="126"/>
      <c r="CC138" s="126"/>
      <c r="CD138" s="126"/>
      <c r="CE138" s="126"/>
      <c r="CF138" s="126"/>
      <c r="CG138" s="126"/>
      <c r="CH138" s="126"/>
      <c r="CI138" s="126"/>
      <c r="CJ138" s="126"/>
      <c r="CK138" s="126"/>
      <c r="CL138" s="126"/>
      <c r="CM138" s="126"/>
      <c r="CN138" s="126"/>
      <c r="CO138" s="126"/>
      <c r="CP138" s="126"/>
      <c r="CQ138" s="126"/>
      <c r="CR138" s="126"/>
      <c r="CS138" s="126"/>
      <c r="CT138" s="126"/>
      <c r="CU138" s="126"/>
      <c r="CV138" s="126"/>
      <c r="CW138" s="126"/>
      <c r="CX138" s="126"/>
      <c r="CY138" s="126"/>
      <c r="CZ138" s="126"/>
      <c r="DA138" s="126"/>
      <c r="DB138" s="126"/>
      <c r="DC138" s="126"/>
      <c r="DD138" s="126"/>
      <c r="DE138" s="126"/>
      <c r="DF138" s="126"/>
      <c r="DG138" s="126"/>
      <c r="DH138" s="126"/>
      <c r="DI138" s="126"/>
      <c r="DJ138" s="126"/>
      <c r="DK138" s="126"/>
      <c r="DL138" s="126"/>
      <c r="DM138" s="126"/>
      <c r="DN138" s="126"/>
      <c r="DO138" s="126"/>
      <c r="DP138" s="126"/>
      <c r="DQ138" s="126"/>
      <c r="DR138" s="126"/>
      <c r="DS138" s="126"/>
      <c r="DT138" s="126"/>
      <c r="DU138" s="126"/>
      <c r="DV138" s="126"/>
      <c r="DW138" s="126"/>
      <c r="DX138" s="126"/>
      <c r="DY138" s="126"/>
      <c r="DZ138" s="126"/>
      <c r="EA138" s="126"/>
      <c r="EB138" s="126"/>
      <c r="EC138" s="126"/>
      <c r="ED138" s="126"/>
      <c r="EE138" s="126"/>
      <c r="EF138" s="126"/>
      <c r="EG138" s="126"/>
      <c r="EH138" s="126"/>
      <c r="EI138" s="126"/>
      <c r="EJ138" s="126"/>
      <c r="EK138" s="126"/>
      <c r="EL138" s="126"/>
      <c r="EM138" s="126"/>
      <c r="EN138" s="126"/>
      <c r="EO138" s="126"/>
      <c r="EP138" s="126"/>
      <c r="EQ138" s="126"/>
      <c r="ER138" s="126"/>
      <c r="ES138" s="126"/>
      <c r="ET138" s="126"/>
      <c r="EU138" s="126"/>
      <c r="EV138" s="126"/>
      <c r="EW138" s="126"/>
      <c r="EX138" s="126"/>
      <c r="EY138" s="126"/>
      <c r="EZ138" s="126"/>
      <c r="FA138" s="126"/>
      <c r="FB138" s="126"/>
      <c r="FC138" s="126"/>
      <c r="FD138" s="126"/>
      <c r="FE138" s="126"/>
      <c r="FF138" s="126"/>
      <c r="FG138" s="126"/>
      <c r="FH138" s="126"/>
      <c r="FI138" s="126"/>
      <c r="FJ138" s="126"/>
      <c r="FK138" s="126"/>
      <c r="FL138" s="126"/>
      <c r="FM138" s="126"/>
      <c r="FN138" s="126"/>
      <c r="FO138" s="126"/>
      <c r="FP138" s="126"/>
      <c r="FQ138" s="126"/>
      <c r="FR138" s="126"/>
      <c r="FS138" s="126"/>
      <c r="FT138" s="126"/>
      <c r="FU138" s="126"/>
      <c r="FV138" s="126"/>
      <c r="FW138" s="126"/>
      <c r="FX138" s="126"/>
      <c r="FY138" s="126"/>
      <c r="FZ138" s="126"/>
      <c r="GA138" s="126"/>
      <c r="GB138" s="126"/>
      <c r="GC138" s="126"/>
      <c r="GD138" s="126"/>
      <c r="GE138" s="126"/>
      <c r="GF138" s="126"/>
      <c r="GG138" s="126"/>
      <c r="GH138" s="126"/>
      <c r="GI138" s="126"/>
      <c r="GJ138" s="126"/>
      <c r="GK138" s="126"/>
      <c r="GL138" s="126"/>
      <c r="GM138" s="126"/>
      <c r="GN138" s="126"/>
      <c r="GO138" s="126"/>
      <c r="GP138" s="126"/>
      <c r="GQ138" s="126"/>
      <c r="GR138" s="126"/>
      <c r="GS138" s="126"/>
      <c r="GT138" s="126"/>
      <c r="GU138" s="126"/>
      <c r="GV138" s="126"/>
      <c r="GW138" s="126"/>
      <c r="GX138" s="126"/>
      <c r="GY138" s="126"/>
      <c r="GZ138" s="126"/>
      <c r="HA138" s="126"/>
      <c r="HB138" s="126"/>
      <c r="HC138" s="126"/>
      <c r="HD138" s="126"/>
      <c r="HE138" s="126"/>
      <c r="HF138" s="126"/>
      <c r="HG138" s="126"/>
      <c r="HH138" s="126"/>
      <c r="HI138" s="126"/>
      <c r="HJ138" s="126"/>
      <c r="HK138" s="126"/>
      <c r="HL138" s="126"/>
      <c r="HM138" s="126"/>
      <c r="HN138" s="126"/>
      <c r="HO138" s="126"/>
      <c r="HP138" s="126"/>
      <c r="HQ138" s="126"/>
      <c r="HR138" s="126"/>
      <c r="HS138" s="126"/>
      <c r="HT138" s="126"/>
      <c r="HU138" s="126"/>
      <c r="HV138" s="126"/>
      <c r="HW138" s="126"/>
      <c r="HX138" s="126"/>
      <c r="HY138" s="126"/>
      <c r="HZ138" s="126"/>
      <c r="IA138" s="126"/>
      <c r="IB138" s="126"/>
      <c r="IC138" s="126"/>
      <c r="ID138" s="126"/>
      <c r="IE138" s="126"/>
      <c r="IF138" s="126"/>
      <c r="IG138" s="126"/>
      <c r="IH138" s="126"/>
      <c r="II138" s="126"/>
      <c r="IJ138" s="126"/>
      <c r="IK138" s="126"/>
      <c r="IL138" s="126"/>
      <c r="IM138" s="126"/>
      <c r="IN138" s="126"/>
      <c r="IO138" s="126"/>
      <c r="IP138" s="126"/>
      <c r="IQ138" s="126"/>
      <c r="IR138" s="126"/>
      <c r="IS138" s="126"/>
      <c r="IT138" s="126"/>
      <c r="IU138" s="126"/>
      <c r="IV138" s="126"/>
      <c r="IW138" s="126"/>
      <c r="IX138" s="126"/>
      <c r="IY138" s="126"/>
      <c r="IZ138" s="126"/>
      <c r="JA138" s="126"/>
      <c r="JB138" s="126"/>
      <c r="JC138" s="126"/>
      <c r="JD138" s="126"/>
      <c r="JE138" s="126"/>
      <c r="JF138" s="126"/>
      <c r="JG138" s="126"/>
      <c r="JH138" s="126"/>
      <c r="JI138" s="126"/>
      <c r="JJ138" s="126"/>
      <c r="JK138" s="126"/>
      <c r="JL138" s="126"/>
      <c r="JM138" s="126"/>
      <c r="JN138" s="126"/>
      <c r="JO138" s="126"/>
      <c r="JP138" s="126"/>
      <c r="JQ138" s="126"/>
      <c r="JR138" s="126"/>
      <c r="JS138" s="126"/>
      <c r="JT138" s="126"/>
      <c r="JU138" s="126"/>
      <c r="JV138" s="126"/>
      <c r="JW138" s="126"/>
      <c r="JX138" s="126"/>
      <c r="JY138" s="126"/>
      <c r="JZ138" s="126"/>
      <c r="KA138" s="126"/>
      <c r="KB138" s="126"/>
      <c r="KC138" s="126"/>
      <c r="KD138" s="126"/>
      <c r="KE138" s="126"/>
      <c r="KF138" s="126"/>
      <c r="KG138" s="126"/>
      <c r="KH138" s="126"/>
      <c r="KI138" s="126"/>
      <c r="KJ138" s="126"/>
      <c r="KK138" s="126"/>
      <c r="KL138" s="126"/>
      <c r="KM138" s="126"/>
      <c r="KN138" s="126"/>
      <c r="KO138" s="126"/>
      <c r="KP138" s="126"/>
      <c r="KQ138" s="126"/>
      <c r="KR138" s="126"/>
      <c r="KS138" s="126"/>
      <c r="KT138" s="126"/>
      <c r="KU138" s="126"/>
      <c r="KV138" s="126"/>
      <c r="KW138" s="126"/>
      <c r="KX138" s="126"/>
      <c r="KY138" s="126"/>
      <c r="KZ138" s="126"/>
      <c r="LA138" s="126"/>
      <c r="LB138" s="126"/>
      <c r="LC138" s="126"/>
      <c r="LD138" s="126"/>
      <c r="LE138" s="126"/>
      <c r="LF138" s="126"/>
      <c r="LG138" s="126"/>
      <c r="LH138" s="126"/>
      <c r="LI138" s="126"/>
      <c r="LJ138" s="126"/>
      <c r="LK138" s="126"/>
      <c r="LL138" s="126"/>
      <c r="LM138" s="126"/>
      <c r="LN138" s="126"/>
      <c r="LO138" s="126"/>
      <c r="LP138" s="126"/>
      <c r="LQ138" s="126"/>
      <c r="LR138" s="126"/>
      <c r="LS138" s="126"/>
      <c r="LT138" s="126"/>
      <c r="LU138" s="126"/>
      <c r="LV138" s="126"/>
      <c r="LW138" s="126"/>
      <c r="LX138" s="126"/>
      <c r="LY138" s="126"/>
      <c r="LZ138" s="126"/>
      <c r="MA138" s="126"/>
      <c r="MB138" s="126"/>
      <c r="MC138" s="126"/>
      <c r="MD138" s="126"/>
      <c r="ME138" s="126"/>
      <c r="MF138" s="126"/>
      <c r="MG138" s="126"/>
      <c r="MH138" s="126"/>
      <c r="MI138" s="126"/>
      <c r="MJ138" s="126"/>
      <c r="MK138" s="126"/>
      <c r="ML138" s="126"/>
      <c r="MM138" s="126"/>
      <c r="MN138" s="126"/>
      <c r="MO138" s="126"/>
      <c r="MP138" s="126"/>
      <c r="MQ138" s="126"/>
      <c r="MR138" s="126"/>
      <c r="MS138" s="126"/>
      <c r="MT138" s="126"/>
      <c r="MU138" s="126"/>
      <c r="MV138" s="126"/>
      <c r="MW138" s="126"/>
      <c r="MX138" s="126"/>
      <c r="MY138" s="126"/>
      <c r="MZ138" s="127"/>
    </row>
    <row r="139" spans="3:364" s="123" customFormat="1" x14ac:dyDescent="0.25">
      <c r="C139" s="110"/>
      <c r="D139" s="110"/>
      <c r="E139" s="110"/>
      <c r="F139" s="110"/>
      <c r="G139" s="110"/>
      <c r="H139" s="110"/>
      <c r="I139" s="110"/>
      <c r="J139" s="110"/>
      <c r="K139" s="110"/>
      <c r="L139" s="110"/>
      <c r="M139" s="110"/>
      <c r="N139" s="110"/>
      <c r="O139" s="110"/>
      <c r="P139" s="110"/>
      <c r="Q139" s="110"/>
      <c r="R139" s="110"/>
      <c r="S139" s="110"/>
      <c r="T139" s="110"/>
      <c r="U139" s="110"/>
      <c r="V139" s="110"/>
      <c r="W139" s="110"/>
      <c r="X139" s="110"/>
      <c r="Y139" s="110"/>
      <c r="Z139" s="110"/>
      <c r="AA139" s="110"/>
      <c r="AB139" s="110"/>
      <c r="AC139" s="110"/>
      <c r="AD139" s="110"/>
      <c r="AE139" s="110"/>
      <c r="AF139" s="110"/>
      <c r="AG139" s="110"/>
      <c r="AH139" s="110"/>
      <c r="AI139" s="110"/>
      <c r="AJ139" s="110"/>
      <c r="AK139" s="110"/>
      <c r="AL139" s="110"/>
      <c r="AM139" s="110"/>
      <c r="AN139" s="110"/>
      <c r="AO139" s="110"/>
      <c r="AP139" s="110"/>
      <c r="AQ139" s="110"/>
      <c r="AR139" s="110"/>
      <c r="AS139" s="110"/>
      <c r="AT139" s="110"/>
      <c r="AU139" s="110"/>
      <c r="AV139" s="110"/>
      <c r="AW139" s="110"/>
      <c r="AX139" s="110"/>
      <c r="AY139" s="110"/>
      <c r="AZ139" s="110"/>
      <c r="BA139" s="110"/>
      <c r="BB139" s="110"/>
      <c r="BC139" s="110"/>
      <c r="BD139" s="110"/>
      <c r="BE139" s="110"/>
      <c r="BF139" s="110"/>
      <c r="BG139" s="110"/>
      <c r="BH139" s="110"/>
      <c r="BI139" s="110"/>
      <c r="BJ139" s="110"/>
      <c r="BK139" s="110"/>
      <c r="BL139" s="110"/>
      <c r="BM139" s="110"/>
      <c r="BN139" s="110"/>
      <c r="BO139" s="110"/>
      <c r="BP139" s="110"/>
      <c r="BQ139" s="110"/>
      <c r="BR139" s="110"/>
      <c r="BS139" s="110"/>
      <c r="BT139" s="110"/>
      <c r="BU139" s="110"/>
      <c r="BV139" s="110"/>
      <c r="BW139" s="110"/>
      <c r="BX139" s="110"/>
      <c r="BY139" s="110"/>
      <c r="BZ139" s="110"/>
      <c r="CA139" s="110"/>
      <c r="CB139" s="110"/>
      <c r="CC139" s="110"/>
      <c r="CD139" s="110"/>
      <c r="CE139" s="110"/>
      <c r="CF139" s="110"/>
      <c r="CG139" s="110"/>
      <c r="CH139" s="110"/>
      <c r="CI139" s="110"/>
      <c r="CJ139" s="110"/>
      <c r="CK139" s="110"/>
      <c r="CL139" s="110"/>
      <c r="CM139" s="110"/>
      <c r="CN139" s="110"/>
      <c r="CO139" s="110"/>
      <c r="CP139" s="110"/>
      <c r="CQ139" s="110"/>
      <c r="CR139" s="110"/>
      <c r="CS139" s="110"/>
      <c r="CT139" s="110"/>
      <c r="CU139" s="110"/>
      <c r="CV139" s="110"/>
      <c r="CW139" s="110"/>
      <c r="CX139" s="110"/>
      <c r="CY139" s="110"/>
      <c r="CZ139" s="110"/>
      <c r="DA139" s="110"/>
      <c r="DB139" s="110"/>
      <c r="DC139" s="110"/>
      <c r="DD139" s="110"/>
      <c r="DE139" s="110"/>
      <c r="DF139" s="110"/>
      <c r="DG139" s="110"/>
      <c r="DH139" s="110"/>
      <c r="DI139" s="110"/>
      <c r="DJ139" s="110"/>
      <c r="DK139" s="110"/>
      <c r="DL139" s="110"/>
      <c r="DM139" s="110"/>
      <c r="DN139" s="110"/>
      <c r="DO139" s="110"/>
      <c r="DP139" s="110"/>
      <c r="DQ139" s="110"/>
      <c r="DR139" s="110"/>
      <c r="DS139" s="110"/>
      <c r="DT139" s="110"/>
      <c r="DU139" s="110"/>
      <c r="DV139" s="110"/>
      <c r="DW139" s="110"/>
      <c r="DX139" s="110"/>
      <c r="DY139" s="110"/>
      <c r="DZ139" s="110"/>
      <c r="EA139" s="110"/>
      <c r="EB139" s="110"/>
      <c r="EC139" s="110"/>
      <c r="ED139" s="110"/>
      <c r="EE139" s="110"/>
      <c r="EF139" s="110"/>
      <c r="EG139" s="110"/>
      <c r="EH139" s="110"/>
      <c r="EI139" s="110"/>
      <c r="EJ139" s="110"/>
      <c r="EK139" s="110"/>
      <c r="EL139" s="110"/>
      <c r="EM139" s="110"/>
      <c r="EN139" s="110"/>
      <c r="EO139" s="110"/>
      <c r="EP139" s="110"/>
      <c r="EQ139" s="110"/>
      <c r="ER139" s="110"/>
      <c r="ES139" s="110"/>
      <c r="ET139" s="110"/>
      <c r="EU139" s="110"/>
      <c r="EV139" s="110"/>
      <c r="EW139" s="110"/>
      <c r="EX139" s="110"/>
      <c r="EY139" s="110"/>
      <c r="EZ139" s="110"/>
      <c r="FA139" s="110"/>
      <c r="FB139" s="110"/>
      <c r="FC139" s="110"/>
      <c r="FD139" s="110"/>
      <c r="FE139" s="110"/>
      <c r="FF139" s="110"/>
      <c r="FG139" s="110"/>
      <c r="FH139" s="110"/>
      <c r="FI139" s="110"/>
      <c r="FJ139" s="110"/>
      <c r="FK139" s="110"/>
      <c r="FL139" s="110"/>
      <c r="FM139" s="110"/>
      <c r="FN139" s="110"/>
      <c r="FO139" s="110"/>
      <c r="FP139" s="110"/>
      <c r="FQ139" s="110"/>
      <c r="FR139" s="110"/>
      <c r="FS139" s="110"/>
      <c r="FT139" s="110"/>
      <c r="FU139" s="110"/>
      <c r="FV139" s="110"/>
      <c r="FW139" s="110"/>
      <c r="FX139" s="110"/>
      <c r="FY139" s="110"/>
      <c r="FZ139" s="110"/>
      <c r="GA139" s="110"/>
      <c r="GB139" s="110"/>
      <c r="GC139" s="110"/>
      <c r="GD139" s="110"/>
      <c r="GE139" s="110"/>
      <c r="GF139" s="110"/>
      <c r="GG139" s="110"/>
      <c r="GH139" s="110"/>
      <c r="GI139" s="110"/>
      <c r="GJ139" s="110"/>
      <c r="GK139" s="110"/>
      <c r="GL139" s="110"/>
      <c r="GM139" s="110"/>
      <c r="GN139" s="110"/>
      <c r="GO139" s="110"/>
      <c r="GP139" s="110"/>
      <c r="GQ139" s="110"/>
      <c r="GR139" s="110"/>
      <c r="GS139" s="110"/>
      <c r="GT139" s="110"/>
      <c r="GU139" s="110"/>
      <c r="GV139" s="110"/>
      <c r="GW139" s="110"/>
      <c r="GX139" s="110"/>
      <c r="GY139" s="110"/>
      <c r="GZ139" s="110"/>
      <c r="HA139" s="110"/>
      <c r="HB139" s="110"/>
      <c r="HC139" s="110"/>
      <c r="HD139" s="110"/>
      <c r="HE139" s="110"/>
      <c r="HF139" s="110"/>
      <c r="HG139" s="110"/>
      <c r="HH139" s="110"/>
      <c r="HI139" s="110"/>
      <c r="HJ139" s="110"/>
      <c r="HK139" s="110"/>
      <c r="HL139" s="110"/>
      <c r="HM139" s="110"/>
      <c r="HN139" s="110"/>
      <c r="HO139" s="110"/>
      <c r="HP139" s="110"/>
      <c r="HQ139" s="110"/>
      <c r="HR139" s="110"/>
      <c r="HS139" s="110"/>
      <c r="HT139" s="110"/>
      <c r="HU139" s="110"/>
      <c r="HV139" s="110"/>
      <c r="HW139" s="110"/>
      <c r="HX139" s="110"/>
      <c r="HY139" s="110"/>
      <c r="HZ139" s="110"/>
      <c r="IA139" s="110"/>
      <c r="IB139" s="110"/>
      <c r="IC139" s="110"/>
      <c r="ID139" s="110"/>
      <c r="IE139" s="110"/>
      <c r="IF139" s="110"/>
      <c r="IG139" s="110"/>
      <c r="IH139" s="110"/>
      <c r="II139" s="110"/>
      <c r="IJ139" s="110"/>
      <c r="IK139" s="110"/>
      <c r="IL139" s="110"/>
      <c r="IM139" s="110"/>
      <c r="IN139" s="110"/>
      <c r="IO139" s="110"/>
      <c r="IP139" s="110"/>
      <c r="IQ139" s="110"/>
      <c r="IR139" s="110"/>
      <c r="IS139" s="110"/>
      <c r="IT139" s="110"/>
      <c r="IU139" s="110"/>
      <c r="IV139" s="110"/>
      <c r="IW139" s="110"/>
      <c r="IX139" s="110"/>
      <c r="IY139" s="110"/>
      <c r="IZ139" s="110"/>
      <c r="JA139" s="110"/>
      <c r="JB139" s="110"/>
      <c r="JC139" s="110"/>
      <c r="JD139" s="110"/>
      <c r="JE139" s="110"/>
      <c r="JF139" s="110"/>
      <c r="JG139" s="110"/>
      <c r="JH139" s="110"/>
      <c r="JI139" s="110"/>
      <c r="JJ139" s="110"/>
      <c r="JK139" s="110"/>
      <c r="JL139" s="110"/>
      <c r="JM139" s="110"/>
      <c r="JN139" s="110"/>
      <c r="JO139" s="110"/>
      <c r="JP139" s="110"/>
      <c r="JQ139" s="110"/>
      <c r="JR139" s="110"/>
      <c r="JS139" s="110"/>
      <c r="JT139" s="110"/>
      <c r="JU139" s="110"/>
      <c r="JV139" s="110"/>
      <c r="JW139" s="110"/>
      <c r="JX139" s="110"/>
      <c r="JY139" s="110"/>
      <c r="JZ139" s="110"/>
      <c r="KA139" s="110"/>
      <c r="KB139" s="110"/>
      <c r="KC139" s="110"/>
      <c r="KD139" s="110"/>
      <c r="KE139" s="110"/>
      <c r="KF139" s="110"/>
      <c r="KG139" s="110"/>
      <c r="KH139" s="110"/>
      <c r="KI139" s="110"/>
      <c r="KJ139" s="110"/>
      <c r="KK139" s="110"/>
      <c r="KL139" s="110"/>
      <c r="KM139" s="110"/>
      <c r="KN139" s="110"/>
      <c r="KO139" s="110"/>
      <c r="KP139" s="110"/>
      <c r="KQ139" s="110"/>
      <c r="KR139" s="110"/>
      <c r="KS139" s="110"/>
      <c r="KT139" s="110"/>
      <c r="KU139" s="110"/>
      <c r="KV139" s="110"/>
      <c r="KW139" s="110"/>
      <c r="KX139" s="110"/>
      <c r="KY139" s="110"/>
      <c r="KZ139" s="110"/>
      <c r="LA139" s="110"/>
      <c r="LB139" s="110"/>
      <c r="LC139" s="110"/>
      <c r="LD139" s="110"/>
      <c r="LE139" s="110"/>
      <c r="LF139" s="110"/>
      <c r="LG139" s="110"/>
      <c r="LH139" s="110"/>
      <c r="LI139" s="110"/>
      <c r="LJ139" s="110"/>
      <c r="LK139" s="110"/>
      <c r="LL139" s="110"/>
      <c r="LM139" s="110"/>
      <c r="LN139" s="110"/>
      <c r="LO139" s="110"/>
      <c r="LP139" s="110"/>
      <c r="LQ139" s="110"/>
      <c r="LR139" s="110"/>
      <c r="LS139" s="110"/>
      <c r="LT139" s="110"/>
      <c r="LU139" s="110"/>
      <c r="LV139" s="110"/>
      <c r="LW139" s="110"/>
      <c r="LX139" s="110"/>
      <c r="LY139" s="110"/>
      <c r="LZ139" s="110"/>
      <c r="MA139" s="110"/>
      <c r="MB139" s="110"/>
      <c r="MC139" s="110"/>
      <c r="MD139" s="110"/>
      <c r="ME139" s="110"/>
      <c r="MF139" s="110"/>
      <c r="MG139" s="110"/>
      <c r="MH139" s="110"/>
      <c r="MI139" s="110"/>
      <c r="MJ139" s="110"/>
      <c r="MK139" s="110"/>
      <c r="ML139" s="110"/>
      <c r="MM139" s="110"/>
      <c r="MN139" s="110"/>
      <c r="MO139" s="110"/>
      <c r="MP139" s="110"/>
      <c r="MQ139" s="110"/>
      <c r="MR139" s="110"/>
      <c r="MS139" s="110"/>
      <c r="MT139" s="110"/>
      <c r="MU139" s="110"/>
      <c r="MV139" s="110"/>
      <c r="MW139" s="110"/>
      <c r="MX139" s="110"/>
      <c r="MY139" s="110"/>
      <c r="MZ139" s="124"/>
    </row>
    <row r="140" spans="3:364" s="123" customFormat="1" x14ac:dyDescent="0.25">
      <c r="C140" s="110"/>
      <c r="D140" s="110"/>
      <c r="E140" s="110"/>
      <c r="F140" s="110"/>
      <c r="G140" s="110"/>
      <c r="H140" s="110"/>
      <c r="I140" s="110"/>
      <c r="J140" s="110"/>
      <c r="K140" s="110"/>
      <c r="L140" s="110"/>
      <c r="M140" s="110"/>
      <c r="N140" s="110"/>
      <c r="O140" s="110"/>
      <c r="P140" s="110"/>
      <c r="Q140" s="110"/>
      <c r="R140" s="110"/>
      <c r="S140" s="110"/>
      <c r="T140" s="110"/>
      <c r="U140" s="110"/>
      <c r="V140" s="110"/>
      <c r="W140" s="110"/>
      <c r="X140" s="110"/>
      <c r="Y140" s="110"/>
      <c r="Z140" s="110"/>
      <c r="AA140" s="110"/>
      <c r="AB140" s="110"/>
      <c r="AC140" s="110"/>
      <c r="AD140" s="110"/>
      <c r="AE140" s="110"/>
      <c r="AF140" s="110"/>
      <c r="AG140" s="110"/>
      <c r="AH140" s="110"/>
      <c r="AI140" s="110"/>
      <c r="AJ140" s="110"/>
      <c r="AK140" s="110"/>
      <c r="AL140" s="110"/>
      <c r="AM140" s="110"/>
      <c r="AN140" s="110"/>
      <c r="AO140" s="110"/>
      <c r="AP140" s="110"/>
      <c r="AQ140" s="110"/>
      <c r="AR140" s="110"/>
      <c r="AS140" s="110"/>
      <c r="AT140" s="110"/>
      <c r="AU140" s="110"/>
      <c r="AV140" s="110"/>
      <c r="AW140" s="110"/>
      <c r="AX140" s="110"/>
      <c r="AY140" s="110"/>
      <c r="AZ140" s="110"/>
      <c r="BA140" s="110"/>
      <c r="BB140" s="110"/>
      <c r="BC140" s="110"/>
      <c r="BD140" s="110"/>
      <c r="BE140" s="110"/>
      <c r="BF140" s="110"/>
      <c r="BG140" s="110"/>
      <c r="BH140" s="110"/>
      <c r="BI140" s="110"/>
      <c r="BJ140" s="110"/>
      <c r="BK140" s="110"/>
      <c r="BL140" s="110"/>
      <c r="BM140" s="110"/>
      <c r="BN140" s="110"/>
      <c r="BO140" s="110"/>
      <c r="BP140" s="110"/>
      <c r="BQ140" s="110"/>
      <c r="BR140" s="110"/>
      <c r="BS140" s="110"/>
      <c r="BT140" s="110"/>
      <c r="BU140" s="110"/>
      <c r="BV140" s="110"/>
      <c r="BW140" s="110"/>
      <c r="BX140" s="110"/>
      <c r="BY140" s="110"/>
      <c r="BZ140" s="110"/>
      <c r="CA140" s="110"/>
      <c r="CB140" s="110"/>
      <c r="CC140" s="110"/>
      <c r="CD140" s="110"/>
      <c r="CE140" s="110"/>
      <c r="CF140" s="110"/>
      <c r="CG140" s="110"/>
      <c r="CH140" s="110"/>
      <c r="CI140" s="110"/>
      <c r="CJ140" s="110"/>
      <c r="CK140" s="110"/>
      <c r="CL140" s="110"/>
      <c r="CM140" s="110"/>
      <c r="CN140" s="110"/>
      <c r="CO140" s="110"/>
      <c r="CP140" s="110"/>
      <c r="CQ140" s="110"/>
      <c r="CR140" s="110"/>
      <c r="CS140" s="110"/>
      <c r="CT140" s="110"/>
      <c r="CU140" s="110"/>
      <c r="CV140" s="110"/>
      <c r="CW140" s="110"/>
      <c r="CX140" s="110"/>
      <c r="CY140" s="110"/>
      <c r="CZ140" s="110"/>
      <c r="DA140" s="110"/>
      <c r="DB140" s="110"/>
      <c r="DC140" s="110"/>
      <c r="DD140" s="110"/>
      <c r="DE140" s="110"/>
      <c r="DF140" s="110"/>
      <c r="DG140" s="110"/>
      <c r="DH140" s="110"/>
      <c r="DI140" s="110"/>
      <c r="DJ140" s="110"/>
      <c r="DK140" s="110"/>
      <c r="DL140" s="110"/>
      <c r="DM140" s="110"/>
      <c r="DN140" s="110"/>
      <c r="DO140" s="110"/>
      <c r="DP140" s="110"/>
      <c r="DQ140" s="110"/>
      <c r="DR140" s="110"/>
      <c r="DS140" s="110"/>
      <c r="DT140" s="110"/>
      <c r="DU140" s="110"/>
      <c r="DV140" s="110"/>
      <c r="DW140" s="110"/>
      <c r="DX140" s="110"/>
      <c r="DY140" s="110"/>
      <c r="DZ140" s="110"/>
      <c r="EA140" s="110"/>
      <c r="EB140" s="110"/>
      <c r="EC140" s="110"/>
      <c r="ED140" s="110"/>
      <c r="EE140" s="110"/>
      <c r="EF140" s="110"/>
      <c r="EG140" s="110"/>
      <c r="EH140" s="110"/>
      <c r="EI140" s="110"/>
      <c r="EJ140" s="110"/>
      <c r="EK140" s="110"/>
      <c r="EL140" s="110"/>
      <c r="EM140" s="110"/>
      <c r="EN140" s="110"/>
      <c r="EO140" s="110"/>
      <c r="EP140" s="110"/>
      <c r="EQ140" s="110"/>
      <c r="ER140" s="110"/>
      <c r="ES140" s="110"/>
      <c r="ET140" s="110"/>
      <c r="EU140" s="110"/>
      <c r="EV140" s="110"/>
      <c r="EW140" s="110"/>
      <c r="EX140" s="110"/>
      <c r="EY140" s="110"/>
      <c r="EZ140" s="110"/>
      <c r="FA140" s="110"/>
      <c r="FB140" s="110"/>
      <c r="FC140" s="110"/>
      <c r="FD140" s="110"/>
      <c r="FE140" s="110"/>
      <c r="FF140" s="110"/>
      <c r="FG140" s="110"/>
      <c r="FH140" s="110"/>
      <c r="FI140" s="110"/>
      <c r="FJ140" s="110"/>
      <c r="FK140" s="110"/>
      <c r="FL140" s="110"/>
      <c r="FM140" s="110"/>
      <c r="FN140" s="110"/>
      <c r="FO140" s="110"/>
      <c r="FP140" s="110"/>
      <c r="FQ140" s="110"/>
      <c r="FR140" s="110"/>
      <c r="FS140" s="110"/>
      <c r="FT140" s="110"/>
      <c r="FU140" s="110"/>
      <c r="FV140" s="110"/>
      <c r="FW140" s="110"/>
      <c r="FX140" s="110"/>
      <c r="FY140" s="110"/>
      <c r="FZ140" s="110"/>
      <c r="GA140" s="110"/>
      <c r="GB140" s="110"/>
      <c r="GC140" s="110"/>
      <c r="GD140" s="110"/>
      <c r="GE140" s="110"/>
      <c r="GF140" s="110"/>
      <c r="GG140" s="110"/>
      <c r="GH140" s="110"/>
      <c r="GI140" s="110"/>
      <c r="GJ140" s="110"/>
      <c r="GK140" s="110"/>
      <c r="GL140" s="110"/>
      <c r="GM140" s="110"/>
      <c r="GN140" s="110"/>
      <c r="GO140" s="110"/>
      <c r="GP140" s="110"/>
      <c r="GQ140" s="110"/>
      <c r="GR140" s="110"/>
      <c r="GS140" s="110"/>
      <c r="GT140" s="110"/>
      <c r="GU140" s="110"/>
      <c r="GV140" s="110"/>
      <c r="GW140" s="110"/>
      <c r="GX140" s="110"/>
      <c r="GY140" s="110"/>
      <c r="GZ140" s="110"/>
      <c r="HA140" s="110"/>
      <c r="HB140" s="110"/>
      <c r="HC140" s="110"/>
      <c r="HD140" s="110"/>
      <c r="HE140" s="110"/>
      <c r="HF140" s="110"/>
      <c r="HG140" s="110"/>
      <c r="HH140" s="110"/>
      <c r="HI140" s="110"/>
      <c r="HJ140" s="110"/>
      <c r="HK140" s="110"/>
      <c r="HL140" s="110"/>
      <c r="HM140" s="110"/>
      <c r="HN140" s="110"/>
      <c r="HO140" s="110"/>
      <c r="HP140" s="110"/>
      <c r="HQ140" s="110"/>
      <c r="HR140" s="110"/>
      <c r="HS140" s="110"/>
      <c r="HT140" s="110"/>
      <c r="HU140" s="110"/>
      <c r="HV140" s="110"/>
      <c r="HW140" s="110"/>
      <c r="HX140" s="110"/>
      <c r="HY140" s="110"/>
      <c r="HZ140" s="110"/>
      <c r="IA140" s="110"/>
      <c r="IB140" s="110"/>
      <c r="IC140" s="110"/>
      <c r="ID140" s="110"/>
      <c r="IE140" s="110"/>
      <c r="IF140" s="110"/>
      <c r="IG140" s="110"/>
      <c r="IH140" s="110"/>
      <c r="II140" s="110"/>
      <c r="IJ140" s="110"/>
      <c r="IK140" s="110"/>
      <c r="IL140" s="110"/>
      <c r="IM140" s="110"/>
      <c r="IN140" s="110"/>
      <c r="IO140" s="110"/>
      <c r="IP140" s="110"/>
      <c r="IQ140" s="110"/>
      <c r="IR140" s="110"/>
      <c r="IS140" s="110"/>
      <c r="IT140" s="110"/>
      <c r="IU140" s="110"/>
      <c r="IV140" s="110"/>
      <c r="IW140" s="110"/>
      <c r="IX140" s="110"/>
      <c r="IY140" s="110"/>
      <c r="IZ140" s="110"/>
      <c r="JA140" s="110"/>
      <c r="JB140" s="110"/>
      <c r="JC140" s="110"/>
      <c r="JD140" s="110"/>
      <c r="JE140" s="110"/>
      <c r="JF140" s="110"/>
      <c r="JG140" s="110"/>
      <c r="JH140" s="110"/>
      <c r="JI140" s="110"/>
      <c r="JJ140" s="110"/>
      <c r="JK140" s="110"/>
      <c r="JL140" s="110"/>
      <c r="JM140" s="110"/>
      <c r="JN140" s="110"/>
      <c r="JO140" s="110"/>
      <c r="JP140" s="110"/>
      <c r="JQ140" s="110"/>
      <c r="JR140" s="110"/>
      <c r="JS140" s="110"/>
      <c r="JT140" s="110"/>
      <c r="JU140" s="110"/>
      <c r="JV140" s="110"/>
      <c r="JW140" s="110"/>
      <c r="JX140" s="110"/>
      <c r="JY140" s="110"/>
      <c r="JZ140" s="110"/>
      <c r="KA140" s="110"/>
      <c r="KB140" s="110"/>
      <c r="KC140" s="110"/>
      <c r="KD140" s="110"/>
      <c r="KE140" s="110"/>
      <c r="KF140" s="110"/>
      <c r="KG140" s="110"/>
      <c r="KH140" s="110"/>
      <c r="KI140" s="110"/>
      <c r="KJ140" s="110"/>
      <c r="KK140" s="110"/>
      <c r="KL140" s="110"/>
      <c r="KM140" s="110"/>
      <c r="KN140" s="110"/>
      <c r="KO140" s="110"/>
      <c r="KP140" s="110"/>
      <c r="KQ140" s="110"/>
      <c r="KR140" s="110"/>
      <c r="KS140" s="110"/>
      <c r="KT140" s="110"/>
      <c r="KU140" s="110"/>
      <c r="KV140" s="110"/>
      <c r="KW140" s="110"/>
      <c r="KX140" s="110"/>
      <c r="KY140" s="110"/>
      <c r="KZ140" s="110"/>
      <c r="LA140" s="110"/>
      <c r="LB140" s="110"/>
      <c r="LC140" s="110"/>
      <c r="LD140" s="110"/>
      <c r="LE140" s="110"/>
      <c r="LF140" s="110"/>
      <c r="LG140" s="110"/>
      <c r="LH140" s="110"/>
      <c r="LI140" s="110"/>
      <c r="LJ140" s="110"/>
      <c r="LK140" s="110"/>
      <c r="LL140" s="110"/>
      <c r="LM140" s="110"/>
      <c r="LN140" s="110"/>
      <c r="LO140" s="110"/>
      <c r="LP140" s="110"/>
      <c r="LQ140" s="110"/>
      <c r="LR140" s="110"/>
      <c r="LS140" s="110"/>
      <c r="LT140" s="110"/>
      <c r="LU140" s="110"/>
      <c r="LV140" s="110"/>
      <c r="LW140" s="110"/>
      <c r="LX140" s="110"/>
      <c r="LY140" s="110"/>
      <c r="LZ140" s="110"/>
      <c r="MA140" s="110"/>
      <c r="MB140" s="110"/>
      <c r="MC140" s="110"/>
      <c r="MD140" s="110"/>
      <c r="ME140" s="110"/>
      <c r="MF140" s="110"/>
      <c r="MG140" s="110"/>
      <c r="MH140" s="110"/>
      <c r="MI140" s="110"/>
      <c r="MJ140" s="110"/>
      <c r="MK140" s="110"/>
      <c r="ML140" s="110"/>
      <c r="MM140" s="110"/>
      <c r="MN140" s="110"/>
      <c r="MO140" s="110"/>
      <c r="MP140" s="110"/>
      <c r="MQ140" s="110"/>
      <c r="MR140" s="110"/>
      <c r="MS140" s="110"/>
      <c r="MT140" s="110"/>
      <c r="MU140" s="110"/>
      <c r="MV140" s="110"/>
      <c r="MW140" s="110"/>
      <c r="MX140" s="110"/>
      <c r="MY140" s="110"/>
      <c r="MZ140" s="124"/>
    </row>
    <row r="142" spans="3:364" s="70" customFormat="1" x14ac:dyDescent="0.25"/>
  </sheetData>
  <sheetProtection algorithmName="SHA-512" hashValue="WIep9ag2bMqbXNQT70L1P5gt2UZtc7neij9ZX8zQEoyjR9L6KdMQ7ud7sqIUw9a+ws/W19p3irurc81mbmtbAw==" saltValue="6RECG+IOyENbXErDE82TNw==" spinCount="100000" sheet="1" objects="1" scenarios="1" selectLockedCells="1"/>
  <mergeCells count="15">
    <mergeCell ref="C9:D9"/>
    <mergeCell ref="C3:F3"/>
    <mergeCell ref="C4:F4"/>
    <mergeCell ref="C5:F5"/>
    <mergeCell ref="C6:F6"/>
    <mergeCell ref="C7:F7"/>
    <mergeCell ref="C44:F44"/>
    <mergeCell ref="C45:F45"/>
    <mergeCell ref="C46:F46"/>
    <mergeCell ref="D10:E10"/>
    <mergeCell ref="C35:F35"/>
    <mergeCell ref="C36:F40"/>
    <mergeCell ref="C41:F41"/>
    <mergeCell ref="C42:F42"/>
    <mergeCell ref="C43:F43"/>
  </mergeCells>
  <conditionalFormatting sqref="D10:E10">
    <cfRule type="containsText" dxfId="7" priority="1" operator="containsText" text="On Target">
      <formula>NOT(ISERROR(SEARCH("On Target",D10)))</formula>
    </cfRule>
    <cfRule type="containsText" dxfId="6" priority="2" operator="containsText" text="Ahead of Loan Schedule">
      <formula>NOT(ISERROR(SEARCH("Ahead of Loan Schedule",D10)))</formula>
    </cfRule>
    <cfRule type="containsText" dxfId="5" priority="3" operator="containsText" text="Falling Behind">
      <formula>NOT(ISERROR(SEARCH("Falling Behind",D10)))</formula>
    </cfRule>
    <cfRule type="containsText" dxfId="4" priority="4" operator="containsText" text="&quot;Falling Behind&quot;">
      <formula>NOT(ISERROR(SEARCH("""Falling Behind""",D10)))</formula>
    </cfRule>
  </conditionalFormatting>
  <pageMargins left="0.7" right="0.7" top="0.75" bottom="0.75" header="0.3" footer="0.3"/>
  <pageSetup paperSize="9" orientation="portrait" horizontalDpi="0" verticalDpi="0"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A50ADF-9F48-45E3-8E00-7BA7ECEF90E5}">
  <sheetPr>
    <tabColor rgb="FF7030A0"/>
  </sheetPr>
  <dimension ref="A1:MY134"/>
  <sheetViews>
    <sheetView showGridLines="0" workbookViewId="0"/>
  </sheetViews>
  <sheetFormatPr defaultRowHeight="15" x14ac:dyDescent="0.25"/>
  <cols>
    <col min="1" max="2" width="3.7109375" customWidth="1"/>
    <col min="3" max="3" width="26.28515625" customWidth="1"/>
    <col min="4" max="6" width="12.7109375" customWidth="1"/>
    <col min="7" max="7" width="2.5703125" customWidth="1"/>
    <col min="8" max="8" width="30.5703125" customWidth="1"/>
    <col min="9" max="9" width="16.85546875" customWidth="1"/>
    <col min="10" max="10" width="4" customWidth="1"/>
    <col min="11" max="11" width="3.7109375" customWidth="1"/>
    <col min="12" max="12" width="7.5703125" style="38" customWidth="1"/>
    <col min="13" max="106" width="9.140625" style="38"/>
    <col min="361" max="361" width="9.140625" style="70"/>
  </cols>
  <sheetData>
    <row r="1" spans="1:11" ht="18" customHeight="1" x14ac:dyDescent="0.25">
      <c r="A1" s="115"/>
      <c r="B1" s="115"/>
      <c r="C1" s="115"/>
      <c r="D1" s="115"/>
      <c r="E1" s="115"/>
      <c r="F1" s="115"/>
      <c r="G1" s="115"/>
      <c r="H1" s="115"/>
      <c r="I1" s="115"/>
      <c r="J1" s="115"/>
      <c r="K1" s="115"/>
    </row>
    <row r="2" spans="1:11" x14ac:dyDescent="0.25">
      <c r="A2" s="115"/>
      <c r="C2" s="87"/>
      <c r="D2" s="87"/>
      <c r="E2" s="87"/>
      <c r="F2" s="87"/>
      <c r="G2" s="87"/>
      <c r="H2" s="87"/>
      <c r="I2" s="87"/>
      <c r="K2" s="115"/>
    </row>
    <row r="3" spans="1:11" ht="18.75" x14ac:dyDescent="0.3">
      <c r="A3" s="115"/>
      <c r="C3" s="151">
        <f>'Loan 3 (Cal)'!B4</f>
        <v>0</v>
      </c>
      <c r="D3" s="151"/>
      <c r="E3" s="151" t="str">
        <f>"Repay "&amp;TEXT(D54,"$#,##0")&amp;" over "&amp;TEXT(D55,"0.00")&amp;" years - "&amp;TEXT(D56,"0")&amp;" Months"</f>
        <v>Repay $0 over 0.00 years - 0 Months</v>
      </c>
      <c r="F3" s="151"/>
      <c r="G3" s="151"/>
      <c r="H3" s="151"/>
      <c r="I3" s="151"/>
      <c r="K3" s="115"/>
    </row>
    <row r="4" spans="1:11" ht="15.75" x14ac:dyDescent="0.25">
      <c r="A4" s="115"/>
      <c r="C4" s="87"/>
      <c r="D4" s="87"/>
      <c r="E4" s="87"/>
      <c r="F4" s="108"/>
      <c r="G4" s="108"/>
      <c r="H4" s="87"/>
      <c r="I4" s="87"/>
      <c r="K4" s="115"/>
    </row>
    <row r="5" spans="1:11" x14ac:dyDescent="0.25">
      <c r="A5" s="115"/>
      <c r="C5" s="92" t="s">
        <v>816</v>
      </c>
      <c r="D5" s="88">
        <f>D59</f>
        <v>0</v>
      </c>
      <c r="E5" s="89" t="str">
        <f>E59</f>
        <v/>
      </c>
      <c r="F5" s="92" t="s">
        <v>815</v>
      </c>
      <c r="G5" s="87"/>
      <c r="H5" s="133" t="str">
        <f>IFERROR(D60,"")</f>
        <v/>
      </c>
      <c r="I5" s="91" t="str">
        <f>IFERROR(IF(D60="Ahead of Loan Schedule",D69,IF(D60="Falling Behind",D70,"")),"")</f>
        <v/>
      </c>
      <c r="K5" s="115"/>
    </row>
    <row r="6" spans="1:11" x14ac:dyDescent="0.25">
      <c r="A6" s="115"/>
      <c r="C6" s="109"/>
      <c r="D6" s="109"/>
      <c r="E6" s="109"/>
      <c r="F6" s="109"/>
      <c r="G6" s="109"/>
      <c r="H6" s="159" t="s">
        <v>817</v>
      </c>
      <c r="I6" s="159"/>
      <c r="K6" s="115"/>
    </row>
    <row r="7" spans="1:11" ht="14.25" customHeight="1" x14ac:dyDescent="0.25">
      <c r="A7" s="115"/>
      <c r="C7" s="90" t="s">
        <v>72</v>
      </c>
      <c r="D7" s="92" t="s">
        <v>812</v>
      </c>
      <c r="E7" s="92" t="s">
        <v>73</v>
      </c>
      <c r="F7" s="92" t="s">
        <v>75</v>
      </c>
      <c r="G7" s="110"/>
      <c r="H7" s="160" t="str">
        <f>IF(H5="On Target",C65,IF(H5="Ahead of Loan Schedule",C66,IF(H5="Falling Behind",C67,"")))</f>
        <v/>
      </c>
      <c r="I7" s="160"/>
      <c r="K7" s="115"/>
    </row>
    <row r="8" spans="1:11" ht="15" customHeight="1" x14ac:dyDescent="0.25">
      <c r="A8" s="115"/>
      <c r="C8" s="93" t="s">
        <v>74</v>
      </c>
      <c r="D8" s="94" t="str">
        <f>IFERROR('Loan 3 (Cal)'!C48,"")</f>
        <v/>
      </c>
      <c r="E8" s="94">
        <f>'Loan 3 (Cal)'!C59</f>
        <v>0</v>
      </c>
      <c r="F8" s="94" t="str">
        <f>IFERROR(E8-D8,"")</f>
        <v/>
      </c>
      <c r="G8" s="100"/>
      <c r="H8" s="160"/>
      <c r="I8" s="160"/>
      <c r="K8" s="115"/>
    </row>
    <row r="9" spans="1:11" ht="15" customHeight="1" x14ac:dyDescent="0.25">
      <c r="A9" s="115"/>
      <c r="C9" s="93" t="s">
        <v>57</v>
      </c>
      <c r="D9" s="94" t="str">
        <f>IFERROR('Loan 3 (Cal)'!C50,"")</f>
        <v/>
      </c>
      <c r="E9" s="94" t="str">
        <f>IFERROR('Loan 3 (Cal)'!C68,"")</f>
        <v/>
      </c>
      <c r="F9" s="94" t="str">
        <f>IFERROR(E9-D9,"")</f>
        <v/>
      </c>
      <c r="G9" s="100"/>
      <c r="H9" s="160"/>
      <c r="I9" s="160"/>
      <c r="K9" s="115"/>
    </row>
    <row r="10" spans="1:11" ht="15" customHeight="1" x14ac:dyDescent="0.25">
      <c r="A10" s="115"/>
      <c r="C10" s="93" t="s">
        <v>76</v>
      </c>
      <c r="D10" s="94" t="str">
        <f>IFERROR('Loan 3 (Cal)'!C49,"")</f>
        <v/>
      </c>
      <c r="E10" s="94" t="str">
        <f>IFERROR('Loan 3 (Cal)'!C67,"")</f>
        <v/>
      </c>
      <c r="F10" s="94" t="str">
        <f>IFERROR(E10-D10,"")</f>
        <v/>
      </c>
      <c r="G10" s="100"/>
      <c r="H10" s="160"/>
      <c r="I10" s="160"/>
      <c r="K10" s="115"/>
    </row>
    <row r="11" spans="1:11" ht="15" customHeight="1" x14ac:dyDescent="0.25">
      <c r="A11" s="115"/>
      <c r="C11" s="93" t="s">
        <v>813</v>
      </c>
      <c r="D11" s="95">
        <f>'Loan 3 (Cal)'!C43</f>
        <v>0</v>
      </c>
      <c r="E11" s="95">
        <f>'Loan 3 (Cal)'!C14</f>
        <v>0</v>
      </c>
      <c r="F11" s="95">
        <f t="shared" ref="F11:F12" si="0">E11-D11</f>
        <v>0</v>
      </c>
      <c r="G11" s="111"/>
      <c r="H11" s="160"/>
      <c r="I11" s="160"/>
      <c r="K11" s="115"/>
    </row>
    <row r="12" spans="1:11" ht="15" customHeight="1" x14ac:dyDescent="0.25">
      <c r="A12" s="115"/>
      <c r="C12" s="93" t="s">
        <v>814</v>
      </c>
      <c r="D12" s="96">
        <f>D11/12</f>
        <v>0</v>
      </c>
      <c r="E12" s="96">
        <f>E11/12</f>
        <v>0</v>
      </c>
      <c r="F12" s="96">
        <f t="shared" si="0"/>
        <v>0</v>
      </c>
      <c r="G12" s="112"/>
      <c r="H12" s="160"/>
      <c r="I12" s="160"/>
      <c r="K12" s="115"/>
    </row>
    <row r="13" spans="1:11" ht="15" customHeight="1" x14ac:dyDescent="0.25">
      <c r="A13" s="115"/>
      <c r="C13" s="93" t="s">
        <v>77</v>
      </c>
      <c r="D13" s="97" t="str">
        <f>IFERROR('Loan 3 (Cal)'!C51,"")</f>
        <v/>
      </c>
      <c r="E13" s="97" t="str">
        <f>IFERROR('Loan 3 (Cal)'!C69,"")</f>
        <v/>
      </c>
      <c r="F13" s="97"/>
      <c r="G13" s="112"/>
      <c r="H13" s="160"/>
      <c r="I13" s="160"/>
      <c r="K13" s="115"/>
    </row>
    <row r="14" spans="1:11" x14ac:dyDescent="0.25">
      <c r="A14" s="115"/>
      <c r="B14" s="38"/>
      <c r="C14" s="38"/>
      <c r="D14" s="38"/>
      <c r="E14" s="38"/>
      <c r="F14" s="38"/>
      <c r="G14" s="38"/>
      <c r="H14" s="38"/>
      <c r="I14" s="38"/>
      <c r="J14" s="38"/>
      <c r="K14" s="115"/>
    </row>
    <row r="15" spans="1:11" x14ac:dyDescent="0.25">
      <c r="A15" s="115"/>
      <c r="B15" s="38"/>
      <c r="C15" s="38"/>
      <c r="D15" s="38"/>
      <c r="E15" s="38"/>
      <c r="F15" s="38"/>
      <c r="G15" s="38"/>
      <c r="H15" s="38"/>
      <c r="I15" s="38"/>
      <c r="J15" s="38"/>
      <c r="K15" s="115"/>
    </row>
    <row r="16" spans="1:11" x14ac:dyDescent="0.25">
      <c r="A16" s="115"/>
      <c r="B16" s="38"/>
      <c r="C16" s="38"/>
      <c r="D16" s="38"/>
      <c r="E16" s="38"/>
      <c r="F16" s="38"/>
      <c r="G16" s="38"/>
      <c r="H16" s="38"/>
      <c r="I16" s="38"/>
      <c r="J16" s="38"/>
      <c r="K16" s="115"/>
    </row>
    <row r="17" spans="1:11" x14ac:dyDescent="0.25">
      <c r="A17" s="115"/>
      <c r="B17" s="38"/>
      <c r="C17" s="38"/>
      <c r="D17" s="38"/>
      <c r="E17" s="38"/>
      <c r="F17" s="38"/>
      <c r="G17" s="38"/>
      <c r="H17" s="38"/>
      <c r="I17" s="38"/>
      <c r="J17" s="38"/>
      <c r="K17" s="115"/>
    </row>
    <row r="18" spans="1:11" x14ac:dyDescent="0.25">
      <c r="A18" s="115"/>
      <c r="B18" s="38"/>
      <c r="C18" s="38"/>
      <c r="D18" s="38"/>
      <c r="E18" s="38"/>
      <c r="F18" s="38"/>
      <c r="G18" s="38"/>
      <c r="H18" s="38"/>
      <c r="I18" s="38"/>
      <c r="J18" s="38"/>
      <c r="K18" s="115"/>
    </row>
    <row r="19" spans="1:11" x14ac:dyDescent="0.25">
      <c r="A19" s="115"/>
      <c r="B19" s="38"/>
      <c r="C19" s="38"/>
      <c r="D19" s="38"/>
      <c r="E19" s="38"/>
      <c r="F19" s="38"/>
      <c r="G19" s="38"/>
      <c r="H19" s="38"/>
      <c r="I19" s="38"/>
      <c r="J19" s="38"/>
      <c r="K19" s="115"/>
    </row>
    <row r="20" spans="1:11" x14ac:dyDescent="0.25">
      <c r="A20" s="115"/>
      <c r="B20" s="38"/>
      <c r="C20" s="38"/>
      <c r="D20" s="38"/>
      <c r="E20" s="38"/>
      <c r="F20" s="38"/>
      <c r="G20" s="38"/>
      <c r="H20" s="38"/>
      <c r="I20" s="38"/>
      <c r="J20" s="38"/>
      <c r="K20" s="115"/>
    </row>
    <row r="21" spans="1:11" x14ac:dyDescent="0.25">
      <c r="A21" s="115"/>
      <c r="B21" s="38"/>
      <c r="C21" s="38"/>
      <c r="D21" s="38"/>
      <c r="E21" s="38"/>
      <c r="F21" s="38"/>
      <c r="G21" s="38"/>
      <c r="H21" s="38"/>
      <c r="I21" s="38"/>
      <c r="J21" s="38"/>
      <c r="K21" s="115"/>
    </row>
    <row r="22" spans="1:11" x14ac:dyDescent="0.25">
      <c r="A22" s="115"/>
      <c r="B22" s="38"/>
      <c r="C22" s="38"/>
      <c r="D22" s="38"/>
      <c r="E22" s="38"/>
      <c r="F22" s="38"/>
      <c r="G22" s="38"/>
      <c r="H22" s="38"/>
      <c r="I22" s="38"/>
      <c r="J22" s="38"/>
      <c r="K22" s="115"/>
    </row>
    <row r="23" spans="1:11" x14ac:dyDescent="0.25">
      <c r="A23" s="115"/>
      <c r="B23" s="38"/>
      <c r="C23" s="38"/>
      <c r="D23" s="38"/>
      <c r="E23" s="38"/>
      <c r="F23" s="38"/>
      <c r="G23" s="38"/>
      <c r="H23" s="38"/>
      <c r="I23" s="38"/>
      <c r="J23" s="38"/>
      <c r="K23" s="115"/>
    </row>
    <row r="24" spans="1:11" x14ac:dyDescent="0.25">
      <c r="A24" s="115"/>
      <c r="B24" s="38"/>
      <c r="C24" s="38"/>
      <c r="D24" s="38"/>
      <c r="E24" s="38"/>
      <c r="F24" s="38"/>
      <c r="G24" s="38"/>
      <c r="H24" s="38"/>
      <c r="I24" s="38"/>
      <c r="J24" s="38"/>
      <c r="K24" s="115"/>
    </row>
    <row r="25" spans="1:11" x14ac:dyDescent="0.25">
      <c r="A25" s="115"/>
      <c r="B25" s="38"/>
      <c r="C25" s="38"/>
      <c r="D25" s="38"/>
      <c r="E25" s="38"/>
      <c r="F25" s="38"/>
      <c r="G25" s="38"/>
      <c r="H25" s="38"/>
      <c r="I25" s="38"/>
      <c r="J25" s="38"/>
      <c r="K25" s="115"/>
    </row>
    <row r="26" spans="1:11" x14ac:dyDescent="0.25">
      <c r="A26" s="115"/>
      <c r="B26" s="38"/>
      <c r="C26" s="38"/>
      <c r="D26" s="38"/>
      <c r="E26" s="38"/>
      <c r="F26" s="38"/>
      <c r="G26" s="38"/>
      <c r="H26" s="38"/>
      <c r="I26" s="38"/>
      <c r="J26" s="38"/>
      <c r="K26" s="115"/>
    </row>
    <row r="27" spans="1:11" x14ac:dyDescent="0.25">
      <c r="A27" s="115"/>
      <c r="B27" s="38"/>
      <c r="C27" s="38"/>
      <c r="D27" s="38"/>
      <c r="E27" s="38"/>
      <c r="F27" s="38"/>
      <c r="G27" s="38"/>
      <c r="H27" s="38"/>
      <c r="I27" s="38"/>
      <c r="J27" s="38"/>
      <c r="K27" s="115"/>
    </row>
    <row r="28" spans="1:11" x14ac:dyDescent="0.25">
      <c r="A28" s="115"/>
      <c r="B28" s="38"/>
      <c r="C28" s="38"/>
      <c r="D28" s="38"/>
      <c r="E28" s="38"/>
      <c r="F28" s="38"/>
      <c r="G28" s="38"/>
      <c r="H28" s="38"/>
      <c r="I28" s="38"/>
      <c r="J28" s="38"/>
      <c r="K28" s="115"/>
    </row>
    <row r="29" spans="1:11" x14ac:dyDescent="0.25">
      <c r="A29" s="115"/>
      <c r="B29" s="38"/>
      <c r="C29" s="38"/>
      <c r="D29" s="38"/>
      <c r="E29" s="38"/>
      <c r="F29" s="38"/>
      <c r="G29" s="38"/>
      <c r="H29" s="38"/>
      <c r="I29" s="38"/>
      <c r="J29" s="38"/>
      <c r="K29" s="115"/>
    </row>
    <row r="30" spans="1:11" x14ac:dyDescent="0.25">
      <c r="A30" s="115"/>
      <c r="B30" s="38"/>
      <c r="C30" s="158" t="e">
        <f>"Interest Rate at Start of Loan was "&amp;TEXT(D57,"0.00%")&amp;" and the current rate is "&amp;TEXT(D58,"0.00%")&amp;". The Current Monthly Loan Payment is "&amp;TEXT(D64,"$##,##0")&amp;"."</f>
        <v>#N/A</v>
      </c>
      <c r="D30" s="158"/>
      <c r="E30" s="158"/>
      <c r="F30" s="158"/>
      <c r="G30" s="158"/>
      <c r="H30" s="158"/>
      <c r="I30" s="158"/>
      <c r="J30" s="38"/>
      <c r="K30" s="115"/>
    </row>
    <row r="31" spans="1:11" x14ac:dyDescent="0.25">
      <c r="A31" s="115"/>
      <c r="B31" s="38"/>
      <c r="C31" s="135"/>
      <c r="D31" s="135"/>
      <c r="E31" s="135"/>
      <c r="F31" s="135"/>
      <c r="G31" s="135"/>
      <c r="H31" s="135"/>
      <c r="I31" s="135"/>
      <c r="J31" s="38"/>
      <c r="K31" s="115"/>
    </row>
    <row r="32" spans="1:11" x14ac:dyDescent="0.25">
      <c r="A32" s="115"/>
      <c r="B32" s="38"/>
      <c r="C32" s="135"/>
      <c r="D32" s="135"/>
      <c r="E32" s="135"/>
      <c r="F32" s="135"/>
      <c r="G32" s="135"/>
      <c r="H32" s="135"/>
      <c r="I32" s="135"/>
      <c r="J32" s="38"/>
      <c r="K32" s="115"/>
    </row>
    <row r="33" spans="1:11" x14ac:dyDescent="0.25">
      <c r="A33" s="115"/>
      <c r="B33" s="115"/>
      <c r="C33" s="115"/>
      <c r="D33" s="115"/>
      <c r="E33" s="115"/>
      <c r="F33" s="115"/>
      <c r="G33" s="115"/>
      <c r="H33" s="115"/>
      <c r="I33" s="115"/>
      <c r="J33" s="115"/>
      <c r="K33" s="115"/>
    </row>
    <row r="34" spans="1:11" s="38" customFormat="1" x14ac:dyDescent="0.25"/>
    <row r="35" spans="1:11" s="38" customFormat="1" x14ac:dyDescent="0.25"/>
    <row r="36" spans="1:11" s="38" customFormat="1" x14ac:dyDescent="0.25"/>
    <row r="37" spans="1:11" s="38" customFormat="1" x14ac:dyDescent="0.25"/>
    <row r="38" spans="1:11" s="38" customFormat="1" x14ac:dyDescent="0.25"/>
    <row r="39" spans="1:11" s="38" customFormat="1" x14ac:dyDescent="0.25"/>
    <row r="40" spans="1:11" s="38" customFormat="1" x14ac:dyDescent="0.25"/>
    <row r="41" spans="1:11" s="38" customFormat="1" x14ac:dyDescent="0.25"/>
    <row r="42" spans="1:11" s="38" customFormat="1" x14ac:dyDescent="0.25"/>
    <row r="43" spans="1:11" s="38" customFormat="1" x14ac:dyDescent="0.25"/>
    <row r="44" spans="1:11" s="38" customFormat="1" x14ac:dyDescent="0.25"/>
    <row r="45" spans="1:11" s="38" customFormat="1" x14ac:dyDescent="0.25"/>
    <row r="46" spans="1:11" s="38" customFormat="1" x14ac:dyDescent="0.25"/>
    <row r="47" spans="1:11" s="38" customFormat="1" x14ac:dyDescent="0.25"/>
    <row r="48" spans="1:11" s="38" customFormat="1" x14ac:dyDescent="0.25"/>
    <row r="49" spans="3:361" s="38" customFormat="1" x14ac:dyDescent="0.25"/>
    <row r="50" spans="3:361" s="38" customFormat="1" x14ac:dyDescent="0.25"/>
    <row r="51" spans="3:361" s="38" customFormat="1" x14ac:dyDescent="0.25">
      <c r="MW51" s="115"/>
    </row>
    <row r="52" spans="3:361" s="71" customFormat="1" hidden="1" x14ac:dyDescent="0.25">
      <c r="D52" s="8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3"/>
      <c r="AL52" s="113"/>
      <c r="AM52" s="113"/>
      <c r="AN52" s="113"/>
      <c r="AO52" s="113"/>
      <c r="AP52" s="113"/>
      <c r="AQ52" s="113"/>
      <c r="AR52" s="113"/>
      <c r="AS52" s="113"/>
      <c r="AT52" s="113"/>
      <c r="AU52" s="113"/>
      <c r="AV52" s="113"/>
      <c r="AW52" s="113"/>
      <c r="AX52" s="113"/>
      <c r="AY52" s="113"/>
      <c r="AZ52" s="113"/>
      <c r="BA52" s="113"/>
      <c r="BB52" s="113"/>
      <c r="BC52" s="113"/>
      <c r="BD52" s="113"/>
      <c r="BE52" s="113"/>
      <c r="BF52" s="113"/>
      <c r="BG52" s="113"/>
      <c r="BH52" s="113"/>
      <c r="BI52" s="113"/>
      <c r="BJ52" s="113"/>
      <c r="BK52" s="113"/>
      <c r="BL52" s="113"/>
      <c r="BM52" s="113"/>
      <c r="BN52" s="113"/>
      <c r="BO52" s="113"/>
      <c r="BP52" s="113"/>
      <c r="BQ52" s="113"/>
      <c r="BR52" s="113"/>
      <c r="BS52" s="113"/>
      <c r="BT52" s="113"/>
      <c r="BU52" s="113"/>
      <c r="BV52" s="113"/>
      <c r="BW52" s="113"/>
      <c r="BX52" s="113"/>
      <c r="BY52" s="113"/>
      <c r="BZ52" s="113"/>
      <c r="CA52" s="113"/>
      <c r="CB52" s="113"/>
      <c r="CC52" s="113"/>
      <c r="CD52" s="113"/>
      <c r="CE52" s="113"/>
      <c r="CF52" s="113"/>
      <c r="CG52" s="113"/>
      <c r="CH52" s="113"/>
      <c r="CI52" s="113"/>
      <c r="CJ52" s="113"/>
      <c r="CK52" s="113"/>
      <c r="CL52" s="113"/>
      <c r="CM52" s="113"/>
      <c r="CN52" s="113"/>
      <c r="CO52" s="113"/>
      <c r="CP52" s="113"/>
      <c r="CQ52" s="113"/>
      <c r="CR52" s="113"/>
      <c r="CS52" s="113"/>
      <c r="CT52" s="113"/>
      <c r="CU52" s="113"/>
      <c r="CV52" s="113"/>
      <c r="CW52" s="113"/>
      <c r="CX52" s="113"/>
      <c r="CY52" s="113"/>
      <c r="CZ52" s="113"/>
      <c r="DA52" s="113"/>
      <c r="DB52" s="113"/>
      <c r="MW52" s="70"/>
    </row>
    <row r="53" spans="3:361" hidden="1" x14ac:dyDescent="0.25"/>
    <row r="54" spans="3:361" hidden="1" x14ac:dyDescent="0.25">
      <c r="C54" s="100" t="s">
        <v>12</v>
      </c>
      <c r="D54" s="100">
        <f>'Loan 3 (Cal)'!C31</f>
        <v>0</v>
      </c>
      <c r="E54" s="87"/>
      <c r="F54" s="87"/>
      <c r="G54" s="87"/>
      <c r="H54" s="87"/>
      <c r="I54" s="87"/>
      <c r="J54" s="87"/>
      <c r="K54" s="87"/>
      <c r="L54" s="87"/>
      <c r="M54" s="87"/>
      <c r="N54" s="87"/>
      <c r="O54" s="87"/>
    </row>
    <row r="55" spans="3:361" hidden="1" x14ac:dyDescent="0.25">
      <c r="C55" s="87" t="s">
        <v>66</v>
      </c>
      <c r="D55" s="116">
        <f>'Loan 3 (Cal)'!C36</f>
        <v>0</v>
      </c>
      <c r="E55" s="87"/>
      <c r="F55" s="87"/>
      <c r="G55" s="87"/>
      <c r="H55" s="87"/>
      <c r="I55" s="87"/>
      <c r="J55" s="87"/>
      <c r="K55" s="87"/>
      <c r="L55" s="87"/>
      <c r="M55" s="87"/>
      <c r="N55" s="87"/>
      <c r="O55" s="87"/>
    </row>
    <row r="56" spans="3:361" hidden="1" x14ac:dyDescent="0.25">
      <c r="C56" s="87" t="s">
        <v>67</v>
      </c>
      <c r="D56" s="87">
        <f>'Loan 3 (Cal)'!C25</f>
        <v>0</v>
      </c>
      <c r="E56" s="87"/>
      <c r="F56" s="87"/>
      <c r="G56" s="87"/>
      <c r="H56" s="87"/>
      <c r="I56" s="87"/>
      <c r="J56" s="87"/>
      <c r="K56" s="87"/>
      <c r="L56" s="87"/>
      <c r="M56" s="87"/>
      <c r="N56" s="87"/>
      <c r="O56" s="87"/>
    </row>
    <row r="57" spans="3:361" hidden="1" x14ac:dyDescent="0.25">
      <c r="C57" s="87" t="s">
        <v>439</v>
      </c>
      <c r="D57" s="99">
        <f>'Loan 3 (Cal)'!C13</f>
        <v>0</v>
      </c>
      <c r="E57" s="87"/>
      <c r="F57" s="87"/>
      <c r="G57" s="87"/>
      <c r="H57" s="87"/>
      <c r="I57" s="87"/>
      <c r="J57" s="87"/>
      <c r="K57" s="87"/>
      <c r="L57" s="87"/>
      <c r="M57" s="87"/>
      <c r="N57" s="87"/>
      <c r="O57" s="87"/>
    </row>
    <row r="58" spans="3:361" hidden="1" x14ac:dyDescent="0.25">
      <c r="C58" s="87" t="s">
        <v>68</v>
      </c>
      <c r="D58" s="99" t="e">
        <f>'Loan 3 (Cal)'!C71</f>
        <v>#N/A</v>
      </c>
      <c r="E58" s="87"/>
      <c r="F58" s="87"/>
      <c r="G58" s="87"/>
      <c r="H58" s="87"/>
      <c r="I58" s="87"/>
      <c r="J58" s="87"/>
      <c r="K58" s="87"/>
      <c r="L58" s="87"/>
      <c r="M58" s="87"/>
      <c r="N58" s="87"/>
      <c r="O58" s="87"/>
    </row>
    <row r="59" spans="3:361" hidden="1" x14ac:dyDescent="0.25">
      <c r="C59" s="87" t="s">
        <v>53</v>
      </c>
      <c r="D59" s="117">
        <f>'Loan 3 (Cal)'!C6</f>
        <v>0</v>
      </c>
      <c r="E59" s="118" t="str">
        <f>'Loan 3 (Cal)'!D6</f>
        <v/>
      </c>
      <c r="F59" s="87"/>
      <c r="G59" s="87"/>
      <c r="H59" s="87"/>
      <c r="I59" s="87"/>
      <c r="J59" s="87"/>
      <c r="K59" s="87"/>
      <c r="L59" s="87"/>
      <c r="M59" s="87"/>
      <c r="N59" s="87"/>
      <c r="O59" s="87"/>
    </row>
    <row r="60" spans="3:361" hidden="1" x14ac:dyDescent="0.25">
      <c r="C60" s="87" t="s">
        <v>70</v>
      </c>
      <c r="D60" s="99" t="e">
        <f>'Loan 3 (Cal)'!C73</f>
        <v>#N/A</v>
      </c>
      <c r="E60" s="87"/>
      <c r="F60" s="87"/>
      <c r="G60" s="87"/>
      <c r="H60" s="87"/>
      <c r="I60" s="87"/>
      <c r="J60" s="87"/>
      <c r="K60" s="87"/>
      <c r="L60" s="87"/>
      <c r="M60" s="87"/>
      <c r="N60" s="87"/>
      <c r="O60" s="87"/>
    </row>
    <row r="61" spans="3:361" hidden="1" x14ac:dyDescent="0.25">
      <c r="C61" s="87" t="s">
        <v>63</v>
      </c>
      <c r="D61" s="100" t="e">
        <f>'Loan 3 (Cal)'!C74</f>
        <v>#N/A</v>
      </c>
      <c r="E61" s="100" t="e">
        <f>'Loan 3 (Cal)'!C76</f>
        <v>#N/A</v>
      </c>
      <c r="F61" s="87"/>
      <c r="G61" s="87"/>
      <c r="H61" s="87"/>
      <c r="I61" s="87"/>
      <c r="J61" s="87"/>
      <c r="K61" s="87"/>
      <c r="L61" s="87"/>
      <c r="M61" s="87"/>
      <c r="N61" s="87"/>
      <c r="O61" s="87"/>
    </row>
    <row r="62" spans="3:361" hidden="1" x14ac:dyDescent="0.25">
      <c r="C62" s="87" t="s">
        <v>822</v>
      </c>
      <c r="D62" s="118" t="e">
        <f>'Loan 3 (Cal)'!C77</f>
        <v>#N/A</v>
      </c>
      <c r="E62" s="87"/>
      <c r="F62" s="87"/>
      <c r="G62" s="87"/>
      <c r="H62" s="87"/>
      <c r="I62" s="87"/>
      <c r="J62" s="87"/>
      <c r="K62" s="87"/>
      <c r="L62" s="87"/>
      <c r="M62" s="87"/>
      <c r="N62" s="87"/>
      <c r="O62" s="87"/>
    </row>
    <row r="63" spans="3:361" hidden="1" x14ac:dyDescent="0.25">
      <c r="C63" s="87" t="s">
        <v>64</v>
      </c>
      <c r="D63" s="100" t="e">
        <f>'Loan 3 (Cal)'!C75</f>
        <v>#N/A</v>
      </c>
      <c r="E63" s="87"/>
      <c r="F63" s="87"/>
      <c r="G63" s="87"/>
      <c r="H63" s="87"/>
      <c r="I63" s="87"/>
      <c r="J63" s="87"/>
      <c r="K63" s="87"/>
      <c r="L63" s="87"/>
      <c r="M63" s="87"/>
      <c r="N63" s="87"/>
      <c r="O63" s="87"/>
    </row>
    <row r="64" spans="3:361" hidden="1" x14ac:dyDescent="0.25">
      <c r="C64" s="87" t="s">
        <v>71</v>
      </c>
      <c r="D64" s="100" t="e">
        <f>'Loan 3 (Cal)'!C72</f>
        <v>#N/A</v>
      </c>
      <c r="E64" s="87"/>
      <c r="F64" s="87"/>
      <c r="G64" s="87"/>
      <c r="H64" s="87"/>
      <c r="I64" s="87"/>
      <c r="J64" s="87"/>
      <c r="K64" s="87"/>
      <c r="L64" s="87"/>
      <c r="M64" s="87"/>
      <c r="N64" s="87"/>
      <c r="O64" s="87"/>
    </row>
    <row r="65" spans="2:15" ht="21" hidden="1" customHeight="1" x14ac:dyDescent="0.25">
      <c r="B65" s="98" t="s">
        <v>818</v>
      </c>
      <c r="C65" s="87" t="e">
        <f>"You are currently ON TARGET to complete your loan in "&amp;TEXT(D55,"0.00")&amp;" years.  Provided you do not change the repayment schedule, you will complete your loan on "&amp;TEXT(D62,"dd-mmm-yyyy")&amp;"."</f>
        <v>#N/A</v>
      </c>
      <c r="D65" s="100"/>
      <c r="E65" s="87"/>
      <c r="F65" s="87"/>
      <c r="G65" s="87"/>
      <c r="H65" s="87"/>
      <c r="I65" s="87"/>
      <c r="J65" s="87"/>
      <c r="K65" s="87"/>
      <c r="L65" s="87"/>
      <c r="M65" s="87"/>
      <c r="N65" s="87"/>
      <c r="O65" s="87"/>
    </row>
    <row r="66" spans="2:15" hidden="1" x14ac:dyDescent="0.25">
      <c r="B66" s="98" t="s">
        <v>819</v>
      </c>
      <c r="C66" s="87" t="e">
        <f>"You are currently AHEAD on your Loan Schedule by "&amp;TEXT(D61,"$#,##0")&amp;".  To date, you have saved "&amp;TEXT(E61,"$#,##0")&amp;" interest costs. This is because you have made Additional Payments of "&amp;TEXT(D72,"$#,##0")&amp;" and you have missed loan payments to the value of "&amp;TEXT(D73,"$#,##0")&amp;".  If you do not make any further additional Loan Payments or miss any Loan Payments, you should repay your loan by "&amp;TEXT(D62,"dd-mmm-yyyy")&amp;"."</f>
        <v>#N/A</v>
      </c>
      <c r="D66" s="87"/>
      <c r="E66" s="87"/>
      <c r="F66" s="87"/>
      <c r="G66" s="87"/>
      <c r="H66" s="87"/>
      <c r="I66" s="87"/>
      <c r="J66" s="87"/>
      <c r="K66" s="87"/>
      <c r="L66" s="87"/>
      <c r="M66" s="87"/>
      <c r="N66" s="87"/>
      <c r="O66" s="87"/>
    </row>
    <row r="67" spans="2:15" hidden="1" x14ac:dyDescent="0.25">
      <c r="B67" s="98" t="s">
        <v>820</v>
      </c>
      <c r="C67" s="87" t="e">
        <f>"You are currently FALLING BEHIND on your Loan Schedule by "&amp;TEXT(D63,"$#,##0")&amp;".  You have missed Loan Payments to the value of "&amp;TEXT(D73,"$#,##0")&amp;" and made Additional Loan Payments of "&amp;TEXT(D72,"$#,##0")&amp;".  If you do not make any further Additional Loan Payments or miss any Loan Payments, your loan will be extended to "&amp;TEXT(D62,"dd-mmm-yyyy")&amp;"."</f>
        <v>#N/A</v>
      </c>
      <c r="D67" s="87"/>
      <c r="E67" s="87"/>
      <c r="F67" s="87"/>
      <c r="G67" s="87"/>
      <c r="H67" s="87"/>
      <c r="I67" s="87"/>
      <c r="J67" s="87"/>
      <c r="K67" s="87"/>
      <c r="L67" s="87"/>
      <c r="M67" s="87"/>
      <c r="N67" s="87"/>
      <c r="O67" s="87"/>
    </row>
    <row r="68" spans="2:15" hidden="1" x14ac:dyDescent="0.25">
      <c r="B68" s="98"/>
      <c r="C68" s="103" t="s">
        <v>62</v>
      </c>
      <c r="D68" s="87"/>
      <c r="E68" s="87"/>
      <c r="F68" s="87"/>
      <c r="G68" s="87"/>
      <c r="H68" s="87"/>
      <c r="I68" s="87"/>
      <c r="J68" s="87"/>
      <c r="K68" s="87"/>
      <c r="L68" s="87"/>
      <c r="M68" s="87"/>
      <c r="N68" s="87"/>
      <c r="O68" s="87"/>
    </row>
    <row r="69" spans="2:15" hidden="1" x14ac:dyDescent="0.25">
      <c r="C69" s="100" t="s">
        <v>63</v>
      </c>
      <c r="D69" s="100" t="e">
        <f>'Loan 3 (Cal)'!C74</f>
        <v>#N/A</v>
      </c>
      <c r="E69" s="87"/>
      <c r="F69" s="87"/>
      <c r="G69" s="87"/>
      <c r="H69" s="87"/>
      <c r="I69" s="87"/>
      <c r="J69" s="87"/>
      <c r="K69" s="87"/>
      <c r="L69" s="87"/>
      <c r="M69" s="87"/>
      <c r="N69" s="87"/>
      <c r="O69" s="87"/>
    </row>
    <row r="70" spans="2:15" hidden="1" x14ac:dyDescent="0.25">
      <c r="C70" s="100" t="s">
        <v>64</v>
      </c>
      <c r="D70" s="100" t="e">
        <f>'Loan 3 (Cal)'!C75</f>
        <v>#N/A</v>
      </c>
      <c r="E70" s="87"/>
      <c r="F70" s="87"/>
      <c r="G70" s="87"/>
      <c r="H70" s="87"/>
      <c r="I70" s="87"/>
      <c r="J70" s="87"/>
      <c r="K70" s="87"/>
      <c r="L70" s="87"/>
      <c r="M70" s="87"/>
      <c r="N70" s="87"/>
      <c r="O70" s="87"/>
    </row>
    <row r="71" spans="2:15" hidden="1" x14ac:dyDescent="0.25">
      <c r="C71" s="100" t="s">
        <v>65</v>
      </c>
      <c r="D71" s="100" t="e">
        <f>'Loan 3 (Cal)'!C76</f>
        <v>#N/A</v>
      </c>
      <c r="E71" s="87"/>
      <c r="F71" s="87"/>
      <c r="G71" s="87"/>
      <c r="H71" s="87"/>
      <c r="I71" s="87"/>
      <c r="J71" s="87"/>
      <c r="K71" s="87"/>
      <c r="L71" s="87"/>
      <c r="M71" s="87"/>
      <c r="N71" s="87"/>
      <c r="O71" s="87"/>
    </row>
    <row r="72" spans="2:15" hidden="1" x14ac:dyDescent="0.25">
      <c r="C72" s="100" t="s">
        <v>833</v>
      </c>
      <c r="D72" s="53">
        <f>'Loan 3 (Cal)'!C56</f>
        <v>0</v>
      </c>
      <c r="G72" s="64"/>
    </row>
    <row r="73" spans="2:15" hidden="1" x14ac:dyDescent="0.25">
      <c r="C73" s="100" t="s">
        <v>834</v>
      </c>
      <c r="D73" s="53">
        <f>'Loan 3 (Cal)'!C57</f>
        <v>0</v>
      </c>
      <c r="G73" s="64"/>
    </row>
    <row r="74" spans="2:15" x14ac:dyDescent="0.25">
      <c r="G74" s="64"/>
    </row>
    <row r="75" spans="2:15" x14ac:dyDescent="0.25">
      <c r="G75" s="64"/>
    </row>
    <row r="76" spans="2:15" x14ac:dyDescent="0.25">
      <c r="G76" s="64"/>
    </row>
    <row r="77" spans="2:15" x14ac:dyDescent="0.25">
      <c r="G77" s="64"/>
    </row>
    <row r="78" spans="2:15" x14ac:dyDescent="0.25">
      <c r="G78" s="64"/>
    </row>
    <row r="79" spans="2:15" x14ac:dyDescent="0.25">
      <c r="G79" s="64"/>
    </row>
    <row r="80" spans="2:15" x14ac:dyDescent="0.25">
      <c r="G80" s="64"/>
    </row>
    <row r="81" spans="7:7" x14ac:dyDescent="0.25">
      <c r="G81" s="64"/>
    </row>
    <row r="82" spans="7:7" x14ac:dyDescent="0.25">
      <c r="G82" s="64"/>
    </row>
    <row r="83" spans="7:7" x14ac:dyDescent="0.25">
      <c r="G83" s="64"/>
    </row>
    <row r="84" spans="7:7" x14ac:dyDescent="0.25">
      <c r="G84" s="64"/>
    </row>
    <row r="85" spans="7:7" x14ac:dyDescent="0.25">
      <c r="G85" s="64"/>
    </row>
    <row r="86" spans="7:7" x14ac:dyDescent="0.25">
      <c r="G86" s="64"/>
    </row>
    <row r="87" spans="7:7" x14ac:dyDescent="0.25">
      <c r="G87" s="64"/>
    </row>
    <row r="88" spans="7:7" x14ac:dyDescent="0.25">
      <c r="G88" s="64"/>
    </row>
    <row r="89" spans="7:7" x14ac:dyDescent="0.25">
      <c r="G89" s="64"/>
    </row>
    <row r="90" spans="7:7" x14ac:dyDescent="0.25">
      <c r="G90" s="64"/>
    </row>
    <row r="91" spans="7:7" x14ac:dyDescent="0.25">
      <c r="G91" s="64"/>
    </row>
    <row r="92" spans="7:7" x14ac:dyDescent="0.25">
      <c r="G92" s="64"/>
    </row>
    <row r="93" spans="7:7" x14ac:dyDescent="0.25">
      <c r="G93" s="64"/>
    </row>
    <row r="94" spans="7:7" x14ac:dyDescent="0.25">
      <c r="G94" s="64"/>
    </row>
    <row r="95" spans="7:7" x14ac:dyDescent="0.25">
      <c r="G95" s="64"/>
    </row>
    <row r="96" spans="7:7" x14ac:dyDescent="0.25">
      <c r="G96" s="64"/>
    </row>
    <row r="97" spans="7:7" x14ac:dyDescent="0.25">
      <c r="G97" s="64"/>
    </row>
    <row r="98" spans="7:7" x14ac:dyDescent="0.25">
      <c r="G98" s="64"/>
    </row>
    <row r="99" spans="7:7" x14ac:dyDescent="0.25">
      <c r="G99" s="64"/>
    </row>
    <row r="100" spans="7:7" x14ac:dyDescent="0.25">
      <c r="G100" s="64"/>
    </row>
    <row r="101" spans="7:7" x14ac:dyDescent="0.25">
      <c r="G101" s="64"/>
    </row>
    <row r="102" spans="7:7" x14ac:dyDescent="0.25">
      <c r="G102" s="64"/>
    </row>
    <row r="103" spans="7:7" x14ac:dyDescent="0.25">
      <c r="G103" s="64"/>
    </row>
    <row r="104" spans="7:7" x14ac:dyDescent="0.25">
      <c r="G104" s="64"/>
    </row>
    <row r="105" spans="7:7" x14ac:dyDescent="0.25">
      <c r="G105" s="64"/>
    </row>
    <row r="106" spans="7:7" x14ac:dyDescent="0.25">
      <c r="G106" s="64"/>
    </row>
    <row r="107" spans="7:7" x14ac:dyDescent="0.25">
      <c r="G107" s="64"/>
    </row>
    <row r="108" spans="7:7" x14ac:dyDescent="0.25">
      <c r="G108" s="64"/>
    </row>
    <row r="109" spans="7:7" x14ac:dyDescent="0.25">
      <c r="G109" s="64"/>
    </row>
    <row r="110" spans="7:7" x14ac:dyDescent="0.25">
      <c r="G110" s="64"/>
    </row>
    <row r="111" spans="7:7" x14ac:dyDescent="0.25">
      <c r="G111" s="64"/>
    </row>
    <row r="112" spans="7:7" x14ac:dyDescent="0.25">
      <c r="G112" s="64"/>
    </row>
    <row r="113" spans="3:361" x14ac:dyDescent="0.25">
      <c r="G113" s="64"/>
    </row>
    <row r="114" spans="3:361" s="38" customFormat="1" x14ac:dyDescent="0.25">
      <c r="D114" s="114"/>
      <c r="MW114" s="115"/>
    </row>
    <row r="115" spans="3:361" s="38" customFormat="1" x14ac:dyDescent="0.25">
      <c r="D115" s="119"/>
      <c r="MW115" s="115"/>
    </row>
    <row r="116" spans="3:361" s="38" customFormat="1" x14ac:dyDescent="0.25">
      <c r="D116" s="119"/>
      <c r="MW116" s="115"/>
    </row>
    <row r="117" spans="3:361" s="38" customFormat="1" x14ac:dyDescent="0.25">
      <c r="D117" s="119"/>
      <c r="MW117" s="115"/>
    </row>
    <row r="118" spans="3:361" s="38" customFormat="1" x14ac:dyDescent="0.25">
      <c r="D118" s="119"/>
      <c r="MW118" s="115"/>
    </row>
    <row r="119" spans="3:361" s="38" customFormat="1" x14ac:dyDescent="0.25">
      <c r="MW119" s="115"/>
    </row>
    <row r="120" spans="3:361" s="38" customFormat="1" x14ac:dyDescent="0.25">
      <c r="MW120" s="115"/>
    </row>
    <row r="121" spans="3:361" s="38" customFormat="1" x14ac:dyDescent="0.25">
      <c r="MW121" s="115"/>
    </row>
    <row r="122" spans="3:361" s="38" customFormat="1" x14ac:dyDescent="0.25">
      <c r="MW122" s="115"/>
    </row>
    <row r="123" spans="3:361" s="38" customFormat="1" x14ac:dyDescent="0.25">
      <c r="C123" s="114"/>
      <c r="MW123" s="115"/>
    </row>
    <row r="124" spans="3:361" s="38" customFormat="1" x14ac:dyDescent="0.25">
      <c r="MW124" s="115"/>
    </row>
    <row r="125" spans="3:361" s="38" customFormat="1" x14ac:dyDescent="0.25">
      <c r="MW125" s="115"/>
    </row>
    <row r="127" spans="3:361" ht="18.75" x14ac:dyDescent="0.3">
      <c r="C127" s="104" t="s">
        <v>69</v>
      </c>
      <c r="D127" s="105" t="s">
        <v>444</v>
      </c>
      <c r="E127" s="105" t="s">
        <v>445</v>
      </c>
      <c r="F127" s="105" t="s">
        <v>446</v>
      </c>
      <c r="G127" s="105" t="s">
        <v>447</v>
      </c>
      <c r="H127" s="105" t="s">
        <v>448</v>
      </c>
      <c r="I127" s="105" t="s">
        <v>449</v>
      </c>
      <c r="J127" s="105" t="s">
        <v>450</v>
      </c>
      <c r="K127" s="105" t="s">
        <v>451</v>
      </c>
      <c r="L127" s="105" t="s">
        <v>452</v>
      </c>
      <c r="M127" s="105" t="s">
        <v>453</v>
      </c>
      <c r="N127" s="105" t="s">
        <v>454</v>
      </c>
      <c r="O127" s="105" t="s">
        <v>455</v>
      </c>
      <c r="P127" s="105" t="s">
        <v>456</v>
      </c>
      <c r="Q127" s="105" t="s">
        <v>457</v>
      </c>
      <c r="R127" s="105" t="s">
        <v>458</v>
      </c>
      <c r="S127" s="105" t="s">
        <v>459</v>
      </c>
      <c r="T127" s="105" t="s">
        <v>460</v>
      </c>
      <c r="U127" s="105" t="s">
        <v>461</v>
      </c>
      <c r="V127" s="105" t="s">
        <v>462</v>
      </c>
      <c r="W127" s="105" t="s">
        <v>463</v>
      </c>
      <c r="X127" s="105" t="s">
        <v>464</v>
      </c>
      <c r="Y127" s="105" t="s">
        <v>465</v>
      </c>
      <c r="Z127" s="105" t="s">
        <v>466</v>
      </c>
      <c r="AA127" s="105" t="s">
        <v>467</v>
      </c>
      <c r="AB127" s="105" t="s">
        <v>468</v>
      </c>
      <c r="AC127" s="105" t="s">
        <v>469</v>
      </c>
      <c r="AD127" s="105" t="s">
        <v>470</v>
      </c>
      <c r="AE127" s="105" t="s">
        <v>471</v>
      </c>
      <c r="AF127" s="105" t="s">
        <v>472</v>
      </c>
      <c r="AG127" s="105" t="s">
        <v>473</v>
      </c>
      <c r="AH127" s="105" t="s">
        <v>474</v>
      </c>
      <c r="AI127" s="105" t="s">
        <v>475</v>
      </c>
      <c r="AJ127" s="105" t="s">
        <v>476</v>
      </c>
      <c r="AK127" s="105" t="s">
        <v>477</v>
      </c>
      <c r="AL127" s="105" t="s">
        <v>478</v>
      </c>
      <c r="AM127" s="105" t="s">
        <v>479</v>
      </c>
      <c r="AN127" s="105" t="s">
        <v>480</v>
      </c>
      <c r="AO127" s="105" t="s">
        <v>481</v>
      </c>
      <c r="AP127" s="105" t="s">
        <v>482</v>
      </c>
      <c r="AQ127" s="105" t="s">
        <v>483</v>
      </c>
      <c r="AR127" s="105" t="s">
        <v>484</v>
      </c>
      <c r="AS127" s="105" t="s">
        <v>485</v>
      </c>
      <c r="AT127" s="105" t="s">
        <v>486</v>
      </c>
      <c r="AU127" s="105" t="s">
        <v>487</v>
      </c>
      <c r="AV127" s="105" t="s">
        <v>488</v>
      </c>
      <c r="AW127" s="105" t="s">
        <v>489</v>
      </c>
      <c r="AX127" s="105" t="s">
        <v>490</v>
      </c>
      <c r="AY127" s="105" t="s">
        <v>491</v>
      </c>
      <c r="AZ127" s="105" t="s">
        <v>492</v>
      </c>
      <c r="BA127" s="105" t="s">
        <v>493</v>
      </c>
      <c r="BB127" s="105" t="s">
        <v>494</v>
      </c>
      <c r="BC127" s="105" t="s">
        <v>495</v>
      </c>
      <c r="BD127" s="105" t="s">
        <v>496</v>
      </c>
      <c r="BE127" s="105" t="s">
        <v>497</v>
      </c>
      <c r="BF127" s="105" t="s">
        <v>498</v>
      </c>
      <c r="BG127" s="105" t="s">
        <v>499</v>
      </c>
      <c r="BH127" s="105" t="s">
        <v>500</v>
      </c>
      <c r="BI127" s="105" t="s">
        <v>501</v>
      </c>
      <c r="BJ127" s="105" t="s">
        <v>502</v>
      </c>
      <c r="BK127" s="105" t="s">
        <v>503</v>
      </c>
      <c r="BL127" s="105" t="s">
        <v>504</v>
      </c>
      <c r="BM127" s="105" t="s">
        <v>505</v>
      </c>
      <c r="BN127" s="105" t="s">
        <v>506</v>
      </c>
      <c r="BO127" s="105" t="s">
        <v>507</v>
      </c>
      <c r="BP127" s="105" t="s">
        <v>508</v>
      </c>
      <c r="BQ127" s="105" t="s">
        <v>509</v>
      </c>
      <c r="BR127" s="105" t="s">
        <v>510</v>
      </c>
      <c r="BS127" s="105" t="s">
        <v>511</v>
      </c>
      <c r="BT127" s="105" t="s">
        <v>512</v>
      </c>
      <c r="BU127" s="105" t="s">
        <v>513</v>
      </c>
      <c r="BV127" s="105" t="s">
        <v>514</v>
      </c>
      <c r="BW127" s="105" t="s">
        <v>515</v>
      </c>
      <c r="BX127" s="105" t="s">
        <v>516</v>
      </c>
      <c r="BY127" s="105" t="s">
        <v>517</v>
      </c>
      <c r="BZ127" s="105" t="s">
        <v>518</v>
      </c>
      <c r="CA127" s="105" t="s">
        <v>519</v>
      </c>
      <c r="CB127" s="105" t="s">
        <v>520</v>
      </c>
      <c r="CC127" s="105" t="s">
        <v>521</v>
      </c>
      <c r="CD127" s="105" t="s">
        <v>522</v>
      </c>
      <c r="CE127" s="105" t="s">
        <v>523</v>
      </c>
      <c r="CF127" s="105" t="s">
        <v>524</v>
      </c>
      <c r="CG127" s="105" t="s">
        <v>525</v>
      </c>
      <c r="CH127" s="105" t="s">
        <v>526</v>
      </c>
      <c r="CI127" s="105" t="s">
        <v>527</v>
      </c>
      <c r="CJ127" s="105" t="s">
        <v>528</v>
      </c>
      <c r="CK127" s="105" t="s">
        <v>529</v>
      </c>
      <c r="CL127" s="105" t="s">
        <v>530</v>
      </c>
      <c r="CM127" s="105" t="s">
        <v>531</v>
      </c>
      <c r="CN127" s="105" t="s">
        <v>532</v>
      </c>
      <c r="CO127" s="105" t="s">
        <v>533</v>
      </c>
      <c r="CP127" s="105" t="s">
        <v>534</v>
      </c>
      <c r="CQ127" s="105" t="s">
        <v>535</v>
      </c>
      <c r="CR127" s="105" t="s">
        <v>536</v>
      </c>
      <c r="CS127" s="105" t="s">
        <v>537</v>
      </c>
      <c r="CT127" s="105" t="s">
        <v>538</v>
      </c>
      <c r="CU127" s="105" t="s">
        <v>539</v>
      </c>
      <c r="CV127" s="105" t="s">
        <v>540</v>
      </c>
      <c r="CW127" s="105" t="s">
        <v>541</v>
      </c>
      <c r="CX127" s="105" t="s">
        <v>542</v>
      </c>
      <c r="CY127" s="105" t="s">
        <v>543</v>
      </c>
      <c r="CZ127" s="105" t="s">
        <v>544</v>
      </c>
      <c r="DA127" s="105" t="s">
        <v>545</v>
      </c>
      <c r="DB127" s="105" t="s">
        <v>546</v>
      </c>
      <c r="DC127" s="105" t="s">
        <v>547</v>
      </c>
      <c r="DD127" s="105" t="s">
        <v>548</v>
      </c>
      <c r="DE127" s="105" t="s">
        <v>549</v>
      </c>
      <c r="DF127" s="105" t="s">
        <v>550</v>
      </c>
      <c r="DG127" s="105" t="s">
        <v>551</v>
      </c>
      <c r="DH127" s="105" t="s">
        <v>552</v>
      </c>
      <c r="DI127" s="105" t="s">
        <v>553</v>
      </c>
      <c r="DJ127" s="105" t="s">
        <v>554</v>
      </c>
      <c r="DK127" s="105" t="s">
        <v>555</v>
      </c>
      <c r="DL127" s="105" t="s">
        <v>556</v>
      </c>
      <c r="DM127" s="105" t="s">
        <v>557</v>
      </c>
      <c r="DN127" s="105" t="s">
        <v>558</v>
      </c>
      <c r="DO127" s="105" t="s">
        <v>559</v>
      </c>
      <c r="DP127" s="105" t="s">
        <v>560</v>
      </c>
      <c r="DQ127" s="105" t="s">
        <v>561</v>
      </c>
      <c r="DR127" s="105" t="s">
        <v>562</v>
      </c>
      <c r="DS127" s="105" t="s">
        <v>563</v>
      </c>
      <c r="DT127" s="105" t="s">
        <v>564</v>
      </c>
      <c r="DU127" s="105" t="s">
        <v>565</v>
      </c>
      <c r="DV127" s="105" t="s">
        <v>566</v>
      </c>
      <c r="DW127" s="105" t="s">
        <v>567</v>
      </c>
      <c r="DX127" s="105" t="s">
        <v>568</v>
      </c>
      <c r="DY127" s="105" t="s">
        <v>569</v>
      </c>
      <c r="DZ127" s="105" t="s">
        <v>570</v>
      </c>
      <c r="EA127" s="105" t="s">
        <v>571</v>
      </c>
      <c r="EB127" s="105" t="s">
        <v>572</v>
      </c>
      <c r="EC127" s="105" t="s">
        <v>573</v>
      </c>
      <c r="ED127" s="105" t="s">
        <v>574</v>
      </c>
      <c r="EE127" s="105" t="s">
        <v>575</v>
      </c>
      <c r="EF127" s="105" t="s">
        <v>576</v>
      </c>
      <c r="EG127" s="105" t="s">
        <v>577</v>
      </c>
      <c r="EH127" s="105" t="s">
        <v>578</v>
      </c>
      <c r="EI127" s="105" t="s">
        <v>579</v>
      </c>
      <c r="EJ127" s="105" t="s">
        <v>580</v>
      </c>
      <c r="EK127" s="105" t="s">
        <v>581</v>
      </c>
      <c r="EL127" s="105" t="s">
        <v>582</v>
      </c>
      <c r="EM127" s="105" t="s">
        <v>583</v>
      </c>
      <c r="EN127" s="105" t="s">
        <v>584</v>
      </c>
      <c r="EO127" s="105" t="s">
        <v>585</v>
      </c>
      <c r="EP127" s="105" t="s">
        <v>586</v>
      </c>
      <c r="EQ127" s="105" t="s">
        <v>587</v>
      </c>
      <c r="ER127" s="105" t="s">
        <v>588</v>
      </c>
      <c r="ES127" s="105" t="s">
        <v>589</v>
      </c>
      <c r="ET127" s="105" t="s">
        <v>590</v>
      </c>
      <c r="EU127" s="105" t="s">
        <v>591</v>
      </c>
      <c r="EV127" s="105" t="s">
        <v>592</v>
      </c>
      <c r="EW127" s="105" t="s">
        <v>593</v>
      </c>
      <c r="EX127" s="105" t="s">
        <v>594</v>
      </c>
      <c r="EY127" s="105" t="s">
        <v>595</v>
      </c>
      <c r="EZ127" s="105" t="s">
        <v>596</v>
      </c>
      <c r="FA127" s="105" t="s">
        <v>597</v>
      </c>
      <c r="FB127" s="105" t="s">
        <v>598</v>
      </c>
      <c r="FC127" s="105" t="s">
        <v>599</v>
      </c>
      <c r="FD127" s="105" t="s">
        <v>600</v>
      </c>
      <c r="FE127" s="105" t="s">
        <v>601</v>
      </c>
      <c r="FF127" s="105" t="s">
        <v>602</v>
      </c>
      <c r="FG127" s="105" t="s">
        <v>603</v>
      </c>
      <c r="FH127" s="105" t="s">
        <v>604</v>
      </c>
      <c r="FI127" s="105" t="s">
        <v>605</v>
      </c>
      <c r="FJ127" s="105" t="s">
        <v>606</v>
      </c>
      <c r="FK127" s="105" t="s">
        <v>607</v>
      </c>
      <c r="FL127" s="105" t="s">
        <v>608</v>
      </c>
      <c r="FM127" s="105" t="s">
        <v>609</v>
      </c>
      <c r="FN127" s="105" t="s">
        <v>610</v>
      </c>
      <c r="FO127" s="105" t="s">
        <v>611</v>
      </c>
      <c r="FP127" s="105" t="s">
        <v>612</v>
      </c>
      <c r="FQ127" s="105" t="s">
        <v>613</v>
      </c>
      <c r="FR127" s="105" t="s">
        <v>614</v>
      </c>
      <c r="FS127" s="105" t="s">
        <v>615</v>
      </c>
      <c r="FT127" s="105" t="s">
        <v>616</v>
      </c>
      <c r="FU127" s="105" t="s">
        <v>617</v>
      </c>
      <c r="FV127" s="105" t="s">
        <v>618</v>
      </c>
      <c r="FW127" s="105" t="s">
        <v>619</v>
      </c>
      <c r="FX127" s="105" t="s">
        <v>620</v>
      </c>
      <c r="FY127" s="105" t="s">
        <v>621</v>
      </c>
      <c r="FZ127" s="105" t="s">
        <v>622</v>
      </c>
      <c r="GA127" s="105" t="s">
        <v>623</v>
      </c>
      <c r="GB127" s="105" t="s">
        <v>624</v>
      </c>
      <c r="GC127" s="105" t="s">
        <v>625</v>
      </c>
      <c r="GD127" s="105" t="s">
        <v>626</v>
      </c>
      <c r="GE127" s="105" t="s">
        <v>627</v>
      </c>
      <c r="GF127" s="105" t="s">
        <v>628</v>
      </c>
      <c r="GG127" s="105" t="s">
        <v>629</v>
      </c>
      <c r="GH127" s="105" t="s">
        <v>630</v>
      </c>
      <c r="GI127" s="105" t="s">
        <v>631</v>
      </c>
      <c r="GJ127" s="105" t="s">
        <v>632</v>
      </c>
      <c r="GK127" s="105" t="s">
        <v>633</v>
      </c>
      <c r="GL127" s="105" t="s">
        <v>634</v>
      </c>
      <c r="GM127" s="105" t="s">
        <v>635</v>
      </c>
      <c r="GN127" s="105" t="s">
        <v>636</v>
      </c>
      <c r="GO127" s="105" t="s">
        <v>637</v>
      </c>
      <c r="GP127" s="105" t="s">
        <v>638</v>
      </c>
      <c r="GQ127" s="105" t="s">
        <v>639</v>
      </c>
      <c r="GR127" s="105" t="s">
        <v>640</v>
      </c>
      <c r="GS127" s="105" t="s">
        <v>641</v>
      </c>
      <c r="GT127" s="105" t="s">
        <v>642</v>
      </c>
      <c r="GU127" s="105" t="s">
        <v>643</v>
      </c>
      <c r="GV127" s="105" t="s">
        <v>644</v>
      </c>
      <c r="GW127" s="105" t="s">
        <v>645</v>
      </c>
      <c r="GX127" s="105" t="s">
        <v>646</v>
      </c>
      <c r="GY127" s="105" t="s">
        <v>647</v>
      </c>
      <c r="GZ127" s="105" t="s">
        <v>648</v>
      </c>
      <c r="HA127" s="105" t="s">
        <v>649</v>
      </c>
      <c r="HB127" s="105" t="s">
        <v>650</v>
      </c>
      <c r="HC127" s="105" t="s">
        <v>651</v>
      </c>
      <c r="HD127" s="105" t="s">
        <v>652</v>
      </c>
      <c r="HE127" s="105" t="s">
        <v>653</v>
      </c>
      <c r="HF127" s="105" t="s">
        <v>654</v>
      </c>
      <c r="HG127" s="105" t="s">
        <v>655</v>
      </c>
      <c r="HH127" s="105" t="s">
        <v>656</v>
      </c>
      <c r="HI127" s="105" t="s">
        <v>657</v>
      </c>
      <c r="HJ127" s="105" t="s">
        <v>658</v>
      </c>
      <c r="HK127" s="105" t="s">
        <v>659</v>
      </c>
      <c r="HL127" s="105" t="s">
        <v>660</v>
      </c>
      <c r="HM127" s="105" t="s">
        <v>661</v>
      </c>
      <c r="HN127" s="105" t="s">
        <v>662</v>
      </c>
      <c r="HO127" s="105" t="s">
        <v>663</v>
      </c>
      <c r="HP127" s="105" t="s">
        <v>664</v>
      </c>
      <c r="HQ127" s="105" t="s">
        <v>665</v>
      </c>
      <c r="HR127" s="105" t="s">
        <v>666</v>
      </c>
      <c r="HS127" s="105" t="s">
        <v>667</v>
      </c>
      <c r="HT127" s="105" t="s">
        <v>668</v>
      </c>
      <c r="HU127" s="105" t="s">
        <v>669</v>
      </c>
      <c r="HV127" s="105" t="s">
        <v>670</v>
      </c>
      <c r="HW127" s="105" t="s">
        <v>671</v>
      </c>
      <c r="HX127" s="105" t="s">
        <v>672</v>
      </c>
      <c r="HY127" s="105" t="s">
        <v>673</v>
      </c>
      <c r="HZ127" s="105" t="s">
        <v>674</v>
      </c>
      <c r="IA127" s="105" t="s">
        <v>675</v>
      </c>
      <c r="IB127" s="105" t="s">
        <v>676</v>
      </c>
      <c r="IC127" s="105" t="s">
        <v>677</v>
      </c>
      <c r="ID127" s="105" t="s">
        <v>678</v>
      </c>
      <c r="IE127" s="105" t="s">
        <v>679</v>
      </c>
      <c r="IF127" s="105" t="s">
        <v>680</v>
      </c>
      <c r="IG127" s="105" t="s">
        <v>681</v>
      </c>
      <c r="IH127" s="105" t="s">
        <v>682</v>
      </c>
      <c r="II127" s="105" t="s">
        <v>683</v>
      </c>
      <c r="IJ127" s="105" t="s">
        <v>684</v>
      </c>
      <c r="IK127" s="105" t="s">
        <v>685</v>
      </c>
      <c r="IL127" s="105" t="s">
        <v>686</v>
      </c>
      <c r="IM127" s="105" t="s">
        <v>687</v>
      </c>
      <c r="IN127" s="105" t="s">
        <v>688</v>
      </c>
      <c r="IO127" s="105" t="s">
        <v>689</v>
      </c>
      <c r="IP127" s="105" t="s">
        <v>690</v>
      </c>
      <c r="IQ127" s="105" t="s">
        <v>691</v>
      </c>
      <c r="IR127" s="105" t="s">
        <v>692</v>
      </c>
      <c r="IS127" s="105" t="s">
        <v>693</v>
      </c>
      <c r="IT127" s="105" t="s">
        <v>694</v>
      </c>
      <c r="IU127" s="105" t="s">
        <v>695</v>
      </c>
      <c r="IV127" s="105" t="s">
        <v>696</v>
      </c>
      <c r="IW127" s="105" t="s">
        <v>697</v>
      </c>
      <c r="IX127" s="105" t="s">
        <v>698</v>
      </c>
      <c r="IY127" s="105" t="s">
        <v>699</v>
      </c>
      <c r="IZ127" s="105" t="s">
        <v>700</v>
      </c>
      <c r="JA127" s="105" t="s">
        <v>701</v>
      </c>
      <c r="JB127" s="105" t="s">
        <v>702</v>
      </c>
      <c r="JC127" s="105" t="s">
        <v>703</v>
      </c>
      <c r="JD127" s="105" t="s">
        <v>704</v>
      </c>
      <c r="JE127" s="105" t="s">
        <v>705</v>
      </c>
      <c r="JF127" s="105" t="s">
        <v>706</v>
      </c>
      <c r="JG127" s="105" t="s">
        <v>707</v>
      </c>
      <c r="JH127" s="105" t="s">
        <v>708</v>
      </c>
      <c r="JI127" s="105" t="s">
        <v>709</v>
      </c>
      <c r="JJ127" s="105" t="s">
        <v>710</v>
      </c>
      <c r="JK127" s="105" t="s">
        <v>711</v>
      </c>
      <c r="JL127" s="105" t="s">
        <v>712</v>
      </c>
      <c r="JM127" s="105" t="s">
        <v>713</v>
      </c>
      <c r="JN127" s="105" t="s">
        <v>714</v>
      </c>
      <c r="JO127" s="105" t="s">
        <v>715</v>
      </c>
      <c r="JP127" s="105" t="s">
        <v>716</v>
      </c>
      <c r="JQ127" s="105" t="s">
        <v>717</v>
      </c>
      <c r="JR127" s="105" t="s">
        <v>718</v>
      </c>
      <c r="JS127" s="105" t="s">
        <v>719</v>
      </c>
      <c r="JT127" s="105" t="s">
        <v>720</v>
      </c>
      <c r="JU127" s="105" t="s">
        <v>721</v>
      </c>
      <c r="JV127" s="105" t="s">
        <v>722</v>
      </c>
      <c r="JW127" s="105" t="s">
        <v>723</v>
      </c>
      <c r="JX127" s="105" t="s">
        <v>724</v>
      </c>
      <c r="JY127" s="105" t="s">
        <v>725</v>
      </c>
      <c r="JZ127" s="105" t="s">
        <v>726</v>
      </c>
      <c r="KA127" s="105" t="s">
        <v>727</v>
      </c>
      <c r="KB127" s="105" t="s">
        <v>728</v>
      </c>
      <c r="KC127" s="105" t="s">
        <v>729</v>
      </c>
      <c r="KD127" s="105" t="s">
        <v>730</v>
      </c>
      <c r="KE127" s="105" t="s">
        <v>731</v>
      </c>
      <c r="KF127" s="105" t="s">
        <v>732</v>
      </c>
      <c r="KG127" s="105" t="s">
        <v>733</v>
      </c>
      <c r="KH127" s="105" t="s">
        <v>734</v>
      </c>
      <c r="KI127" s="105" t="s">
        <v>735</v>
      </c>
      <c r="KJ127" s="105" t="s">
        <v>736</v>
      </c>
      <c r="KK127" s="105" t="s">
        <v>737</v>
      </c>
      <c r="KL127" s="105" t="s">
        <v>738</v>
      </c>
      <c r="KM127" s="105" t="s">
        <v>739</v>
      </c>
      <c r="KN127" s="105" t="s">
        <v>740</v>
      </c>
      <c r="KO127" s="105" t="s">
        <v>741</v>
      </c>
      <c r="KP127" s="105" t="s">
        <v>742</v>
      </c>
      <c r="KQ127" s="105" t="s">
        <v>743</v>
      </c>
      <c r="KR127" s="105" t="s">
        <v>744</v>
      </c>
      <c r="KS127" s="105" t="s">
        <v>745</v>
      </c>
      <c r="KT127" s="105" t="s">
        <v>746</v>
      </c>
      <c r="KU127" s="105" t="s">
        <v>747</v>
      </c>
      <c r="KV127" s="105" t="s">
        <v>748</v>
      </c>
      <c r="KW127" s="105" t="s">
        <v>749</v>
      </c>
      <c r="KX127" s="105" t="s">
        <v>750</v>
      </c>
      <c r="KY127" s="105" t="s">
        <v>751</v>
      </c>
      <c r="KZ127" s="105" t="s">
        <v>752</v>
      </c>
      <c r="LA127" s="105" t="s">
        <v>753</v>
      </c>
      <c r="LB127" s="105" t="s">
        <v>754</v>
      </c>
      <c r="LC127" s="105" t="s">
        <v>755</v>
      </c>
      <c r="LD127" s="105" t="s">
        <v>756</v>
      </c>
      <c r="LE127" s="105" t="s">
        <v>757</v>
      </c>
      <c r="LF127" s="105" t="s">
        <v>758</v>
      </c>
      <c r="LG127" s="105" t="s">
        <v>759</v>
      </c>
      <c r="LH127" s="105" t="s">
        <v>760</v>
      </c>
      <c r="LI127" s="105" t="s">
        <v>761</v>
      </c>
      <c r="LJ127" s="105" t="s">
        <v>762</v>
      </c>
      <c r="LK127" s="105" t="s">
        <v>763</v>
      </c>
      <c r="LL127" s="105" t="s">
        <v>764</v>
      </c>
      <c r="LM127" s="105" t="s">
        <v>765</v>
      </c>
      <c r="LN127" s="105" t="s">
        <v>766</v>
      </c>
      <c r="LO127" s="105" t="s">
        <v>767</v>
      </c>
      <c r="LP127" s="105" t="s">
        <v>768</v>
      </c>
      <c r="LQ127" s="105" t="s">
        <v>769</v>
      </c>
      <c r="LR127" s="105" t="s">
        <v>770</v>
      </c>
      <c r="LS127" s="105" t="s">
        <v>771</v>
      </c>
      <c r="LT127" s="105" t="s">
        <v>772</v>
      </c>
      <c r="LU127" s="105" t="s">
        <v>773</v>
      </c>
      <c r="LV127" s="105" t="s">
        <v>774</v>
      </c>
      <c r="LW127" s="105" t="s">
        <v>775</v>
      </c>
      <c r="LX127" s="105" t="s">
        <v>776</v>
      </c>
      <c r="LY127" s="105" t="s">
        <v>777</v>
      </c>
      <c r="LZ127" s="105" t="s">
        <v>778</v>
      </c>
      <c r="MA127" s="105" t="s">
        <v>779</v>
      </c>
      <c r="MB127" s="105" t="s">
        <v>780</v>
      </c>
      <c r="MC127" s="105" t="s">
        <v>781</v>
      </c>
      <c r="MD127" s="105" t="s">
        <v>782</v>
      </c>
      <c r="ME127" s="105" t="s">
        <v>783</v>
      </c>
      <c r="MF127" s="105" t="s">
        <v>784</v>
      </c>
      <c r="MG127" s="105" t="s">
        <v>785</v>
      </c>
      <c r="MH127" s="105" t="s">
        <v>786</v>
      </c>
      <c r="MI127" s="105" t="s">
        <v>787</v>
      </c>
      <c r="MJ127" s="105" t="s">
        <v>788</v>
      </c>
      <c r="MK127" s="105" t="s">
        <v>789</v>
      </c>
      <c r="ML127" s="105" t="s">
        <v>790</v>
      </c>
      <c r="MM127" s="105" t="s">
        <v>791</v>
      </c>
      <c r="MN127" s="105" t="s">
        <v>792</v>
      </c>
      <c r="MO127" s="105" t="s">
        <v>793</v>
      </c>
      <c r="MP127" s="105" t="s">
        <v>794</v>
      </c>
      <c r="MQ127" s="105" t="s">
        <v>795</v>
      </c>
      <c r="MR127" s="105" t="s">
        <v>796</v>
      </c>
      <c r="MS127" s="105" t="s">
        <v>797</v>
      </c>
      <c r="MT127" s="105" t="s">
        <v>798</v>
      </c>
      <c r="MU127" s="105" t="s">
        <v>799</v>
      </c>
      <c r="MV127" s="105" t="s">
        <v>800</v>
      </c>
    </row>
    <row r="128" spans="3:361" x14ac:dyDescent="0.25">
      <c r="C128" s="87"/>
      <c r="D128" s="87"/>
      <c r="E128" s="87"/>
      <c r="F128" s="87"/>
      <c r="G128" s="87"/>
      <c r="H128" s="87"/>
      <c r="I128" s="87"/>
      <c r="J128" s="87"/>
      <c r="K128" s="87"/>
      <c r="L128" s="87"/>
      <c r="M128" s="87"/>
      <c r="N128" s="87"/>
      <c r="O128" s="87"/>
      <c r="P128" s="87"/>
      <c r="Q128" s="87"/>
      <c r="R128" s="87"/>
      <c r="S128" s="87"/>
      <c r="T128" s="87"/>
      <c r="U128" s="87"/>
      <c r="V128" s="87"/>
      <c r="W128" s="87"/>
      <c r="X128" s="87"/>
      <c r="Y128" s="87"/>
      <c r="Z128" s="87"/>
      <c r="AA128" s="87"/>
      <c r="AB128" s="87"/>
      <c r="AC128" s="87"/>
      <c r="AD128" s="87"/>
      <c r="AE128" s="87"/>
      <c r="AF128" s="87"/>
      <c r="AG128" s="87"/>
      <c r="AH128" s="87"/>
      <c r="AI128" s="87"/>
      <c r="AJ128" s="87"/>
      <c r="AK128" s="87"/>
      <c r="AL128" s="87"/>
      <c r="AM128" s="87"/>
      <c r="AN128" s="87"/>
      <c r="AO128" s="87"/>
      <c r="AP128" s="87"/>
      <c r="AQ128" s="87"/>
      <c r="AR128" s="87"/>
      <c r="AS128" s="87"/>
      <c r="AT128" s="87"/>
      <c r="AU128" s="87"/>
      <c r="AV128" s="87"/>
      <c r="AW128" s="87"/>
      <c r="AX128" s="87"/>
      <c r="AY128" s="87"/>
      <c r="AZ128" s="87"/>
      <c r="BA128" s="87"/>
      <c r="BB128" s="87"/>
      <c r="BC128" s="87"/>
      <c r="BD128" s="87"/>
      <c r="BE128" s="87"/>
      <c r="BF128" s="87"/>
      <c r="BG128" s="87"/>
      <c r="BH128" s="87"/>
      <c r="BI128" s="87"/>
      <c r="BJ128" s="87"/>
      <c r="BK128" s="87"/>
      <c r="BL128" s="87"/>
      <c r="BM128" s="87"/>
      <c r="BN128" s="87"/>
      <c r="BO128" s="87"/>
      <c r="BP128" s="87"/>
      <c r="BQ128" s="87"/>
      <c r="BR128" s="87"/>
      <c r="BS128" s="87"/>
      <c r="BT128" s="87"/>
      <c r="BU128" s="87"/>
      <c r="BV128" s="87"/>
      <c r="BW128" s="87"/>
      <c r="BX128" s="87"/>
      <c r="BY128" s="87"/>
      <c r="BZ128" s="87"/>
      <c r="CA128" s="87"/>
      <c r="CB128" s="87"/>
      <c r="CC128" s="87"/>
      <c r="CD128" s="87"/>
      <c r="CE128" s="87"/>
      <c r="CF128" s="87"/>
      <c r="CG128" s="87"/>
      <c r="CH128" s="87"/>
      <c r="CI128" s="87"/>
      <c r="CJ128" s="87"/>
      <c r="CK128" s="87"/>
      <c r="CL128" s="87"/>
      <c r="CM128" s="87"/>
      <c r="CN128" s="87"/>
      <c r="CO128" s="87"/>
      <c r="CP128" s="87"/>
      <c r="CQ128" s="87"/>
      <c r="CR128" s="87"/>
      <c r="CS128" s="87"/>
      <c r="CT128" s="87"/>
      <c r="CU128" s="87"/>
      <c r="CV128" s="87"/>
      <c r="CW128" s="87"/>
      <c r="CX128" s="87"/>
      <c r="CY128" s="87"/>
      <c r="CZ128" s="87"/>
      <c r="DA128" s="87"/>
      <c r="DB128" s="87"/>
      <c r="DC128" s="87"/>
      <c r="DD128" s="87"/>
      <c r="DE128" s="87"/>
      <c r="DF128" s="87"/>
      <c r="DG128" s="87"/>
      <c r="DH128" s="87"/>
      <c r="DI128" s="87"/>
      <c r="DJ128" s="87"/>
      <c r="DK128" s="87"/>
      <c r="DL128" s="87"/>
      <c r="DM128" s="87"/>
      <c r="DN128" s="87"/>
      <c r="DO128" s="87"/>
      <c r="DP128" s="87"/>
      <c r="DQ128" s="87"/>
      <c r="DR128" s="87"/>
      <c r="DS128" s="87"/>
      <c r="DT128" s="87"/>
      <c r="DU128" s="87"/>
      <c r="DV128" s="87"/>
      <c r="DW128" s="87"/>
      <c r="DX128" s="87"/>
      <c r="DY128" s="87"/>
      <c r="DZ128" s="87"/>
      <c r="EA128" s="87"/>
      <c r="EB128" s="87"/>
      <c r="EC128" s="87"/>
      <c r="ED128" s="87"/>
      <c r="EE128" s="87"/>
      <c r="EF128" s="87"/>
      <c r="EG128" s="87"/>
      <c r="EH128" s="87"/>
      <c r="EI128" s="87"/>
      <c r="EJ128" s="87"/>
      <c r="EK128" s="87"/>
      <c r="EL128" s="87"/>
      <c r="EM128" s="87"/>
      <c r="EN128" s="87"/>
      <c r="EO128" s="87"/>
      <c r="EP128" s="87"/>
      <c r="EQ128" s="87"/>
      <c r="ER128" s="87"/>
      <c r="ES128" s="87"/>
      <c r="ET128" s="87"/>
      <c r="EU128" s="87"/>
      <c r="EV128" s="87"/>
      <c r="EW128" s="87"/>
      <c r="EX128" s="87"/>
      <c r="EY128" s="87"/>
      <c r="EZ128" s="87"/>
      <c r="FA128" s="87"/>
      <c r="FB128" s="87"/>
      <c r="FC128" s="87"/>
      <c r="FD128" s="87"/>
      <c r="FE128" s="87"/>
      <c r="FF128" s="87"/>
      <c r="FG128" s="87"/>
      <c r="FH128" s="87"/>
      <c r="FI128" s="87"/>
      <c r="FJ128" s="87"/>
      <c r="FK128" s="87"/>
      <c r="FL128" s="87"/>
      <c r="FM128" s="87"/>
      <c r="FN128" s="87"/>
      <c r="FO128" s="87"/>
      <c r="FP128" s="87"/>
      <c r="FQ128" s="87"/>
      <c r="FR128" s="87"/>
      <c r="FS128" s="87"/>
      <c r="FT128" s="87"/>
      <c r="FU128" s="87"/>
      <c r="FV128" s="87"/>
      <c r="FW128" s="87"/>
      <c r="FX128" s="87"/>
      <c r="FY128" s="87"/>
      <c r="FZ128" s="87"/>
      <c r="GA128" s="87"/>
      <c r="GB128" s="87"/>
      <c r="GC128" s="87"/>
      <c r="GD128" s="87"/>
      <c r="GE128" s="87"/>
      <c r="GF128" s="87"/>
      <c r="GG128" s="87"/>
      <c r="GH128" s="87"/>
      <c r="GI128" s="87"/>
      <c r="GJ128" s="87"/>
      <c r="GK128" s="87"/>
      <c r="GL128" s="87"/>
      <c r="GM128" s="87"/>
      <c r="GN128" s="87"/>
      <c r="GO128" s="87"/>
      <c r="GP128" s="87"/>
      <c r="GQ128" s="87"/>
      <c r="GR128" s="87"/>
      <c r="GS128" s="87"/>
      <c r="GT128" s="87"/>
      <c r="GU128" s="87"/>
      <c r="GV128" s="87"/>
      <c r="GW128" s="87"/>
      <c r="GX128" s="87"/>
      <c r="GY128" s="87"/>
      <c r="GZ128" s="87"/>
      <c r="HA128" s="87"/>
      <c r="HB128" s="87"/>
      <c r="HC128" s="87"/>
      <c r="HD128" s="87"/>
      <c r="HE128" s="87"/>
      <c r="HF128" s="87"/>
      <c r="HG128" s="87"/>
      <c r="HH128" s="87"/>
      <c r="HI128" s="87"/>
      <c r="HJ128" s="87"/>
      <c r="HK128" s="87"/>
      <c r="HL128" s="87"/>
      <c r="HM128" s="87"/>
      <c r="HN128" s="87"/>
      <c r="HO128" s="87"/>
      <c r="HP128" s="87"/>
      <c r="HQ128" s="87"/>
      <c r="HR128" s="87"/>
      <c r="HS128" s="87"/>
      <c r="HT128" s="87"/>
      <c r="HU128" s="87"/>
      <c r="HV128" s="87"/>
      <c r="HW128" s="87"/>
      <c r="HX128" s="87"/>
      <c r="HY128" s="87"/>
      <c r="HZ128" s="87"/>
      <c r="IA128" s="87"/>
      <c r="IB128" s="87"/>
      <c r="IC128" s="87"/>
      <c r="ID128" s="87"/>
      <c r="IE128" s="87"/>
      <c r="IF128" s="87"/>
      <c r="IG128" s="87"/>
      <c r="IH128" s="87"/>
      <c r="II128" s="87"/>
      <c r="IJ128" s="87"/>
      <c r="IK128" s="87"/>
      <c r="IL128" s="87"/>
      <c r="IM128" s="87"/>
      <c r="IN128" s="87"/>
      <c r="IO128" s="87"/>
      <c r="IP128" s="87"/>
      <c r="IQ128" s="87"/>
      <c r="IR128" s="87"/>
      <c r="IS128" s="87"/>
      <c r="IT128" s="87"/>
      <c r="IU128" s="87"/>
      <c r="IV128" s="87"/>
      <c r="IW128" s="87"/>
      <c r="IX128" s="87"/>
      <c r="IY128" s="87"/>
      <c r="IZ128" s="87"/>
      <c r="JA128" s="87"/>
      <c r="JB128" s="87"/>
      <c r="JC128" s="87"/>
      <c r="JD128" s="87"/>
      <c r="JE128" s="87"/>
      <c r="JF128" s="87"/>
      <c r="JG128" s="87"/>
      <c r="JH128" s="87"/>
      <c r="JI128" s="87"/>
      <c r="JJ128" s="87"/>
      <c r="JK128" s="87"/>
      <c r="JL128" s="87"/>
      <c r="JM128" s="87"/>
      <c r="JN128" s="87"/>
      <c r="JO128" s="87"/>
      <c r="JP128" s="87"/>
      <c r="JQ128" s="87"/>
      <c r="JR128" s="87"/>
      <c r="JS128" s="87"/>
      <c r="JT128" s="87"/>
      <c r="JU128" s="87"/>
      <c r="JV128" s="87"/>
      <c r="JW128" s="87"/>
      <c r="JX128" s="87"/>
      <c r="JY128" s="87"/>
      <c r="JZ128" s="87"/>
      <c r="KA128" s="87"/>
      <c r="KB128" s="87"/>
      <c r="KC128" s="87"/>
      <c r="KD128" s="87"/>
      <c r="KE128" s="87"/>
      <c r="KF128" s="87"/>
      <c r="KG128" s="87"/>
      <c r="KH128" s="87"/>
      <c r="KI128" s="87"/>
      <c r="KJ128" s="87"/>
      <c r="KK128" s="87"/>
      <c r="KL128" s="87"/>
      <c r="KM128" s="87"/>
      <c r="KN128" s="87"/>
      <c r="KO128" s="87"/>
      <c r="KP128" s="87"/>
      <c r="KQ128" s="87"/>
      <c r="KR128" s="87"/>
      <c r="KS128" s="87"/>
      <c r="KT128" s="87"/>
      <c r="KU128" s="87"/>
      <c r="KV128" s="87"/>
      <c r="KW128" s="87"/>
      <c r="KX128" s="87"/>
      <c r="KY128" s="87"/>
      <c r="KZ128" s="87"/>
      <c r="LA128" s="87"/>
      <c r="LB128" s="87"/>
      <c r="LC128" s="87"/>
      <c r="LD128" s="87"/>
      <c r="LE128" s="87"/>
      <c r="LF128" s="87"/>
      <c r="LG128" s="87"/>
      <c r="LH128" s="87"/>
      <c r="LI128" s="87"/>
      <c r="LJ128" s="87"/>
      <c r="LK128" s="87"/>
      <c r="LL128" s="87"/>
      <c r="LM128" s="87"/>
      <c r="LN128" s="87"/>
      <c r="LO128" s="87"/>
      <c r="LP128" s="87"/>
      <c r="LQ128" s="87"/>
      <c r="LR128" s="87"/>
      <c r="LS128" s="87"/>
      <c r="LT128" s="87"/>
      <c r="LU128" s="87"/>
      <c r="LV128" s="87"/>
      <c r="LW128" s="87"/>
      <c r="LX128" s="87"/>
      <c r="LY128" s="87"/>
      <c r="LZ128" s="87"/>
      <c r="MA128" s="87"/>
      <c r="MB128" s="87"/>
      <c r="MC128" s="87"/>
      <c r="MD128" s="87"/>
      <c r="ME128" s="87"/>
      <c r="MF128" s="87"/>
      <c r="MG128" s="87"/>
      <c r="MH128" s="87"/>
      <c r="MI128" s="87"/>
      <c r="MJ128" s="87"/>
      <c r="MK128" s="87"/>
      <c r="ML128" s="87"/>
      <c r="MM128" s="87"/>
      <c r="MN128" s="87"/>
      <c r="MO128" s="87"/>
      <c r="MP128" s="87"/>
      <c r="MQ128" s="87"/>
      <c r="MR128" s="87"/>
      <c r="MS128" s="87"/>
      <c r="MT128" s="87"/>
      <c r="MU128" s="87"/>
      <c r="MV128" s="87"/>
    </row>
    <row r="129" spans="3:363" s="86" customFormat="1" x14ac:dyDescent="0.25">
      <c r="C129" s="106"/>
      <c r="D129" s="107" t="s">
        <v>808</v>
      </c>
      <c r="E129" s="106"/>
      <c r="F129" s="106"/>
      <c r="G129" s="106"/>
      <c r="H129" s="106"/>
      <c r="I129" s="106"/>
      <c r="J129" s="106"/>
      <c r="K129" s="106"/>
      <c r="L129" s="106"/>
      <c r="M129" s="106"/>
      <c r="N129" s="106"/>
      <c r="O129" s="106"/>
      <c r="P129" s="106"/>
      <c r="Q129" s="106"/>
      <c r="R129" s="106"/>
      <c r="S129" s="106"/>
      <c r="T129" s="106"/>
      <c r="U129" s="106"/>
      <c r="V129" s="106"/>
      <c r="W129" s="106"/>
      <c r="X129" s="106"/>
      <c r="Y129" s="106"/>
      <c r="Z129" s="106"/>
      <c r="AA129" s="106"/>
      <c r="AB129" s="106"/>
      <c r="AC129" s="106"/>
      <c r="AD129" s="106"/>
      <c r="AE129" s="106"/>
      <c r="AF129" s="106"/>
      <c r="AG129" s="106"/>
      <c r="AH129" s="106"/>
      <c r="AI129" s="106"/>
      <c r="AJ129" s="106"/>
      <c r="AK129" s="106"/>
      <c r="AL129" s="106"/>
      <c r="AM129" s="106"/>
      <c r="AN129" s="106"/>
      <c r="AO129" s="106"/>
      <c r="AP129" s="106"/>
      <c r="AQ129" s="106"/>
      <c r="AR129" s="106"/>
      <c r="AS129" s="106"/>
      <c r="AT129" s="106"/>
      <c r="AU129" s="106"/>
      <c r="AV129" s="106"/>
      <c r="AW129" s="106"/>
      <c r="AX129" s="106"/>
      <c r="AY129" s="106"/>
      <c r="AZ129" s="106"/>
      <c r="BA129" s="106"/>
      <c r="BB129" s="106"/>
      <c r="BC129" s="106"/>
      <c r="BD129" s="106"/>
      <c r="BE129" s="106"/>
      <c r="BF129" s="106"/>
      <c r="BG129" s="106"/>
      <c r="BH129" s="106"/>
      <c r="BI129" s="106"/>
      <c r="BJ129" s="106"/>
      <c r="BK129" s="107" t="s">
        <v>810</v>
      </c>
      <c r="BL129" s="106"/>
      <c r="BM129" s="106"/>
      <c r="BN129" s="106"/>
      <c r="BO129" s="106"/>
      <c r="BP129" s="106"/>
      <c r="BQ129" s="106"/>
      <c r="BR129" s="106"/>
      <c r="BS129" s="106"/>
      <c r="BT129" s="106"/>
      <c r="BU129" s="106"/>
      <c r="BV129" s="106"/>
      <c r="BW129" s="106"/>
      <c r="BX129" s="106"/>
      <c r="BY129" s="106"/>
      <c r="BZ129" s="106"/>
      <c r="CA129" s="106"/>
      <c r="CB129" s="106"/>
      <c r="CC129" s="106"/>
      <c r="CD129" s="106"/>
      <c r="CE129" s="106"/>
      <c r="CF129" s="106"/>
      <c r="CG129" s="106"/>
      <c r="CH129" s="106"/>
      <c r="CI129" s="106"/>
      <c r="CJ129" s="106"/>
      <c r="CK129" s="106"/>
      <c r="CL129" s="106"/>
      <c r="CM129" s="106"/>
      <c r="CN129" s="106"/>
      <c r="CO129" s="106"/>
      <c r="CP129" s="106"/>
      <c r="CQ129" s="106"/>
      <c r="CR129" s="106"/>
      <c r="CS129" s="106"/>
      <c r="CT129" s="106"/>
      <c r="CU129" s="106"/>
      <c r="CV129" s="106"/>
      <c r="CW129" s="106"/>
      <c r="CX129" s="106"/>
      <c r="CY129" s="106"/>
      <c r="CZ129" s="106"/>
      <c r="DA129" s="106"/>
      <c r="DB129" s="106"/>
      <c r="DC129" s="106"/>
      <c r="DD129" s="106"/>
      <c r="DE129" s="106"/>
      <c r="DF129" s="106"/>
      <c r="DG129" s="106"/>
      <c r="DH129" s="106"/>
      <c r="DI129" s="106"/>
      <c r="DJ129" s="106"/>
      <c r="DK129" s="106"/>
      <c r="DL129" s="106"/>
      <c r="DM129" s="106"/>
      <c r="DN129" s="106"/>
      <c r="DO129" s="106"/>
      <c r="DP129" s="106"/>
      <c r="DQ129" s="106"/>
      <c r="DR129" s="106"/>
      <c r="DS129" s="107" t="s">
        <v>809</v>
      </c>
      <c r="DT129" s="106"/>
      <c r="DU129" s="106"/>
      <c r="DV129" s="106"/>
      <c r="DW129" s="106"/>
      <c r="DX129" s="106"/>
      <c r="DY129" s="106"/>
      <c r="DZ129" s="106"/>
      <c r="EA129" s="106"/>
      <c r="EB129" s="106"/>
      <c r="EC129" s="106"/>
      <c r="ED129" s="106"/>
      <c r="EE129" s="106"/>
      <c r="EF129" s="106"/>
      <c r="EG129" s="106"/>
      <c r="EH129" s="106"/>
      <c r="EI129" s="106"/>
      <c r="EJ129" s="106"/>
      <c r="EK129" s="106"/>
      <c r="EL129" s="106"/>
      <c r="EM129" s="106"/>
      <c r="EN129" s="106"/>
      <c r="EO129" s="106"/>
      <c r="EP129" s="106"/>
      <c r="EQ129" s="106"/>
      <c r="ER129" s="106"/>
      <c r="ES129" s="106"/>
      <c r="ET129" s="106"/>
      <c r="EU129" s="106"/>
      <c r="EV129" s="106"/>
      <c r="EW129" s="106"/>
      <c r="EX129" s="106"/>
      <c r="EY129" s="106"/>
      <c r="EZ129" s="106"/>
      <c r="FA129" s="106"/>
      <c r="FB129" s="106"/>
      <c r="FC129" s="106"/>
      <c r="FD129" s="106"/>
      <c r="FE129" s="106"/>
      <c r="FF129" s="106"/>
      <c r="FG129" s="106"/>
      <c r="FH129" s="106"/>
      <c r="FI129" s="106"/>
      <c r="FJ129" s="106"/>
      <c r="FK129" s="106"/>
      <c r="FL129" s="106"/>
      <c r="FM129" s="106"/>
      <c r="FN129" s="106"/>
      <c r="FO129" s="106"/>
      <c r="FP129" s="106"/>
      <c r="FQ129" s="106"/>
      <c r="FR129" s="106"/>
      <c r="FS129" s="106"/>
      <c r="FT129" s="106"/>
      <c r="FU129" s="106"/>
      <c r="FV129" s="106"/>
      <c r="FW129" s="106"/>
      <c r="FX129" s="106"/>
      <c r="FY129" s="106"/>
      <c r="FZ129" s="106"/>
      <c r="GA129" s="107" t="s">
        <v>807</v>
      </c>
      <c r="GB129" s="106"/>
      <c r="GC129" s="106"/>
      <c r="GD129" s="106"/>
      <c r="GE129" s="106"/>
      <c r="GF129" s="106"/>
      <c r="GG129" s="106"/>
      <c r="GH129" s="106"/>
      <c r="GI129" s="106"/>
      <c r="GJ129" s="106"/>
      <c r="GK129" s="106"/>
      <c r="GL129" s="106"/>
      <c r="GM129" s="106"/>
      <c r="GN129" s="106"/>
      <c r="GO129" s="106"/>
      <c r="GP129" s="106"/>
      <c r="GQ129" s="106"/>
      <c r="GR129" s="106"/>
      <c r="GS129" s="106"/>
      <c r="GT129" s="106"/>
      <c r="GU129" s="106"/>
      <c r="GV129" s="106"/>
      <c r="GW129" s="106"/>
      <c r="GX129" s="106"/>
      <c r="GY129" s="106"/>
      <c r="GZ129" s="106"/>
      <c r="HA129" s="106"/>
      <c r="HB129" s="106"/>
      <c r="HC129" s="106"/>
      <c r="HD129" s="106"/>
      <c r="HE129" s="106"/>
      <c r="HF129" s="106"/>
      <c r="HG129" s="106"/>
      <c r="HH129" s="106"/>
      <c r="HI129" s="106"/>
      <c r="HJ129" s="106"/>
      <c r="HK129" s="106"/>
      <c r="HL129" s="106"/>
      <c r="HM129" s="106"/>
      <c r="HN129" s="106"/>
      <c r="HO129" s="106"/>
      <c r="HP129" s="106"/>
      <c r="HQ129" s="106"/>
      <c r="HR129" s="106"/>
      <c r="HS129" s="106"/>
      <c r="HT129" s="106"/>
      <c r="HU129" s="106"/>
      <c r="HV129" s="106"/>
      <c r="HW129" s="106"/>
      <c r="HX129" s="106"/>
      <c r="HY129" s="106"/>
      <c r="HZ129" s="106"/>
      <c r="IA129" s="106"/>
      <c r="IB129" s="106"/>
      <c r="IC129" s="106"/>
      <c r="ID129" s="106"/>
      <c r="IE129" s="106"/>
      <c r="IF129" s="106"/>
      <c r="IG129" s="106"/>
      <c r="IH129" s="106"/>
      <c r="II129" s="107" t="s">
        <v>806</v>
      </c>
      <c r="IJ129" s="106"/>
      <c r="IK129" s="106"/>
      <c r="IL129" s="106"/>
      <c r="IM129" s="106"/>
      <c r="IN129" s="106"/>
      <c r="IO129" s="106"/>
      <c r="IP129" s="106"/>
      <c r="IQ129" s="106"/>
      <c r="IR129" s="106"/>
      <c r="IS129" s="106"/>
      <c r="IT129" s="106"/>
      <c r="IU129" s="106"/>
      <c r="IV129" s="106"/>
      <c r="IW129" s="106"/>
      <c r="IX129" s="106"/>
      <c r="IY129" s="106"/>
      <c r="IZ129" s="106"/>
      <c r="JA129" s="106"/>
      <c r="JB129" s="106"/>
      <c r="JC129" s="106"/>
      <c r="JD129" s="106"/>
      <c r="JE129" s="106"/>
      <c r="JF129" s="106"/>
      <c r="JG129" s="106"/>
      <c r="JH129" s="106"/>
      <c r="JI129" s="106"/>
      <c r="JJ129" s="106"/>
      <c r="JK129" s="106"/>
      <c r="JL129" s="106"/>
      <c r="JM129" s="106"/>
      <c r="JN129" s="106"/>
      <c r="JO129" s="106"/>
      <c r="JP129" s="106"/>
      <c r="JQ129" s="106"/>
      <c r="JR129" s="106"/>
      <c r="JS129" s="106"/>
      <c r="JT129" s="106"/>
      <c r="JU129" s="106"/>
      <c r="JV129" s="106"/>
      <c r="JW129" s="106"/>
      <c r="JX129" s="106"/>
      <c r="JY129" s="106"/>
      <c r="JZ129" s="106"/>
      <c r="KA129" s="106"/>
      <c r="KB129" s="106"/>
      <c r="KC129" s="106"/>
      <c r="KD129" s="106"/>
      <c r="KE129" s="106"/>
      <c r="KF129" s="106"/>
      <c r="KG129" s="106"/>
      <c r="KH129" s="106"/>
      <c r="KI129" s="106"/>
      <c r="KJ129" s="106"/>
      <c r="KK129" s="106"/>
      <c r="KL129" s="106"/>
      <c r="KM129" s="106"/>
      <c r="KN129" s="106"/>
      <c r="KO129" s="106"/>
      <c r="KP129" s="106"/>
      <c r="KQ129" s="107" t="s">
        <v>823</v>
      </c>
      <c r="KR129" s="106"/>
      <c r="KS129" s="106"/>
      <c r="KT129" s="106"/>
      <c r="KU129" s="106"/>
      <c r="KV129" s="106"/>
      <c r="KW129" s="106"/>
      <c r="KX129" s="106"/>
      <c r="KY129" s="106"/>
      <c r="KZ129" s="106"/>
      <c r="LA129" s="106"/>
      <c r="LB129" s="106"/>
      <c r="LC129" s="106"/>
      <c r="LD129" s="106"/>
      <c r="LE129" s="106"/>
      <c r="LF129" s="106"/>
      <c r="LG129" s="106"/>
      <c r="LH129" s="106"/>
      <c r="LI129" s="106"/>
      <c r="LJ129" s="106"/>
      <c r="LK129" s="106"/>
      <c r="LL129" s="106"/>
      <c r="LM129" s="106"/>
      <c r="LN129" s="106"/>
      <c r="LO129" s="106"/>
      <c r="LP129" s="106"/>
      <c r="LQ129" s="106"/>
      <c r="LR129" s="106"/>
      <c r="LS129" s="106"/>
      <c r="LT129" s="106"/>
      <c r="LU129" s="106"/>
      <c r="LV129" s="106"/>
      <c r="LW129" s="106"/>
      <c r="LX129" s="106"/>
      <c r="LY129" s="106"/>
      <c r="LZ129" s="106"/>
      <c r="MA129" s="106"/>
      <c r="MB129" s="106"/>
      <c r="MC129" s="106"/>
      <c r="MD129" s="106"/>
      <c r="ME129" s="106"/>
      <c r="MF129" s="106"/>
      <c r="MG129" s="106"/>
      <c r="MH129" s="106"/>
      <c r="MI129" s="106"/>
      <c r="MJ129" s="106"/>
      <c r="MK129" s="106"/>
      <c r="ML129" s="106"/>
      <c r="MM129" s="106"/>
      <c r="MN129" s="106"/>
      <c r="MO129" s="106"/>
      <c r="MP129" s="106"/>
      <c r="MQ129" s="106"/>
      <c r="MR129" s="106"/>
      <c r="MS129" s="106"/>
      <c r="MT129" s="106"/>
      <c r="MU129" s="106"/>
      <c r="MV129" s="106" t="s">
        <v>804</v>
      </c>
      <c r="MW129" s="120"/>
      <c r="MX129" s="106"/>
      <c r="MY129" s="107"/>
    </row>
    <row r="130" spans="3:363" x14ac:dyDescent="0.25">
      <c r="C130" s="87" t="s">
        <v>442</v>
      </c>
      <c r="D130" s="100">
        <f>'Loan 3 (Cal)'!C28</f>
        <v>0</v>
      </c>
      <c r="E130" s="100">
        <f>'Loan 3 (Cal)'!D28</f>
        <v>0</v>
      </c>
      <c r="F130" s="100">
        <f>'Loan 3 (Cal)'!E28</f>
        <v>0</v>
      </c>
      <c r="G130" s="100">
        <f>'Loan 3 (Cal)'!F28</f>
        <v>0</v>
      </c>
      <c r="H130" s="100">
        <f>'Loan 3 (Cal)'!G28</f>
        <v>0</v>
      </c>
      <c r="I130" s="100">
        <f>'Loan 3 (Cal)'!H28</f>
        <v>0</v>
      </c>
      <c r="J130" s="100">
        <f>'Loan 3 (Cal)'!I28</f>
        <v>0</v>
      </c>
      <c r="K130" s="100">
        <f>'Loan 3 (Cal)'!J28</f>
        <v>0</v>
      </c>
      <c r="L130" s="100">
        <f>'Loan 3 (Cal)'!K28</f>
        <v>0</v>
      </c>
      <c r="M130" s="100">
        <f>'Loan 3 (Cal)'!L28</f>
        <v>0</v>
      </c>
      <c r="N130" s="100">
        <f>'Loan 3 (Cal)'!M28</f>
        <v>0</v>
      </c>
      <c r="O130" s="100">
        <f>'Loan 3 (Cal)'!N28</f>
        <v>0</v>
      </c>
      <c r="P130" s="100">
        <f>'Loan 3 (Cal)'!O28</f>
        <v>0</v>
      </c>
      <c r="Q130" s="100">
        <f>'Loan 3 (Cal)'!P28</f>
        <v>0</v>
      </c>
      <c r="R130" s="100">
        <f>'Loan 3 (Cal)'!Q28</f>
        <v>0</v>
      </c>
      <c r="S130" s="100">
        <f>'Loan 3 (Cal)'!R28</f>
        <v>0</v>
      </c>
      <c r="T130" s="100">
        <f>'Loan 3 (Cal)'!S28</f>
        <v>0</v>
      </c>
      <c r="U130" s="100">
        <f>'Loan 3 (Cal)'!T28</f>
        <v>0</v>
      </c>
      <c r="V130" s="100">
        <f>'Loan 3 (Cal)'!U28</f>
        <v>0</v>
      </c>
      <c r="W130" s="100">
        <f>'Loan 3 (Cal)'!V28</f>
        <v>0</v>
      </c>
      <c r="X130" s="100">
        <f>'Loan 3 (Cal)'!W28</f>
        <v>0</v>
      </c>
      <c r="Y130" s="100">
        <f>'Loan 3 (Cal)'!X28</f>
        <v>0</v>
      </c>
      <c r="Z130" s="100">
        <f>'Loan 3 (Cal)'!Y28</f>
        <v>0</v>
      </c>
      <c r="AA130" s="100">
        <f>'Loan 3 (Cal)'!Z28</f>
        <v>0</v>
      </c>
      <c r="AB130" s="100">
        <f>'Loan 3 (Cal)'!AA28</f>
        <v>0</v>
      </c>
      <c r="AC130" s="100">
        <f>'Loan 3 (Cal)'!AB28</f>
        <v>0</v>
      </c>
      <c r="AD130" s="100">
        <f>'Loan 3 (Cal)'!AC28</f>
        <v>0</v>
      </c>
      <c r="AE130" s="100">
        <f>'Loan 3 (Cal)'!AD28</f>
        <v>0</v>
      </c>
      <c r="AF130" s="100">
        <f>'Loan 3 (Cal)'!AE28</f>
        <v>0</v>
      </c>
      <c r="AG130" s="100">
        <f>'Loan 3 (Cal)'!AF28</f>
        <v>0</v>
      </c>
      <c r="AH130" s="100">
        <f>'Loan 3 (Cal)'!AG28</f>
        <v>0</v>
      </c>
      <c r="AI130" s="100">
        <f>'Loan 3 (Cal)'!AH28</f>
        <v>0</v>
      </c>
      <c r="AJ130" s="100">
        <f>'Loan 3 (Cal)'!AI28</f>
        <v>0</v>
      </c>
      <c r="AK130" s="100">
        <f>'Loan 3 (Cal)'!AJ28</f>
        <v>0</v>
      </c>
      <c r="AL130" s="100">
        <f>'Loan 3 (Cal)'!AK28</f>
        <v>0</v>
      </c>
      <c r="AM130" s="100">
        <f>'Loan 3 (Cal)'!AL28</f>
        <v>0</v>
      </c>
      <c r="AN130" s="100">
        <f>'Loan 3 (Cal)'!AM28</f>
        <v>0</v>
      </c>
      <c r="AO130" s="100">
        <f>'Loan 3 (Cal)'!AN28</f>
        <v>0</v>
      </c>
      <c r="AP130" s="100">
        <f>'Loan 3 (Cal)'!AO28</f>
        <v>0</v>
      </c>
      <c r="AQ130" s="100">
        <f>'Loan 3 (Cal)'!AP28</f>
        <v>0</v>
      </c>
      <c r="AR130" s="100">
        <f>'Loan 3 (Cal)'!AQ28</f>
        <v>0</v>
      </c>
      <c r="AS130" s="100">
        <f>'Loan 3 (Cal)'!AR28</f>
        <v>0</v>
      </c>
      <c r="AT130" s="100">
        <f>'Loan 3 (Cal)'!AS28</f>
        <v>0</v>
      </c>
      <c r="AU130" s="100">
        <f>'Loan 3 (Cal)'!AT28</f>
        <v>0</v>
      </c>
      <c r="AV130" s="100">
        <f>'Loan 3 (Cal)'!AU28</f>
        <v>0</v>
      </c>
      <c r="AW130" s="100">
        <f>'Loan 3 (Cal)'!AV28</f>
        <v>0</v>
      </c>
      <c r="AX130" s="100">
        <f>'Loan 3 (Cal)'!AW28</f>
        <v>0</v>
      </c>
      <c r="AY130" s="100">
        <f>'Loan 3 (Cal)'!AX28</f>
        <v>0</v>
      </c>
      <c r="AZ130" s="100">
        <f>'Loan 3 (Cal)'!AY28</f>
        <v>0</v>
      </c>
      <c r="BA130" s="100">
        <f>'Loan 3 (Cal)'!AZ28</f>
        <v>0</v>
      </c>
      <c r="BB130" s="100">
        <f>'Loan 3 (Cal)'!BA28</f>
        <v>0</v>
      </c>
      <c r="BC130" s="100">
        <f>'Loan 3 (Cal)'!BB28</f>
        <v>0</v>
      </c>
      <c r="BD130" s="100">
        <f>'Loan 3 (Cal)'!BC28</f>
        <v>0</v>
      </c>
      <c r="BE130" s="100">
        <f>'Loan 3 (Cal)'!BD28</f>
        <v>0</v>
      </c>
      <c r="BF130" s="100">
        <f>'Loan 3 (Cal)'!BE28</f>
        <v>0</v>
      </c>
      <c r="BG130" s="100">
        <f>'Loan 3 (Cal)'!BF28</f>
        <v>0</v>
      </c>
      <c r="BH130" s="100">
        <f>'Loan 3 (Cal)'!BG28</f>
        <v>0</v>
      </c>
      <c r="BI130" s="100">
        <f>'Loan 3 (Cal)'!BH28</f>
        <v>0</v>
      </c>
      <c r="BJ130" s="100">
        <f>'Loan 3 (Cal)'!BI28</f>
        <v>0</v>
      </c>
      <c r="BK130" s="100">
        <f>'Loan 3 (Cal)'!BJ28</f>
        <v>0</v>
      </c>
      <c r="BL130" s="100">
        <f>'Loan 3 (Cal)'!BK28</f>
        <v>0</v>
      </c>
      <c r="BM130" s="100">
        <f>'Loan 3 (Cal)'!BL28</f>
        <v>0</v>
      </c>
      <c r="BN130" s="100">
        <f>'Loan 3 (Cal)'!BM28</f>
        <v>0</v>
      </c>
      <c r="BO130" s="100">
        <f>'Loan 3 (Cal)'!BN28</f>
        <v>0</v>
      </c>
      <c r="BP130" s="100">
        <f>'Loan 3 (Cal)'!BO28</f>
        <v>0</v>
      </c>
      <c r="BQ130" s="100">
        <f>'Loan 3 (Cal)'!BP28</f>
        <v>0</v>
      </c>
      <c r="BR130" s="100">
        <f>'Loan 3 (Cal)'!BQ28</f>
        <v>0</v>
      </c>
      <c r="BS130" s="100">
        <f>'Loan 3 (Cal)'!BR28</f>
        <v>0</v>
      </c>
      <c r="BT130" s="100">
        <f>'Loan 3 (Cal)'!BS28</f>
        <v>0</v>
      </c>
      <c r="BU130" s="100">
        <f>'Loan 3 (Cal)'!BT28</f>
        <v>0</v>
      </c>
      <c r="BV130" s="100">
        <f>'Loan 3 (Cal)'!BU28</f>
        <v>0</v>
      </c>
      <c r="BW130" s="100">
        <f>'Loan 3 (Cal)'!BV28</f>
        <v>0</v>
      </c>
      <c r="BX130" s="100">
        <f>'Loan 3 (Cal)'!BW28</f>
        <v>0</v>
      </c>
      <c r="BY130" s="100">
        <f>'Loan 3 (Cal)'!BX28</f>
        <v>0</v>
      </c>
      <c r="BZ130" s="100">
        <f>'Loan 3 (Cal)'!BY28</f>
        <v>0</v>
      </c>
      <c r="CA130" s="100">
        <f>'Loan 3 (Cal)'!BZ28</f>
        <v>0</v>
      </c>
      <c r="CB130" s="100">
        <f>'Loan 3 (Cal)'!CA28</f>
        <v>0</v>
      </c>
      <c r="CC130" s="100">
        <f>'Loan 3 (Cal)'!CB28</f>
        <v>0</v>
      </c>
      <c r="CD130" s="100">
        <f>'Loan 3 (Cal)'!CC28</f>
        <v>0</v>
      </c>
      <c r="CE130" s="100">
        <f>'Loan 3 (Cal)'!CD28</f>
        <v>0</v>
      </c>
      <c r="CF130" s="100">
        <f>'Loan 3 (Cal)'!CE28</f>
        <v>0</v>
      </c>
      <c r="CG130" s="100">
        <f>'Loan 3 (Cal)'!CF28</f>
        <v>0</v>
      </c>
      <c r="CH130" s="100">
        <f>'Loan 3 (Cal)'!CG28</f>
        <v>0</v>
      </c>
      <c r="CI130" s="100">
        <f>'Loan 3 (Cal)'!CH28</f>
        <v>0</v>
      </c>
      <c r="CJ130" s="100">
        <f>'Loan 3 (Cal)'!CI28</f>
        <v>0</v>
      </c>
      <c r="CK130" s="100">
        <f>'Loan 3 (Cal)'!CJ28</f>
        <v>0</v>
      </c>
      <c r="CL130" s="100">
        <f>'Loan 3 (Cal)'!CK28</f>
        <v>0</v>
      </c>
      <c r="CM130" s="100">
        <f>'Loan 3 (Cal)'!CL28</f>
        <v>0</v>
      </c>
      <c r="CN130" s="100">
        <f>'Loan 3 (Cal)'!CM28</f>
        <v>0</v>
      </c>
      <c r="CO130" s="100">
        <f>'Loan 3 (Cal)'!CN28</f>
        <v>0</v>
      </c>
      <c r="CP130" s="100">
        <f>'Loan 3 (Cal)'!CO28</f>
        <v>0</v>
      </c>
      <c r="CQ130" s="100">
        <f>'Loan 3 (Cal)'!CP28</f>
        <v>0</v>
      </c>
      <c r="CR130" s="100">
        <f>'Loan 3 (Cal)'!CQ28</f>
        <v>0</v>
      </c>
      <c r="CS130" s="100">
        <f>'Loan 3 (Cal)'!CR28</f>
        <v>0</v>
      </c>
      <c r="CT130" s="100">
        <f>'Loan 3 (Cal)'!CS28</f>
        <v>0</v>
      </c>
      <c r="CU130" s="100">
        <f>'Loan 3 (Cal)'!CT28</f>
        <v>0</v>
      </c>
      <c r="CV130" s="100">
        <f>'Loan 3 (Cal)'!CU28</f>
        <v>0</v>
      </c>
      <c r="CW130" s="100">
        <f>'Loan 3 (Cal)'!CV28</f>
        <v>0</v>
      </c>
      <c r="CX130" s="100">
        <f>'Loan 3 (Cal)'!CW28</f>
        <v>0</v>
      </c>
      <c r="CY130" s="100">
        <f>'Loan 3 (Cal)'!CX28</f>
        <v>0</v>
      </c>
      <c r="CZ130" s="100">
        <f>'Loan 3 (Cal)'!CY28</f>
        <v>0</v>
      </c>
      <c r="DA130" s="100">
        <f>'Loan 3 (Cal)'!CZ28</f>
        <v>0</v>
      </c>
      <c r="DB130" s="100">
        <f>'Loan 3 (Cal)'!DA28</f>
        <v>0</v>
      </c>
      <c r="DC130" s="100">
        <f>'Loan 3 (Cal)'!DB28</f>
        <v>0</v>
      </c>
      <c r="DD130" s="100">
        <f>'Loan 3 (Cal)'!DC28</f>
        <v>0</v>
      </c>
      <c r="DE130" s="100">
        <f>'Loan 3 (Cal)'!DD28</f>
        <v>0</v>
      </c>
      <c r="DF130" s="100">
        <f>'Loan 3 (Cal)'!DE28</f>
        <v>0</v>
      </c>
      <c r="DG130" s="100">
        <f>'Loan 3 (Cal)'!DF28</f>
        <v>0</v>
      </c>
      <c r="DH130" s="100">
        <f>'Loan 3 (Cal)'!DG28</f>
        <v>0</v>
      </c>
      <c r="DI130" s="100">
        <f>'Loan 3 (Cal)'!DH28</f>
        <v>0</v>
      </c>
      <c r="DJ130" s="100">
        <f>'Loan 3 (Cal)'!DI28</f>
        <v>0</v>
      </c>
      <c r="DK130" s="100">
        <f>'Loan 3 (Cal)'!DJ28</f>
        <v>0</v>
      </c>
      <c r="DL130" s="100">
        <f>'Loan 3 (Cal)'!DK28</f>
        <v>0</v>
      </c>
      <c r="DM130" s="100">
        <f>'Loan 3 (Cal)'!DL28</f>
        <v>0</v>
      </c>
      <c r="DN130" s="100">
        <f>'Loan 3 (Cal)'!DM28</f>
        <v>0</v>
      </c>
      <c r="DO130" s="100">
        <f>'Loan 3 (Cal)'!DN28</f>
        <v>0</v>
      </c>
      <c r="DP130" s="100">
        <f>'Loan 3 (Cal)'!DO28</f>
        <v>0</v>
      </c>
      <c r="DQ130" s="100">
        <f>'Loan 3 (Cal)'!DP28</f>
        <v>0</v>
      </c>
      <c r="DR130" s="100">
        <f>'Loan 3 (Cal)'!DQ28</f>
        <v>0</v>
      </c>
      <c r="DS130" s="100">
        <f>'Loan 3 (Cal)'!DR28</f>
        <v>0</v>
      </c>
      <c r="DT130" s="100">
        <f>'Loan 3 (Cal)'!DS28</f>
        <v>0</v>
      </c>
      <c r="DU130" s="100">
        <f>'Loan 3 (Cal)'!DT28</f>
        <v>0</v>
      </c>
      <c r="DV130" s="100">
        <f>'Loan 3 (Cal)'!DU28</f>
        <v>0</v>
      </c>
      <c r="DW130" s="100">
        <f>'Loan 3 (Cal)'!DV28</f>
        <v>0</v>
      </c>
      <c r="DX130" s="100">
        <f>'Loan 3 (Cal)'!DW28</f>
        <v>0</v>
      </c>
      <c r="DY130" s="100">
        <f>'Loan 3 (Cal)'!DX28</f>
        <v>0</v>
      </c>
      <c r="DZ130" s="100">
        <f>'Loan 3 (Cal)'!DY28</f>
        <v>0</v>
      </c>
      <c r="EA130" s="100">
        <f>'Loan 3 (Cal)'!DZ28</f>
        <v>0</v>
      </c>
      <c r="EB130" s="100">
        <f>'Loan 3 (Cal)'!EA28</f>
        <v>0</v>
      </c>
      <c r="EC130" s="100">
        <f>'Loan 3 (Cal)'!EB28</f>
        <v>0</v>
      </c>
      <c r="ED130" s="100">
        <f>'Loan 3 (Cal)'!EC28</f>
        <v>0</v>
      </c>
      <c r="EE130" s="100">
        <f>'Loan 3 (Cal)'!ED28</f>
        <v>0</v>
      </c>
      <c r="EF130" s="100">
        <f>'Loan 3 (Cal)'!EE28</f>
        <v>0</v>
      </c>
      <c r="EG130" s="100">
        <f>'Loan 3 (Cal)'!EF28</f>
        <v>0</v>
      </c>
      <c r="EH130" s="100">
        <f>'Loan 3 (Cal)'!EG28</f>
        <v>0</v>
      </c>
      <c r="EI130" s="100">
        <f>'Loan 3 (Cal)'!EH28</f>
        <v>0</v>
      </c>
      <c r="EJ130" s="100">
        <f>'Loan 3 (Cal)'!EI28</f>
        <v>0</v>
      </c>
      <c r="EK130" s="100">
        <f>'Loan 3 (Cal)'!EJ28</f>
        <v>0</v>
      </c>
      <c r="EL130" s="100">
        <f>'Loan 3 (Cal)'!EK28</f>
        <v>0</v>
      </c>
      <c r="EM130" s="100">
        <f>'Loan 3 (Cal)'!EL28</f>
        <v>0</v>
      </c>
      <c r="EN130" s="100">
        <f>'Loan 3 (Cal)'!EM28</f>
        <v>0</v>
      </c>
      <c r="EO130" s="100">
        <f>'Loan 3 (Cal)'!EN28</f>
        <v>0</v>
      </c>
      <c r="EP130" s="100">
        <f>'Loan 3 (Cal)'!EO28</f>
        <v>0</v>
      </c>
      <c r="EQ130" s="100">
        <f>'Loan 3 (Cal)'!EP28</f>
        <v>0</v>
      </c>
      <c r="ER130" s="100">
        <f>'Loan 3 (Cal)'!EQ28</f>
        <v>0</v>
      </c>
      <c r="ES130" s="100">
        <f>'Loan 3 (Cal)'!ER28</f>
        <v>0</v>
      </c>
      <c r="ET130" s="100">
        <f>'Loan 3 (Cal)'!ES28</f>
        <v>0</v>
      </c>
      <c r="EU130" s="100">
        <f>'Loan 3 (Cal)'!ET28</f>
        <v>0</v>
      </c>
      <c r="EV130" s="100">
        <f>'Loan 3 (Cal)'!EU28</f>
        <v>0</v>
      </c>
      <c r="EW130" s="100">
        <f>'Loan 3 (Cal)'!EV28</f>
        <v>0</v>
      </c>
      <c r="EX130" s="100">
        <f>'Loan 3 (Cal)'!EW28</f>
        <v>0</v>
      </c>
      <c r="EY130" s="100">
        <f>'Loan 3 (Cal)'!EX28</f>
        <v>0</v>
      </c>
      <c r="EZ130" s="100">
        <f>'Loan 3 (Cal)'!EY28</f>
        <v>0</v>
      </c>
      <c r="FA130" s="100">
        <f>'Loan 3 (Cal)'!EZ28</f>
        <v>0</v>
      </c>
      <c r="FB130" s="100">
        <f>'Loan 3 (Cal)'!FA28</f>
        <v>0</v>
      </c>
      <c r="FC130" s="100">
        <f>'Loan 3 (Cal)'!FB28</f>
        <v>0</v>
      </c>
      <c r="FD130" s="100">
        <f>'Loan 3 (Cal)'!FC28</f>
        <v>0</v>
      </c>
      <c r="FE130" s="100">
        <f>'Loan 3 (Cal)'!FD28</f>
        <v>0</v>
      </c>
      <c r="FF130" s="100">
        <f>'Loan 3 (Cal)'!FE28</f>
        <v>0</v>
      </c>
      <c r="FG130" s="100">
        <f>'Loan 3 (Cal)'!FF28</f>
        <v>0</v>
      </c>
      <c r="FH130" s="100">
        <f>'Loan 3 (Cal)'!FG28</f>
        <v>0</v>
      </c>
      <c r="FI130" s="100">
        <f>'Loan 3 (Cal)'!FH28</f>
        <v>0</v>
      </c>
      <c r="FJ130" s="100">
        <f>'Loan 3 (Cal)'!FI28</f>
        <v>0</v>
      </c>
      <c r="FK130" s="100">
        <f>'Loan 3 (Cal)'!FJ28</f>
        <v>0</v>
      </c>
      <c r="FL130" s="100">
        <f>'Loan 3 (Cal)'!FK28</f>
        <v>0</v>
      </c>
      <c r="FM130" s="100">
        <f>'Loan 3 (Cal)'!FL28</f>
        <v>0</v>
      </c>
      <c r="FN130" s="100">
        <f>'Loan 3 (Cal)'!FM28</f>
        <v>0</v>
      </c>
      <c r="FO130" s="100">
        <f>'Loan 3 (Cal)'!FN28</f>
        <v>0</v>
      </c>
      <c r="FP130" s="100">
        <f>'Loan 3 (Cal)'!FO28</f>
        <v>0</v>
      </c>
      <c r="FQ130" s="100">
        <f>'Loan 3 (Cal)'!FP28</f>
        <v>0</v>
      </c>
      <c r="FR130" s="100">
        <f>'Loan 3 (Cal)'!FQ28</f>
        <v>0</v>
      </c>
      <c r="FS130" s="100">
        <f>'Loan 3 (Cal)'!FR28</f>
        <v>0</v>
      </c>
      <c r="FT130" s="100">
        <f>'Loan 3 (Cal)'!FS28</f>
        <v>0</v>
      </c>
      <c r="FU130" s="100">
        <f>'Loan 3 (Cal)'!FT28</f>
        <v>0</v>
      </c>
      <c r="FV130" s="100">
        <f>'Loan 3 (Cal)'!FU28</f>
        <v>0</v>
      </c>
      <c r="FW130" s="100">
        <f>'Loan 3 (Cal)'!FV28</f>
        <v>0</v>
      </c>
      <c r="FX130" s="100">
        <f>'Loan 3 (Cal)'!FW28</f>
        <v>0</v>
      </c>
      <c r="FY130" s="100">
        <f>'Loan 3 (Cal)'!FX28</f>
        <v>0</v>
      </c>
      <c r="FZ130" s="100">
        <f>'Loan 3 (Cal)'!FY28</f>
        <v>0</v>
      </c>
      <c r="GA130" s="100">
        <f>'Loan 3 (Cal)'!FZ28</f>
        <v>0</v>
      </c>
      <c r="GB130" s="100">
        <f>'Loan 3 (Cal)'!GA28</f>
        <v>0</v>
      </c>
      <c r="GC130" s="100">
        <f>'Loan 3 (Cal)'!GB28</f>
        <v>0</v>
      </c>
      <c r="GD130" s="100">
        <f>'Loan 3 (Cal)'!GC28</f>
        <v>0</v>
      </c>
      <c r="GE130" s="100">
        <f>'Loan 3 (Cal)'!GD28</f>
        <v>0</v>
      </c>
      <c r="GF130" s="100">
        <f>'Loan 3 (Cal)'!GE28</f>
        <v>0</v>
      </c>
      <c r="GG130" s="100">
        <f>'Loan 3 (Cal)'!GF28</f>
        <v>0</v>
      </c>
      <c r="GH130" s="100">
        <f>'Loan 3 (Cal)'!GG28</f>
        <v>0</v>
      </c>
      <c r="GI130" s="100">
        <f>'Loan 3 (Cal)'!GH28</f>
        <v>0</v>
      </c>
      <c r="GJ130" s="100">
        <f>'Loan 3 (Cal)'!GI28</f>
        <v>0</v>
      </c>
      <c r="GK130" s="100">
        <f>'Loan 3 (Cal)'!GJ28</f>
        <v>0</v>
      </c>
      <c r="GL130" s="100">
        <f>'Loan 3 (Cal)'!GK28</f>
        <v>0</v>
      </c>
      <c r="GM130" s="100">
        <f>'Loan 3 (Cal)'!GL28</f>
        <v>0</v>
      </c>
      <c r="GN130" s="100">
        <f>'Loan 3 (Cal)'!GM28</f>
        <v>0</v>
      </c>
      <c r="GO130" s="100">
        <f>'Loan 3 (Cal)'!GN28</f>
        <v>0</v>
      </c>
      <c r="GP130" s="100">
        <f>'Loan 3 (Cal)'!GO28</f>
        <v>0</v>
      </c>
      <c r="GQ130" s="100">
        <f>'Loan 3 (Cal)'!GP28</f>
        <v>0</v>
      </c>
      <c r="GR130" s="100">
        <f>'Loan 3 (Cal)'!GQ28</f>
        <v>0</v>
      </c>
      <c r="GS130" s="100">
        <f>'Loan 3 (Cal)'!GR28</f>
        <v>0</v>
      </c>
      <c r="GT130" s="100">
        <f>'Loan 3 (Cal)'!GS28</f>
        <v>0</v>
      </c>
      <c r="GU130" s="100">
        <f>'Loan 3 (Cal)'!GT28</f>
        <v>0</v>
      </c>
      <c r="GV130" s="100">
        <f>'Loan 3 (Cal)'!GU28</f>
        <v>0</v>
      </c>
      <c r="GW130" s="100">
        <f>'Loan 3 (Cal)'!GV28</f>
        <v>0</v>
      </c>
      <c r="GX130" s="100">
        <f>'Loan 3 (Cal)'!GW28</f>
        <v>0</v>
      </c>
      <c r="GY130" s="100">
        <f>'Loan 3 (Cal)'!GX28</f>
        <v>0</v>
      </c>
      <c r="GZ130" s="100">
        <f>'Loan 3 (Cal)'!GY28</f>
        <v>0</v>
      </c>
      <c r="HA130" s="100">
        <f>'Loan 3 (Cal)'!GZ28</f>
        <v>0</v>
      </c>
      <c r="HB130" s="100">
        <f>'Loan 3 (Cal)'!HA28</f>
        <v>0</v>
      </c>
      <c r="HC130" s="100">
        <f>'Loan 3 (Cal)'!HB28</f>
        <v>0</v>
      </c>
      <c r="HD130" s="100">
        <f>'Loan 3 (Cal)'!HC28</f>
        <v>0</v>
      </c>
      <c r="HE130" s="100">
        <f>'Loan 3 (Cal)'!HD28</f>
        <v>0</v>
      </c>
      <c r="HF130" s="100">
        <f>'Loan 3 (Cal)'!HE28</f>
        <v>0</v>
      </c>
      <c r="HG130" s="100">
        <f>'Loan 3 (Cal)'!HF28</f>
        <v>0</v>
      </c>
      <c r="HH130" s="100">
        <f>'Loan 3 (Cal)'!HG28</f>
        <v>0</v>
      </c>
      <c r="HI130" s="100">
        <f>'Loan 3 (Cal)'!HH28</f>
        <v>0</v>
      </c>
      <c r="HJ130" s="100">
        <f>'Loan 3 (Cal)'!HI28</f>
        <v>0</v>
      </c>
      <c r="HK130" s="100">
        <f>'Loan 3 (Cal)'!HJ28</f>
        <v>0</v>
      </c>
      <c r="HL130" s="100">
        <f>'Loan 3 (Cal)'!HK28</f>
        <v>0</v>
      </c>
      <c r="HM130" s="100">
        <f>'Loan 3 (Cal)'!HL28</f>
        <v>0</v>
      </c>
      <c r="HN130" s="100">
        <f>'Loan 3 (Cal)'!HM28</f>
        <v>0</v>
      </c>
      <c r="HO130" s="100">
        <f>'Loan 3 (Cal)'!HN28</f>
        <v>0</v>
      </c>
      <c r="HP130" s="100">
        <f>'Loan 3 (Cal)'!HO28</f>
        <v>0</v>
      </c>
      <c r="HQ130" s="100">
        <f>'Loan 3 (Cal)'!HP28</f>
        <v>0</v>
      </c>
      <c r="HR130" s="100">
        <f>'Loan 3 (Cal)'!HQ28</f>
        <v>0</v>
      </c>
      <c r="HS130" s="100">
        <f>'Loan 3 (Cal)'!HR28</f>
        <v>0</v>
      </c>
      <c r="HT130" s="100">
        <f>'Loan 3 (Cal)'!HS28</f>
        <v>0</v>
      </c>
      <c r="HU130" s="100">
        <f>'Loan 3 (Cal)'!HT28</f>
        <v>0</v>
      </c>
      <c r="HV130" s="100">
        <f>'Loan 3 (Cal)'!HU28</f>
        <v>0</v>
      </c>
      <c r="HW130" s="100">
        <f>'Loan 3 (Cal)'!HV28</f>
        <v>0</v>
      </c>
      <c r="HX130" s="100">
        <f>'Loan 3 (Cal)'!HW28</f>
        <v>0</v>
      </c>
      <c r="HY130" s="100">
        <f>'Loan 3 (Cal)'!HX28</f>
        <v>0</v>
      </c>
      <c r="HZ130" s="100">
        <f>'Loan 3 (Cal)'!HY28</f>
        <v>0</v>
      </c>
      <c r="IA130" s="100">
        <f>'Loan 3 (Cal)'!HZ28</f>
        <v>0</v>
      </c>
      <c r="IB130" s="100">
        <f>'Loan 3 (Cal)'!IA28</f>
        <v>0</v>
      </c>
      <c r="IC130" s="100">
        <f>'Loan 3 (Cal)'!IB28</f>
        <v>0</v>
      </c>
      <c r="ID130" s="100">
        <f>'Loan 3 (Cal)'!IC28</f>
        <v>0</v>
      </c>
      <c r="IE130" s="100">
        <f>'Loan 3 (Cal)'!ID28</f>
        <v>0</v>
      </c>
      <c r="IF130" s="100">
        <f>'Loan 3 (Cal)'!IE28</f>
        <v>0</v>
      </c>
      <c r="IG130" s="100">
        <f>'Loan 3 (Cal)'!IF28</f>
        <v>0</v>
      </c>
      <c r="IH130" s="100">
        <f>'Loan 3 (Cal)'!IG28</f>
        <v>0</v>
      </c>
      <c r="II130" s="100">
        <f>'Loan 3 (Cal)'!IH28</f>
        <v>0</v>
      </c>
      <c r="IJ130" s="100">
        <f>'Loan 3 (Cal)'!II28</f>
        <v>0</v>
      </c>
      <c r="IK130" s="100">
        <f>'Loan 3 (Cal)'!IJ28</f>
        <v>0</v>
      </c>
      <c r="IL130" s="100">
        <f>'Loan 3 (Cal)'!IK28</f>
        <v>0</v>
      </c>
      <c r="IM130" s="100">
        <f>'Loan 3 (Cal)'!IL28</f>
        <v>0</v>
      </c>
      <c r="IN130" s="100">
        <f>'Loan 3 (Cal)'!IM28</f>
        <v>0</v>
      </c>
      <c r="IO130" s="100">
        <f>'Loan 3 (Cal)'!IN28</f>
        <v>0</v>
      </c>
      <c r="IP130" s="100">
        <f>'Loan 3 (Cal)'!IO28</f>
        <v>0</v>
      </c>
      <c r="IQ130" s="100">
        <f>'Loan 3 (Cal)'!IP28</f>
        <v>0</v>
      </c>
      <c r="IR130" s="100">
        <f>'Loan 3 (Cal)'!IQ28</f>
        <v>0</v>
      </c>
      <c r="IS130" s="100">
        <f>'Loan 3 (Cal)'!IR28</f>
        <v>0</v>
      </c>
      <c r="IT130" s="100">
        <f>'Loan 3 (Cal)'!IS28</f>
        <v>0</v>
      </c>
      <c r="IU130" s="100">
        <f>'Loan 3 (Cal)'!IT28</f>
        <v>0</v>
      </c>
      <c r="IV130" s="100">
        <f>'Loan 3 (Cal)'!IU28</f>
        <v>0</v>
      </c>
      <c r="IW130" s="100">
        <f>'Loan 3 (Cal)'!IV28</f>
        <v>0</v>
      </c>
      <c r="IX130" s="100">
        <f>'Loan 3 (Cal)'!IW28</f>
        <v>0</v>
      </c>
      <c r="IY130" s="100">
        <f>'Loan 3 (Cal)'!IX28</f>
        <v>0</v>
      </c>
      <c r="IZ130" s="100">
        <f>'Loan 3 (Cal)'!IY28</f>
        <v>0</v>
      </c>
      <c r="JA130" s="100">
        <f>'Loan 3 (Cal)'!IZ28</f>
        <v>0</v>
      </c>
      <c r="JB130" s="100">
        <f>'Loan 3 (Cal)'!JA28</f>
        <v>0</v>
      </c>
      <c r="JC130" s="100">
        <f>'Loan 3 (Cal)'!JB28</f>
        <v>0</v>
      </c>
      <c r="JD130" s="100">
        <f>'Loan 3 (Cal)'!JC28</f>
        <v>0</v>
      </c>
      <c r="JE130" s="100">
        <f>'Loan 3 (Cal)'!JD28</f>
        <v>0</v>
      </c>
      <c r="JF130" s="100">
        <f>'Loan 3 (Cal)'!JE28</f>
        <v>0</v>
      </c>
      <c r="JG130" s="100">
        <f>'Loan 3 (Cal)'!JF28</f>
        <v>0</v>
      </c>
      <c r="JH130" s="100">
        <f>'Loan 3 (Cal)'!JG28</f>
        <v>0</v>
      </c>
      <c r="JI130" s="100">
        <f>'Loan 3 (Cal)'!JH28</f>
        <v>0</v>
      </c>
      <c r="JJ130" s="100">
        <f>'Loan 3 (Cal)'!JI28</f>
        <v>0</v>
      </c>
      <c r="JK130" s="100">
        <f>'Loan 3 (Cal)'!JJ28</f>
        <v>0</v>
      </c>
      <c r="JL130" s="100">
        <f>'Loan 3 (Cal)'!JK28</f>
        <v>0</v>
      </c>
      <c r="JM130" s="100">
        <f>'Loan 3 (Cal)'!JL28</f>
        <v>0</v>
      </c>
      <c r="JN130" s="100">
        <f>'Loan 3 (Cal)'!JM28</f>
        <v>0</v>
      </c>
      <c r="JO130" s="100">
        <f>'Loan 3 (Cal)'!JN28</f>
        <v>0</v>
      </c>
      <c r="JP130" s="100">
        <f>'Loan 3 (Cal)'!JO28</f>
        <v>0</v>
      </c>
      <c r="JQ130" s="100">
        <f>'Loan 3 (Cal)'!JP28</f>
        <v>0</v>
      </c>
      <c r="JR130" s="100">
        <f>'Loan 3 (Cal)'!JQ28</f>
        <v>0</v>
      </c>
      <c r="JS130" s="100">
        <f>'Loan 3 (Cal)'!JR28</f>
        <v>0</v>
      </c>
      <c r="JT130" s="100">
        <f>'Loan 3 (Cal)'!JS28</f>
        <v>0</v>
      </c>
      <c r="JU130" s="100">
        <f>'Loan 3 (Cal)'!JT28</f>
        <v>0</v>
      </c>
      <c r="JV130" s="100">
        <f>'Loan 3 (Cal)'!JU28</f>
        <v>0</v>
      </c>
      <c r="JW130" s="100">
        <f>'Loan 3 (Cal)'!JV28</f>
        <v>0</v>
      </c>
      <c r="JX130" s="100">
        <f>'Loan 3 (Cal)'!JW28</f>
        <v>0</v>
      </c>
      <c r="JY130" s="100">
        <f>'Loan 3 (Cal)'!JX28</f>
        <v>0</v>
      </c>
      <c r="JZ130" s="100">
        <f>'Loan 3 (Cal)'!JY28</f>
        <v>0</v>
      </c>
      <c r="KA130" s="100">
        <f>'Loan 3 (Cal)'!JZ28</f>
        <v>0</v>
      </c>
      <c r="KB130" s="100">
        <f>'Loan 3 (Cal)'!KA28</f>
        <v>0</v>
      </c>
      <c r="KC130" s="100">
        <f>'Loan 3 (Cal)'!KB28</f>
        <v>0</v>
      </c>
      <c r="KD130" s="100">
        <f>'Loan 3 (Cal)'!KC28</f>
        <v>0</v>
      </c>
      <c r="KE130" s="100">
        <f>'Loan 3 (Cal)'!KD28</f>
        <v>0</v>
      </c>
      <c r="KF130" s="100">
        <f>'Loan 3 (Cal)'!KE28</f>
        <v>0</v>
      </c>
      <c r="KG130" s="100">
        <f>'Loan 3 (Cal)'!KF28</f>
        <v>0</v>
      </c>
      <c r="KH130" s="100">
        <f>'Loan 3 (Cal)'!KG28</f>
        <v>0</v>
      </c>
      <c r="KI130" s="100">
        <f>'Loan 3 (Cal)'!KH28</f>
        <v>0</v>
      </c>
      <c r="KJ130" s="100">
        <f>'Loan 3 (Cal)'!KI28</f>
        <v>0</v>
      </c>
      <c r="KK130" s="100">
        <f>'Loan 3 (Cal)'!KJ28</f>
        <v>0</v>
      </c>
      <c r="KL130" s="100">
        <f>'Loan 3 (Cal)'!KK28</f>
        <v>0</v>
      </c>
      <c r="KM130" s="100">
        <f>'Loan 3 (Cal)'!KL28</f>
        <v>0</v>
      </c>
      <c r="KN130" s="100">
        <f>'Loan 3 (Cal)'!KM28</f>
        <v>0</v>
      </c>
      <c r="KO130" s="100">
        <f>'Loan 3 (Cal)'!KN28</f>
        <v>0</v>
      </c>
      <c r="KP130" s="100">
        <f>'Loan 3 (Cal)'!KO28</f>
        <v>0</v>
      </c>
      <c r="KQ130" s="100">
        <f>'Loan 3 (Cal)'!KP28</f>
        <v>0</v>
      </c>
      <c r="KR130" s="100">
        <f>'Loan 3 (Cal)'!KQ28</f>
        <v>0</v>
      </c>
      <c r="KS130" s="100">
        <f>'Loan 3 (Cal)'!KR28</f>
        <v>0</v>
      </c>
      <c r="KT130" s="100">
        <f>'Loan 3 (Cal)'!KS28</f>
        <v>0</v>
      </c>
      <c r="KU130" s="100">
        <f>'Loan 3 (Cal)'!KT28</f>
        <v>0</v>
      </c>
      <c r="KV130" s="100">
        <f>'Loan 3 (Cal)'!KU28</f>
        <v>0</v>
      </c>
      <c r="KW130" s="100">
        <f>'Loan 3 (Cal)'!KV28</f>
        <v>0</v>
      </c>
      <c r="KX130" s="100">
        <f>'Loan 3 (Cal)'!KW28</f>
        <v>0</v>
      </c>
      <c r="KY130" s="100">
        <f>'Loan 3 (Cal)'!KX28</f>
        <v>0</v>
      </c>
      <c r="KZ130" s="100">
        <f>'Loan 3 (Cal)'!KY28</f>
        <v>0</v>
      </c>
      <c r="LA130" s="100">
        <f>'Loan 3 (Cal)'!KZ28</f>
        <v>0</v>
      </c>
      <c r="LB130" s="100">
        <f>'Loan 3 (Cal)'!LA28</f>
        <v>0</v>
      </c>
      <c r="LC130" s="100">
        <f>'Loan 3 (Cal)'!LB28</f>
        <v>0</v>
      </c>
      <c r="LD130" s="100">
        <f>'Loan 3 (Cal)'!LC28</f>
        <v>0</v>
      </c>
      <c r="LE130" s="100">
        <f>'Loan 3 (Cal)'!LD28</f>
        <v>0</v>
      </c>
      <c r="LF130" s="100">
        <f>'Loan 3 (Cal)'!LE28</f>
        <v>0</v>
      </c>
      <c r="LG130" s="100">
        <f>'Loan 3 (Cal)'!LF28</f>
        <v>0</v>
      </c>
      <c r="LH130" s="100">
        <f>'Loan 3 (Cal)'!LG28</f>
        <v>0</v>
      </c>
      <c r="LI130" s="100">
        <f>'Loan 3 (Cal)'!LH28</f>
        <v>0</v>
      </c>
      <c r="LJ130" s="100">
        <f>'Loan 3 (Cal)'!LI28</f>
        <v>0</v>
      </c>
      <c r="LK130" s="100">
        <f>'Loan 3 (Cal)'!LJ28</f>
        <v>0</v>
      </c>
      <c r="LL130" s="100">
        <f>'Loan 3 (Cal)'!LK28</f>
        <v>0</v>
      </c>
      <c r="LM130" s="100">
        <f>'Loan 3 (Cal)'!LL28</f>
        <v>0</v>
      </c>
      <c r="LN130" s="100">
        <f>'Loan 3 (Cal)'!LM28</f>
        <v>0</v>
      </c>
      <c r="LO130" s="100">
        <f>'Loan 3 (Cal)'!LN28</f>
        <v>0</v>
      </c>
      <c r="LP130" s="100">
        <f>'Loan 3 (Cal)'!LO28</f>
        <v>0</v>
      </c>
      <c r="LQ130" s="100">
        <f>'Loan 3 (Cal)'!LP28</f>
        <v>0</v>
      </c>
      <c r="LR130" s="100">
        <f>'Loan 3 (Cal)'!LQ28</f>
        <v>0</v>
      </c>
      <c r="LS130" s="100">
        <f>'Loan 3 (Cal)'!LR28</f>
        <v>0</v>
      </c>
      <c r="LT130" s="100">
        <f>'Loan 3 (Cal)'!LS28</f>
        <v>0</v>
      </c>
      <c r="LU130" s="100">
        <f>'Loan 3 (Cal)'!LT28</f>
        <v>0</v>
      </c>
      <c r="LV130" s="100">
        <f>'Loan 3 (Cal)'!LU28</f>
        <v>0</v>
      </c>
      <c r="LW130" s="100">
        <f>'Loan 3 (Cal)'!LV28</f>
        <v>0</v>
      </c>
      <c r="LX130" s="100">
        <f>'Loan 3 (Cal)'!LW28</f>
        <v>0</v>
      </c>
      <c r="LY130" s="100">
        <f>'Loan 3 (Cal)'!LX28</f>
        <v>0</v>
      </c>
      <c r="LZ130" s="100">
        <f>'Loan 3 (Cal)'!LY28</f>
        <v>0</v>
      </c>
      <c r="MA130" s="100">
        <f>'Loan 3 (Cal)'!LZ28</f>
        <v>0</v>
      </c>
      <c r="MB130" s="100">
        <f>'Loan 3 (Cal)'!MA28</f>
        <v>0</v>
      </c>
      <c r="MC130" s="100">
        <f>'Loan 3 (Cal)'!MB28</f>
        <v>0</v>
      </c>
      <c r="MD130" s="100">
        <f>'Loan 3 (Cal)'!MC28</f>
        <v>0</v>
      </c>
      <c r="ME130" s="100">
        <f>'Loan 3 (Cal)'!MD28</f>
        <v>0</v>
      </c>
      <c r="MF130" s="100">
        <f>'Loan 3 (Cal)'!ME28</f>
        <v>0</v>
      </c>
      <c r="MG130" s="100">
        <f>'Loan 3 (Cal)'!MF28</f>
        <v>0</v>
      </c>
      <c r="MH130" s="100">
        <f>'Loan 3 (Cal)'!MG28</f>
        <v>0</v>
      </c>
      <c r="MI130" s="100">
        <f>'Loan 3 (Cal)'!MH28</f>
        <v>0</v>
      </c>
      <c r="MJ130" s="100">
        <f>'Loan 3 (Cal)'!MI28</f>
        <v>0</v>
      </c>
      <c r="MK130" s="100">
        <f>'Loan 3 (Cal)'!MJ28</f>
        <v>0</v>
      </c>
      <c r="ML130" s="100">
        <f>'Loan 3 (Cal)'!MK28</f>
        <v>0</v>
      </c>
      <c r="MM130" s="100">
        <f>'Loan 3 (Cal)'!ML28</f>
        <v>0</v>
      </c>
      <c r="MN130" s="100">
        <f>'Loan 3 (Cal)'!MM28</f>
        <v>0</v>
      </c>
      <c r="MO130" s="100">
        <f>'Loan 3 (Cal)'!MN28</f>
        <v>0</v>
      </c>
      <c r="MP130" s="100">
        <f>'Loan 3 (Cal)'!MO28</f>
        <v>0</v>
      </c>
      <c r="MQ130" s="100">
        <f>'Loan 3 (Cal)'!MP28</f>
        <v>0</v>
      </c>
      <c r="MR130" s="100">
        <f>'Loan 3 (Cal)'!MQ28</f>
        <v>0</v>
      </c>
      <c r="MS130" s="100">
        <f>'Loan 3 (Cal)'!MR28</f>
        <v>0</v>
      </c>
      <c r="MT130" s="100">
        <f>'Loan 3 (Cal)'!MS28</f>
        <v>0</v>
      </c>
      <c r="MU130" s="100">
        <f>'Loan 3 (Cal)'!MT28</f>
        <v>0</v>
      </c>
      <c r="MV130" s="100">
        <f>'Loan 3 (Cal)'!MU28</f>
        <v>0</v>
      </c>
    </row>
    <row r="131" spans="3:363" x14ac:dyDescent="0.25">
      <c r="C131" s="87" t="s">
        <v>443</v>
      </c>
      <c r="D131" s="100">
        <f>'Loan 3 (Cal)'!C18</f>
        <v>0</v>
      </c>
      <c r="E131" s="100">
        <f>'Loan 3 (Cal)'!D18</f>
        <v>0</v>
      </c>
      <c r="F131" s="100">
        <f>'Loan 3 (Cal)'!E18</f>
        <v>0</v>
      </c>
      <c r="G131" s="100">
        <f>'Loan 3 (Cal)'!F18</f>
        <v>0</v>
      </c>
      <c r="H131" s="100">
        <f>'Loan 3 (Cal)'!G18</f>
        <v>0</v>
      </c>
      <c r="I131" s="100">
        <f>'Loan 3 (Cal)'!H18</f>
        <v>0</v>
      </c>
      <c r="J131" s="100">
        <f>'Loan 3 (Cal)'!I18</f>
        <v>0</v>
      </c>
      <c r="K131" s="100">
        <f>'Loan 3 (Cal)'!J18</f>
        <v>0</v>
      </c>
      <c r="L131" s="100">
        <f>'Loan 3 (Cal)'!K18</f>
        <v>0</v>
      </c>
      <c r="M131" s="100">
        <f>'Loan 3 (Cal)'!L18</f>
        <v>0</v>
      </c>
      <c r="N131" s="100">
        <f>'Loan 3 (Cal)'!M18</f>
        <v>0</v>
      </c>
      <c r="O131" s="100">
        <f>'Loan 3 (Cal)'!N18</f>
        <v>0</v>
      </c>
      <c r="P131" s="100">
        <f>'Loan 3 (Cal)'!O18</f>
        <v>0</v>
      </c>
      <c r="Q131" s="100">
        <f>'Loan 3 (Cal)'!P18</f>
        <v>0</v>
      </c>
      <c r="R131" s="100">
        <f>'Loan 3 (Cal)'!Q18</f>
        <v>0</v>
      </c>
      <c r="S131" s="100">
        <f>'Loan 3 (Cal)'!R18</f>
        <v>0</v>
      </c>
      <c r="T131" s="100">
        <f>'Loan 3 (Cal)'!S18</f>
        <v>0</v>
      </c>
      <c r="U131" s="100">
        <f>'Loan 3 (Cal)'!T18</f>
        <v>0</v>
      </c>
      <c r="V131" s="100">
        <f>'Loan 3 (Cal)'!U18</f>
        <v>0</v>
      </c>
      <c r="W131" s="100">
        <f>'Loan 3 (Cal)'!V18</f>
        <v>0</v>
      </c>
      <c r="X131" s="100">
        <f>'Loan 3 (Cal)'!W18</f>
        <v>0</v>
      </c>
      <c r="Y131" s="100">
        <f>'Loan 3 (Cal)'!X18</f>
        <v>0</v>
      </c>
      <c r="Z131" s="100">
        <f>'Loan 3 (Cal)'!Y18</f>
        <v>0</v>
      </c>
      <c r="AA131" s="100">
        <f>'Loan 3 (Cal)'!Z18</f>
        <v>0</v>
      </c>
      <c r="AB131" s="100">
        <f>'Loan 3 (Cal)'!AA18</f>
        <v>0</v>
      </c>
      <c r="AC131" s="100">
        <f>'Loan 3 (Cal)'!AB18</f>
        <v>0</v>
      </c>
      <c r="AD131" s="100">
        <f>'Loan 3 (Cal)'!AC18</f>
        <v>0</v>
      </c>
      <c r="AE131" s="100">
        <f>'Loan 3 (Cal)'!AD18</f>
        <v>0</v>
      </c>
      <c r="AF131" s="100">
        <f>'Loan 3 (Cal)'!AE18</f>
        <v>0</v>
      </c>
      <c r="AG131" s="100">
        <f>'Loan 3 (Cal)'!AF18</f>
        <v>0</v>
      </c>
      <c r="AH131" s="100">
        <f>'Loan 3 (Cal)'!AG18</f>
        <v>0</v>
      </c>
      <c r="AI131" s="100">
        <f>'Loan 3 (Cal)'!AH18</f>
        <v>0</v>
      </c>
      <c r="AJ131" s="100">
        <f>'Loan 3 (Cal)'!AI18</f>
        <v>0</v>
      </c>
      <c r="AK131" s="100">
        <f>'Loan 3 (Cal)'!AJ18</f>
        <v>0</v>
      </c>
      <c r="AL131" s="100">
        <f>'Loan 3 (Cal)'!AK18</f>
        <v>0</v>
      </c>
      <c r="AM131" s="100">
        <f>'Loan 3 (Cal)'!AL18</f>
        <v>0</v>
      </c>
      <c r="AN131" s="100">
        <f>'Loan 3 (Cal)'!AM18</f>
        <v>0</v>
      </c>
      <c r="AO131" s="100">
        <f>'Loan 3 (Cal)'!AN18</f>
        <v>0</v>
      </c>
      <c r="AP131" s="100">
        <f>'Loan 3 (Cal)'!AO18</f>
        <v>0</v>
      </c>
      <c r="AQ131" s="100">
        <f>'Loan 3 (Cal)'!AP18</f>
        <v>0</v>
      </c>
      <c r="AR131" s="100">
        <f>'Loan 3 (Cal)'!AQ18</f>
        <v>0</v>
      </c>
      <c r="AS131" s="100">
        <f>'Loan 3 (Cal)'!AR18</f>
        <v>0</v>
      </c>
      <c r="AT131" s="100">
        <f>'Loan 3 (Cal)'!AS18</f>
        <v>0</v>
      </c>
      <c r="AU131" s="100">
        <f>'Loan 3 (Cal)'!AT18</f>
        <v>0</v>
      </c>
      <c r="AV131" s="100">
        <f>'Loan 3 (Cal)'!AU18</f>
        <v>0</v>
      </c>
      <c r="AW131" s="100">
        <f>'Loan 3 (Cal)'!AV18</f>
        <v>0</v>
      </c>
      <c r="AX131" s="100">
        <f>'Loan 3 (Cal)'!AW18</f>
        <v>0</v>
      </c>
      <c r="AY131" s="100">
        <f>'Loan 3 (Cal)'!AX18</f>
        <v>0</v>
      </c>
      <c r="AZ131" s="100">
        <f>'Loan 3 (Cal)'!AY18</f>
        <v>0</v>
      </c>
      <c r="BA131" s="100">
        <f>'Loan 3 (Cal)'!AZ18</f>
        <v>0</v>
      </c>
      <c r="BB131" s="100">
        <f>'Loan 3 (Cal)'!BA18</f>
        <v>0</v>
      </c>
      <c r="BC131" s="100">
        <f>'Loan 3 (Cal)'!BB18</f>
        <v>0</v>
      </c>
      <c r="BD131" s="100">
        <f>'Loan 3 (Cal)'!BC18</f>
        <v>0</v>
      </c>
      <c r="BE131" s="100">
        <f>'Loan 3 (Cal)'!BD18</f>
        <v>0</v>
      </c>
      <c r="BF131" s="100">
        <f>'Loan 3 (Cal)'!BE18</f>
        <v>0</v>
      </c>
      <c r="BG131" s="100">
        <f>'Loan 3 (Cal)'!BF18</f>
        <v>0</v>
      </c>
      <c r="BH131" s="100">
        <f>'Loan 3 (Cal)'!BG18</f>
        <v>0</v>
      </c>
      <c r="BI131" s="100">
        <f>'Loan 3 (Cal)'!BH18</f>
        <v>0</v>
      </c>
      <c r="BJ131" s="100">
        <f>'Loan 3 (Cal)'!BI18</f>
        <v>0</v>
      </c>
      <c r="BK131" s="100">
        <f>'Loan 3 (Cal)'!BJ18</f>
        <v>0</v>
      </c>
      <c r="BL131" s="100">
        <f>'Loan 3 (Cal)'!BK18</f>
        <v>0</v>
      </c>
      <c r="BM131" s="100">
        <f>'Loan 3 (Cal)'!BL18</f>
        <v>0</v>
      </c>
      <c r="BN131" s="100">
        <f>'Loan 3 (Cal)'!BM18</f>
        <v>0</v>
      </c>
      <c r="BO131" s="100">
        <f>'Loan 3 (Cal)'!BN18</f>
        <v>0</v>
      </c>
      <c r="BP131" s="100">
        <f>'Loan 3 (Cal)'!BO18</f>
        <v>0</v>
      </c>
      <c r="BQ131" s="100">
        <f>'Loan 3 (Cal)'!BP18</f>
        <v>0</v>
      </c>
      <c r="BR131" s="100">
        <f>'Loan 3 (Cal)'!BQ18</f>
        <v>0</v>
      </c>
      <c r="BS131" s="100">
        <f>'Loan 3 (Cal)'!BR18</f>
        <v>0</v>
      </c>
      <c r="BT131" s="100">
        <f>'Loan 3 (Cal)'!BS18</f>
        <v>0</v>
      </c>
      <c r="BU131" s="100">
        <f>'Loan 3 (Cal)'!BT18</f>
        <v>0</v>
      </c>
      <c r="BV131" s="100">
        <f>'Loan 3 (Cal)'!BU18</f>
        <v>0</v>
      </c>
      <c r="BW131" s="100">
        <f>'Loan 3 (Cal)'!BV18</f>
        <v>0</v>
      </c>
      <c r="BX131" s="100">
        <f>'Loan 3 (Cal)'!BW18</f>
        <v>0</v>
      </c>
      <c r="BY131" s="100">
        <f>'Loan 3 (Cal)'!BX18</f>
        <v>0</v>
      </c>
      <c r="BZ131" s="100">
        <f>'Loan 3 (Cal)'!BY18</f>
        <v>0</v>
      </c>
      <c r="CA131" s="100">
        <f>'Loan 3 (Cal)'!BZ18</f>
        <v>0</v>
      </c>
      <c r="CB131" s="100">
        <f>'Loan 3 (Cal)'!CA18</f>
        <v>0</v>
      </c>
      <c r="CC131" s="100">
        <f>'Loan 3 (Cal)'!CB18</f>
        <v>0</v>
      </c>
      <c r="CD131" s="100">
        <f>'Loan 3 (Cal)'!CC18</f>
        <v>0</v>
      </c>
      <c r="CE131" s="100">
        <f>'Loan 3 (Cal)'!CD18</f>
        <v>0</v>
      </c>
      <c r="CF131" s="100">
        <f>'Loan 3 (Cal)'!CE18</f>
        <v>0</v>
      </c>
      <c r="CG131" s="100">
        <f>'Loan 3 (Cal)'!CF18</f>
        <v>0</v>
      </c>
      <c r="CH131" s="100">
        <f>'Loan 3 (Cal)'!CG18</f>
        <v>0</v>
      </c>
      <c r="CI131" s="100">
        <f>'Loan 3 (Cal)'!CH18</f>
        <v>0</v>
      </c>
      <c r="CJ131" s="100">
        <f>'Loan 3 (Cal)'!CI18</f>
        <v>0</v>
      </c>
      <c r="CK131" s="100">
        <f>'Loan 3 (Cal)'!CJ18</f>
        <v>0</v>
      </c>
      <c r="CL131" s="100">
        <f>'Loan 3 (Cal)'!CK18</f>
        <v>0</v>
      </c>
      <c r="CM131" s="100">
        <f>'Loan 3 (Cal)'!CL18</f>
        <v>0</v>
      </c>
      <c r="CN131" s="100">
        <f>'Loan 3 (Cal)'!CM18</f>
        <v>0</v>
      </c>
      <c r="CO131" s="100">
        <f>'Loan 3 (Cal)'!CN18</f>
        <v>0</v>
      </c>
      <c r="CP131" s="100">
        <f>'Loan 3 (Cal)'!CO18</f>
        <v>0</v>
      </c>
      <c r="CQ131" s="100">
        <f>'Loan 3 (Cal)'!CP18</f>
        <v>0</v>
      </c>
      <c r="CR131" s="100">
        <f>'Loan 3 (Cal)'!CQ18</f>
        <v>0</v>
      </c>
      <c r="CS131" s="100">
        <f>'Loan 3 (Cal)'!CR18</f>
        <v>0</v>
      </c>
      <c r="CT131" s="100">
        <f>'Loan 3 (Cal)'!CS18</f>
        <v>0</v>
      </c>
      <c r="CU131" s="100">
        <f>'Loan 3 (Cal)'!CT18</f>
        <v>0</v>
      </c>
      <c r="CV131" s="100">
        <f>'Loan 3 (Cal)'!CU18</f>
        <v>0</v>
      </c>
      <c r="CW131" s="100">
        <f>'Loan 3 (Cal)'!CV18</f>
        <v>0</v>
      </c>
      <c r="CX131" s="100">
        <f>'Loan 3 (Cal)'!CW18</f>
        <v>0</v>
      </c>
      <c r="CY131" s="100">
        <f>'Loan 3 (Cal)'!CX18</f>
        <v>0</v>
      </c>
      <c r="CZ131" s="100">
        <f>'Loan 3 (Cal)'!CY18</f>
        <v>0</v>
      </c>
      <c r="DA131" s="100">
        <f>'Loan 3 (Cal)'!CZ18</f>
        <v>0</v>
      </c>
      <c r="DB131" s="100">
        <f>'Loan 3 (Cal)'!DA18</f>
        <v>0</v>
      </c>
      <c r="DC131" s="100">
        <f>'Loan 3 (Cal)'!DB18</f>
        <v>0</v>
      </c>
      <c r="DD131" s="100">
        <f>'Loan 3 (Cal)'!DC18</f>
        <v>0</v>
      </c>
      <c r="DE131" s="100">
        <f>'Loan 3 (Cal)'!DD18</f>
        <v>0</v>
      </c>
      <c r="DF131" s="100">
        <f>'Loan 3 (Cal)'!DE18</f>
        <v>0</v>
      </c>
      <c r="DG131" s="100">
        <f>'Loan 3 (Cal)'!DF18</f>
        <v>0</v>
      </c>
      <c r="DH131" s="100">
        <f>'Loan 3 (Cal)'!DG18</f>
        <v>0</v>
      </c>
      <c r="DI131" s="100">
        <f>'Loan 3 (Cal)'!DH18</f>
        <v>0</v>
      </c>
      <c r="DJ131" s="100">
        <f>'Loan 3 (Cal)'!DI18</f>
        <v>0</v>
      </c>
      <c r="DK131" s="100">
        <f>'Loan 3 (Cal)'!DJ18</f>
        <v>0</v>
      </c>
      <c r="DL131" s="100">
        <f>'Loan 3 (Cal)'!DK18</f>
        <v>0</v>
      </c>
      <c r="DM131" s="100">
        <f>'Loan 3 (Cal)'!DL18</f>
        <v>0</v>
      </c>
      <c r="DN131" s="100">
        <f>'Loan 3 (Cal)'!DM18</f>
        <v>0</v>
      </c>
      <c r="DO131" s="100">
        <f>'Loan 3 (Cal)'!DN18</f>
        <v>0</v>
      </c>
      <c r="DP131" s="100">
        <f>'Loan 3 (Cal)'!DO18</f>
        <v>0</v>
      </c>
      <c r="DQ131" s="100">
        <f>'Loan 3 (Cal)'!DP18</f>
        <v>0</v>
      </c>
      <c r="DR131" s="100">
        <f>'Loan 3 (Cal)'!DQ18</f>
        <v>0</v>
      </c>
      <c r="DS131" s="100">
        <f>'Loan 3 (Cal)'!DR18</f>
        <v>0</v>
      </c>
      <c r="DT131" s="100">
        <f>'Loan 3 (Cal)'!DS18</f>
        <v>0</v>
      </c>
      <c r="DU131" s="100">
        <f>'Loan 3 (Cal)'!DT18</f>
        <v>0</v>
      </c>
      <c r="DV131" s="100">
        <f>'Loan 3 (Cal)'!DU18</f>
        <v>0</v>
      </c>
      <c r="DW131" s="100">
        <f>'Loan 3 (Cal)'!DV18</f>
        <v>0</v>
      </c>
      <c r="DX131" s="100">
        <f>'Loan 3 (Cal)'!DW18</f>
        <v>0</v>
      </c>
      <c r="DY131" s="100">
        <f>'Loan 3 (Cal)'!DX18</f>
        <v>0</v>
      </c>
      <c r="DZ131" s="100">
        <f>'Loan 3 (Cal)'!DY18</f>
        <v>0</v>
      </c>
      <c r="EA131" s="100">
        <f>'Loan 3 (Cal)'!DZ18</f>
        <v>0</v>
      </c>
      <c r="EB131" s="100">
        <f>'Loan 3 (Cal)'!EA18</f>
        <v>0</v>
      </c>
      <c r="EC131" s="100">
        <f>'Loan 3 (Cal)'!EB18</f>
        <v>0</v>
      </c>
      <c r="ED131" s="100">
        <f>'Loan 3 (Cal)'!EC18</f>
        <v>0</v>
      </c>
      <c r="EE131" s="100">
        <f>'Loan 3 (Cal)'!ED18</f>
        <v>0</v>
      </c>
      <c r="EF131" s="100">
        <f>'Loan 3 (Cal)'!EE18</f>
        <v>0</v>
      </c>
      <c r="EG131" s="100">
        <f>'Loan 3 (Cal)'!EF18</f>
        <v>0</v>
      </c>
      <c r="EH131" s="100">
        <f>'Loan 3 (Cal)'!EG18</f>
        <v>0</v>
      </c>
      <c r="EI131" s="100">
        <f>'Loan 3 (Cal)'!EH18</f>
        <v>0</v>
      </c>
      <c r="EJ131" s="100">
        <f>'Loan 3 (Cal)'!EI18</f>
        <v>0</v>
      </c>
      <c r="EK131" s="100">
        <f>'Loan 3 (Cal)'!EJ18</f>
        <v>0</v>
      </c>
      <c r="EL131" s="100">
        <f>'Loan 3 (Cal)'!EK18</f>
        <v>0</v>
      </c>
      <c r="EM131" s="100">
        <f>'Loan 3 (Cal)'!EL18</f>
        <v>0</v>
      </c>
      <c r="EN131" s="100">
        <f>'Loan 3 (Cal)'!EM18</f>
        <v>0</v>
      </c>
      <c r="EO131" s="100">
        <f>'Loan 3 (Cal)'!EN18</f>
        <v>0</v>
      </c>
      <c r="EP131" s="100">
        <f>'Loan 3 (Cal)'!EO18</f>
        <v>0</v>
      </c>
      <c r="EQ131" s="100">
        <f>'Loan 3 (Cal)'!EP18</f>
        <v>0</v>
      </c>
      <c r="ER131" s="100">
        <f>'Loan 3 (Cal)'!EQ18</f>
        <v>0</v>
      </c>
      <c r="ES131" s="100">
        <f>'Loan 3 (Cal)'!ER18</f>
        <v>0</v>
      </c>
      <c r="ET131" s="100">
        <f>'Loan 3 (Cal)'!ES18</f>
        <v>0</v>
      </c>
      <c r="EU131" s="100">
        <f>'Loan 3 (Cal)'!ET18</f>
        <v>0</v>
      </c>
      <c r="EV131" s="100">
        <f>'Loan 3 (Cal)'!EU18</f>
        <v>0</v>
      </c>
      <c r="EW131" s="100">
        <f>'Loan 3 (Cal)'!EV18</f>
        <v>0</v>
      </c>
      <c r="EX131" s="100">
        <f>'Loan 3 (Cal)'!EW18</f>
        <v>0</v>
      </c>
      <c r="EY131" s="100">
        <f>'Loan 3 (Cal)'!EX18</f>
        <v>0</v>
      </c>
      <c r="EZ131" s="100">
        <f>'Loan 3 (Cal)'!EY18</f>
        <v>0</v>
      </c>
      <c r="FA131" s="100">
        <f>'Loan 3 (Cal)'!EZ18</f>
        <v>0</v>
      </c>
      <c r="FB131" s="100">
        <f>'Loan 3 (Cal)'!FA18</f>
        <v>0</v>
      </c>
      <c r="FC131" s="100">
        <f>'Loan 3 (Cal)'!FB18</f>
        <v>0</v>
      </c>
      <c r="FD131" s="100">
        <f>'Loan 3 (Cal)'!FC18</f>
        <v>0</v>
      </c>
      <c r="FE131" s="100">
        <f>'Loan 3 (Cal)'!FD18</f>
        <v>0</v>
      </c>
      <c r="FF131" s="100">
        <f>'Loan 3 (Cal)'!FE18</f>
        <v>0</v>
      </c>
      <c r="FG131" s="100">
        <f>'Loan 3 (Cal)'!FF18</f>
        <v>0</v>
      </c>
      <c r="FH131" s="100">
        <f>'Loan 3 (Cal)'!FG18</f>
        <v>0</v>
      </c>
      <c r="FI131" s="100">
        <f>'Loan 3 (Cal)'!FH18</f>
        <v>0</v>
      </c>
      <c r="FJ131" s="100">
        <f>'Loan 3 (Cal)'!FI18</f>
        <v>0</v>
      </c>
      <c r="FK131" s="100">
        <f>'Loan 3 (Cal)'!FJ18</f>
        <v>0</v>
      </c>
      <c r="FL131" s="100">
        <f>'Loan 3 (Cal)'!FK18</f>
        <v>0</v>
      </c>
      <c r="FM131" s="100">
        <f>'Loan 3 (Cal)'!FL18</f>
        <v>0</v>
      </c>
      <c r="FN131" s="100">
        <f>'Loan 3 (Cal)'!FM18</f>
        <v>0</v>
      </c>
      <c r="FO131" s="100">
        <f>'Loan 3 (Cal)'!FN18</f>
        <v>0</v>
      </c>
      <c r="FP131" s="100">
        <f>'Loan 3 (Cal)'!FO18</f>
        <v>0</v>
      </c>
      <c r="FQ131" s="100">
        <f>'Loan 3 (Cal)'!FP18</f>
        <v>0</v>
      </c>
      <c r="FR131" s="100">
        <f>'Loan 3 (Cal)'!FQ18</f>
        <v>0</v>
      </c>
      <c r="FS131" s="100">
        <f>'Loan 3 (Cal)'!FR18</f>
        <v>0</v>
      </c>
      <c r="FT131" s="100">
        <f>'Loan 3 (Cal)'!FS18</f>
        <v>0</v>
      </c>
      <c r="FU131" s="100">
        <f>'Loan 3 (Cal)'!FT18</f>
        <v>0</v>
      </c>
      <c r="FV131" s="100">
        <f>'Loan 3 (Cal)'!FU18</f>
        <v>0</v>
      </c>
      <c r="FW131" s="100">
        <f>'Loan 3 (Cal)'!FV18</f>
        <v>0</v>
      </c>
      <c r="FX131" s="100">
        <f>'Loan 3 (Cal)'!FW18</f>
        <v>0</v>
      </c>
      <c r="FY131" s="100">
        <f>'Loan 3 (Cal)'!FX18</f>
        <v>0</v>
      </c>
      <c r="FZ131" s="100">
        <f>'Loan 3 (Cal)'!FY18</f>
        <v>0</v>
      </c>
      <c r="GA131" s="100">
        <f>'Loan 3 (Cal)'!FZ18</f>
        <v>0</v>
      </c>
      <c r="GB131" s="100">
        <f>'Loan 3 (Cal)'!GA18</f>
        <v>0</v>
      </c>
      <c r="GC131" s="100">
        <f>'Loan 3 (Cal)'!GB18</f>
        <v>0</v>
      </c>
      <c r="GD131" s="100">
        <f>'Loan 3 (Cal)'!GC18</f>
        <v>0</v>
      </c>
      <c r="GE131" s="100">
        <f>'Loan 3 (Cal)'!GD18</f>
        <v>0</v>
      </c>
      <c r="GF131" s="100">
        <f>'Loan 3 (Cal)'!GE18</f>
        <v>0</v>
      </c>
      <c r="GG131" s="100">
        <f>'Loan 3 (Cal)'!GF18</f>
        <v>0</v>
      </c>
      <c r="GH131" s="100">
        <f>'Loan 3 (Cal)'!GG18</f>
        <v>0</v>
      </c>
      <c r="GI131" s="100">
        <f>'Loan 3 (Cal)'!GH18</f>
        <v>0</v>
      </c>
      <c r="GJ131" s="100">
        <f>'Loan 3 (Cal)'!GI18</f>
        <v>0</v>
      </c>
      <c r="GK131" s="100">
        <f>'Loan 3 (Cal)'!GJ18</f>
        <v>0</v>
      </c>
      <c r="GL131" s="100">
        <f>'Loan 3 (Cal)'!GK18</f>
        <v>0</v>
      </c>
      <c r="GM131" s="100">
        <f>'Loan 3 (Cal)'!GL18</f>
        <v>0</v>
      </c>
      <c r="GN131" s="100">
        <f>'Loan 3 (Cal)'!GM18</f>
        <v>0</v>
      </c>
      <c r="GO131" s="100">
        <f>'Loan 3 (Cal)'!GN18</f>
        <v>0</v>
      </c>
      <c r="GP131" s="100">
        <f>'Loan 3 (Cal)'!GO18</f>
        <v>0</v>
      </c>
      <c r="GQ131" s="100">
        <f>'Loan 3 (Cal)'!GP18</f>
        <v>0</v>
      </c>
      <c r="GR131" s="100">
        <f>'Loan 3 (Cal)'!GQ18</f>
        <v>0</v>
      </c>
      <c r="GS131" s="100">
        <f>'Loan 3 (Cal)'!GR18</f>
        <v>0</v>
      </c>
      <c r="GT131" s="100">
        <f>'Loan 3 (Cal)'!GS18</f>
        <v>0</v>
      </c>
      <c r="GU131" s="100">
        <f>'Loan 3 (Cal)'!GT18</f>
        <v>0</v>
      </c>
      <c r="GV131" s="100">
        <f>'Loan 3 (Cal)'!GU18</f>
        <v>0</v>
      </c>
      <c r="GW131" s="100">
        <f>'Loan 3 (Cal)'!GV18</f>
        <v>0</v>
      </c>
      <c r="GX131" s="100">
        <f>'Loan 3 (Cal)'!GW18</f>
        <v>0</v>
      </c>
      <c r="GY131" s="100">
        <f>'Loan 3 (Cal)'!GX18</f>
        <v>0</v>
      </c>
      <c r="GZ131" s="100">
        <f>'Loan 3 (Cal)'!GY18</f>
        <v>0</v>
      </c>
      <c r="HA131" s="100">
        <f>'Loan 3 (Cal)'!GZ18</f>
        <v>0</v>
      </c>
      <c r="HB131" s="100">
        <f>'Loan 3 (Cal)'!HA18</f>
        <v>0</v>
      </c>
      <c r="HC131" s="100">
        <f>'Loan 3 (Cal)'!HB18</f>
        <v>0</v>
      </c>
      <c r="HD131" s="100">
        <f>'Loan 3 (Cal)'!HC18</f>
        <v>0</v>
      </c>
      <c r="HE131" s="100">
        <f>'Loan 3 (Cal)'!HD18</f>
        <v>0</v>
      </c>
      <c r="HF131" s="100">
        <f>'Loan 3 (Cal)'!HE18</f>
        <v>0</v>
      </c>
      <c r="HG131" s="100">
        <f>'Loan 3 (Cal)'!HF18</f>
        <v>0</v>
      </c>
      <c r="HH131" s="100">
        <f>'Loan 3 (Cal)'!HG18</f>
        <v>0</v>
      </c>
      <c r="HI131" s="100">
        <f>'Loan 3 (Cal)'!HH18</f>
        <v>0</v>
      </c>
      <c r="HJ131" s="100">
        <f>'Loan 3 (Cal)'!HI18</f>
        <v>0</v>
      </c>
      <c r="HK131" s="100">
        <f>'Loan 3 (Cal)'!HJ18</f>
        <v>0</v>
      </c>
      <c r="HL131" s="100">
        <f>'Loan 3 (Cal)'!HK18</f>
        <v>0</v>
      </c>
      <c r="HM131" s="100">
        <f>'Loan 3 (Cal)'!HL18</f>
        <v>0</v>
      </c>
      <c r="HN131" s="100">
        <f>'Loan 3 (Cal)'!HM18</f>
        <v>0</v>
      </c>
      <c r="HO131" s="100">
        <f>'Loan 3 (Cal)'!HN18</f>
        <v>0</v>
      </c>
      <c r="HP131" s="100">
        <f>'Loan 3 (Cal)'!HO18</f>
        <v>0</v>
      </c>
      <c r="HQ131" s="100">
        <f>'Loan 3 (Cal)'!HP18</f>
        <v>0</v>
      </c>
      <c r="HR131" s="100">
        <f>'Loan 3 (Cal)'!HQ18</f>
        <v>0</v>
      </c>
      <c r="HS131" s="100">
        <f>'Loan 3 (Cal)'!HR18</f>
        <v>0</v>
      </c>
      <c r="HT131" s="100">
        <f>'Loan 3 (Cal)'!HS18</f>
        <v>0</v>
      </c>
      <c r="HU131" s="100">
        <f>'Loan 3 (Cal)'!HT18</f>
        <v>0</v>
      </c>
      <c r="HV131" s="100">
        <f>'Loan 3 (Cal)'!HU18</f>
        <v>0</v>
      </c>
      <c r="HW131" s="100">
        <f>'Loan 3 (Cal)'!HV18</f>
        <v>0</v>
      </c>
      <c r="HX131" s="100">
        <f>'Loan 3 (Cal)'!HW18</f>
        <v>0</v>
      </c>
      <c r="HY131" s="100">
        <f>'Loan 3 (Cal)'!HX18</f>
        <v>0</v>
      </c>
      <c r="HZ131" s="100">
        <f>'Loan 3 (Cal)'!HY18</f>
        <v>0</v>
      </c>
      <c r="IA131" s="100">
        <f>'Loan 3 (Cal)'!HZ18</f>
        <v>0</v>
      </c>
      <c r="IB131" s="100">
        <f>'Loan 3 (Cal)'!IA18</f>
        <v>0</v>
      </c>
      <c r="IC131" s="100">
        <f>'Loan 3 (Cal)'!IB18</f>
        <v>0</v>
      </c>
      <c r="ID131" s="100">
        <f>'Loan 3 (Cal)'!IC18</f>
        <v>0</v>
      </c>
      <c r="IE131" s="100">
        <f>'Loan 3 (Cal)'!ID18</f>
        <v>0</v>
      </c>
      <c r="IF131" s="100">
        <f>'Loan 3 (Cal)'!IE18</f>
        <v>0</v>
      </c>
      <c r="IG131" s="100">
        <f>'Loan 3 (Cal)'!IF18</f>
        <v>0</v>
      </c>
      <c r="IH131" s="100">
        <f>'Loan 3 (Cal)'!IG18</f>
        <v>0</v>
      </c>
      <c r="II131" s="100">
        <f>'Loan 3 (Cal)'!IH18</f>
        <v>0</v>
      </c>
      <c r="IJ131" s="100">
        <f>'Loan 3 (Cal)'!II18</f>
        <v>0</v>
      </c>
      <c r="IK131" s="100">
        <f>'Loan 3 (Cal)'!IJ18</f>
        <v>0</v>
      </c>
      <c r="IL131" s="100">
        <f>'Loan 3 (Cal)'!IK18</f>
        <v>0</v>
      </c>
      <c r="IM131" s="100">
        <f>'Loan 3 (Cal)'!IL18</f>
        <v>0</v>
      </c>
      <c r="IN131" s="100">
        <f>'Loan 3 (Cal)'!IM18</f>
        <v>0</v>
      </c>
      <c r="IO131" s="100">
        <f>'Loan 3 (Cal)'!IN18</f>
        <v>0</v>
      </c>
      <c r="IP131" s="100">
        <f>'Loan 3 (Cal)'!IO18</f>
        <v>0</v>
      </c>
      <c r="IQ131" s="100">
        <f>'Loan 3 (Cal)'!IP18</f>
        <v>0</v>
      </c>
      <c r="IR131" s="100">
        <f>'Loan 3 (Cal)'!IQ18</f>
        <v>0</v>
      </c>
      <c r="IS131" s="100">
        <f>'Loan 3 (Cal)'!IR18</f>
        <v>0</v>
      </c>
      <c r="IT131" s="100">
        <f>'Loan 3 (Cal)'!IS18</f>
        <v>0</v>
      </c>
      <c r="IU131" s="100">
        <f>'Loan 3 (Cal)'!IT18</f>
        <v>0</v>
      </c>
      <c r="IV131" s="100">
        <f>'Loan 3 (Cal)'!IU18</f>
        <v>0</v>
      </c>
      <c r="IW131" s="100">
        <f>'Loan 3 (Cal)'!IV18</f>
        <v>0</v>
      </c>
      <c r="IX131" s="100">
        <f>'Loan 3 (Cal)'!IW18</f>
        <v>0</v>
      </c>
      <c r="IY131" s="100">
        <f>'Loan 3 (Cal)'!IX18</f>
        <v>0</v>
      </c>
      <c r="IZ131" s="100">
        <f>'Loan 3 (Cal)'!IY18</f>
        <v>0</v>
      </c>
      <c r="JA131" s="100">
        <f>'Loan 3 (Cal)'!IZ18</f>
        <v>0</v>
      </c>
      <c r="JB131" s="100">
        <f>'Loan 3 (Cal)'!JA18</f>
        <v>0</v>
      </c>
      <c r="JC131" s="100">
        <f>'Loan 3 (Cal)'!JB18</f>
        <v>0</v>
      </c>
      <c r="JD131" s="100">
        <f>'Loan 3 (Cal)'!JC18</f>
        <v>0</v>
      </c>
      <c r="JE131" s="100">
        <f>'Loan 3 (Cal)'!JD18</f>
        <v>0</v>
      </c>
      <c r="JF131" s="100">
        <f>'Loan 3 (Cal)'!JE18</f>
        <v>0</v>
      </c>
      <c r="JG131" s="100">
        <f>'Loan 3 (Cal)'!JF18</f>
        <v>0</v>
      </c>
      <c r="JH131" s="100">
        <f>'Loan 3 (Cal)'!JG18</f>
        <v>0</v>
      </c>
      <c r="JI131" s="100">
        <f>'Loan 3 (Cal)'!JH18</f>
        <v>0</v>
      </c>
      <c r="JJ131" s="100">
        <f>'Loan 3 (Cal)'!JI18</f>
        <v>0</v>
      </c>
      <c r="JK131" s="100">
        <f>'Loan 3 (Cal)'!JJ18</f>
        <v>0</v>
      </c>
      <c r="JL131" s="100">
        <f>'Loan 3 (Cal)'!JK18</f>
        <v>0</v>
      </c>
      <c r="JM131" s="100">
        <f>'Loan 3 (Cal)'!JL18</f>
        <v>0</v>
      </c>
      <c r="JN131" s="100">
        <f>'Loan 3 (Cal)'!JM18</f>
        <v>0</v>
      </c>
      <c r="JO131" s="100">
        <f>'Loan 3 (Cal)'!JN18</f>
        <v>0</v>
      </c>
      <c r="JP131" s="100">
        <f>'Loan 3 (Cal)'!JO18</f>
        <v>0</v>
      </c>
      <c r="JQ131" s="100">
        <f>'Loan 3 (Cal)'!JP18</f>
        <v>0</v>
      </c>
      <c r="JR131" s="100">
        <f>'Loan 3 (Cal)'!JQ18</f>
        <v>0</v>
      </c>
      <c r="JS131" s="100">
        <f>'Loan 3 (Cal)'!JR18</f>
        <v>0</v>
      </c>
      <c r="JT131" s="100">
        <f>'Loan 3 (Cal)'!JS18</f>
        <v>0</v>
      </c>
      <c r="JU131" s="100">
        <f>'Loan 3 (Cal)'!JT18</f>
        <v>0</v>
      </c>
      <c r="JV131" s="100">
        <f>'Loan 3 (Cal)'!JU18</f>
        <v>0</v>
      </c>
      <c r="JW131" s="100">
        <f>'Loan 3 (Cal)'!JV18</f>
        <v>0</v>
      </c>
      <c r="JX131" s="100">
        <f>'Loan 3 (Cal)'!JW18</f>
        <v>0</v>
      </c>
      <c r="JY131" s="100">
        <f>'Loan 3 (Cal)'!JX18</f>
        <v>0</v>
      </c>
      <c r="JZ131" s="100">
        <f>'Loan 3 (Cal)'!JY18</f>
        <v>0</v>
      </c>
      <c r="KA131" s="100">
        <f>'Loan 3 (Cal)'!JZ18</f>
        <v>0</v>
      </c>
      <c r="KB131" s="100">
        <f>'Loan 3 (Cal)'!KA18</f>
        <v>0</v>
      </c>
      <c r="KC131" s="100">
        <f>'Loan 3 (Cal)'!KB18</f>
        <v>0</v>
      </c>
      <c r="KD131" s="100">
        <f>'Loan 3 (Cal)'!KC18</f>
        <v>0</v>
      </c>
      <c r="KE131" s="100">
        <f>'Loan 3 (Cal)'!KD18</f>
        <v>0</v>
      </c>
      <c r="KF131" s="100">
        <f>'Loan 3 (Cal)'!KE18</f>
        <v>0</v>
      </c>
      <c r="KG131" s="100">
        <f>'Loan 3 (Cal)'!KF18</f>
        <v>0</v>
      </c>
      <c r="KH131" s="100">
        <f>'Loan 3 (Cal)'!KG18</f>
        <v>0</v>
      </c>
      <c r="KI131" s="100">
        <f>'Loan 3 (Cal)'!KH18</f>
        <v>0</v>
      </c>
      <c r="KJ131" s="100">
        <f>'Loan 3 (Cal)'!KI18</f>
        <v>0</v>
      </c>
      <c r="KK131" s="100">
        <f>'Loan 3 (Cal)'!KJ18</f>
        <v>0</v>
      </c>
      <c r="KL131" s="100">
        <f>'Loan 3 (Cal)'!KK18</f>
        <v>0</v>
      </c>
      <c r="KM131" s="100">
        <f>'Loan 3 (Cal)'!KL18</f>
        <v>0</v>
      </c>
      <c r="KN131" s="100">
        <f>'Loan 3 (Cal)'!KM18</f>
        <v>0</v>
      </c>
      <c r="KO131" s="100">
        <f>'Loan 3 (Cal)'!KN18</f>
        <v>0</v>
      </c>
      <c r="KP131" s="100">
        <f>'Loan 3 (Cal)'!KO18</f>
        <v>0</v>
      </c>
      <c r="KQ131" s="100">
        <f>'Loan 3 (Cal)'!KP18</f>
        <v>0</v>
      </c>
      <c r="KR131" s="100">
        <f>'Loan 3 (Cal)'!KQ18</f>
        <v>0</v>
      </c>
      <c r="KS131" s="100">
        <f>'Loan 3 (Cal)'!KR18</f>
        <v>0</v>
      </c>
      <c r="KT131" s="100">
        <f>'Loan 3 (Cal)'!KS18</f>
        <v>0</v>
      </c>
      <c r="KU131" s="100">
        <f>'Loan 3 (Cal)'!KT18</f>
        <v>0</v>
      </c>
      <c r="KV131" s="100">
        <f>'Loan 3 (Cal)'!KU18</f>
        <v>0</v>
      </c>
      <c r="KW131" s="100">
        <f>'Loan 3 (Cal)'!KV18</f>
        <v>0</v>
      </c>
      <c r="KX131" s="100">
        <f>'Loan 3 (Cal)'!KW18</f>
        <v>0</v>
      </c>
      <c r="KY131" s="100">
        <f>'Loan 3 (Cal)'!KX18</f>
        <v>0</v>
      </c>
      <c r="KZ131" s="100">
        <f>'Loan 3 (Cal)'!KY18</f>
        <v>0</v>
      </c>
      <c r="LA131" s="100">
        <f>'Loan 3 (Cal)'!KZ18</f>
        <v>0</v>
      </c>
      <c r="LB131" s="100">
        <f>'Loan 3 (Cal)'!LA18</f>
        <v>0</v>
      </c>
      <c r="LC131" s="100">
        <f>'Loan 3 (Cal)'!LB18</f>
        <v>0</v>
      </c>
      <c r="LD131" s="100">
        <f>'Loan 3 (Cal)'!LC18</f>
        <v>0</v>
      </c>
      <c r="LE131" s="100">
        <f>'Loan 3 (Cal)'!LD18</f>
        <v>0</v>
      </c>
      <c r="LF131" s="100">
        <f>'Loan 3 (Cal)'!LE18</f>
        <v>0</v>
      </c>
      <c r="LG131" s="100">
        <f>'Loan 3 (Cal)'!LF18</f>
        <v>0</v>
      </c>
      <c r="LH131" s="100">
        <f>'Loan 3 (Cal)'!LG18</f>
        <v>0</v>
      </c>
      <c r="LI131" s="100">
        <f>'Loan 3 (Cal)'!LH18</f>
        <v>0</v>
      </c>
      <c r="LJ131" s="100">
        <f>'Loan 3 (Cal)'!LI18</f>
        <v>0</v>
      </c>
      <c r="LK131" s="100">
        <f>'Loan 3 (Cal)'!LJ18</f>
        <v>0</v>
      </c>
      <c r="LL131" s="100">
        <f>'Loan 3 (Cal)'!LK18</f>
        <v>0</v>
      </c>
      <c r="LM131" s="100">
        <f>'Loan 3 (Cal)'!LL18</f>
        <v>0</v>
      </c>
      <c r="LN131" s="100">
        <f>'Loan 3 (Cal)'!LM18</f>
        <v>0</v>
      </c>
      <c r="LO131" s="100">
        <f>'Loan 3 (Cal)'!LN18</f>
        <v>0</v>
      </c>
      <c r="LP131" s="100">
        <f>'Loan 3 (Cal)'!LO18</f>
        <v>0</v>
      </c>
      <c r="LQ131" s="100">
        <f>'Loan 3 (Cal)'!LP18</f>
        <v>0</v>
      </c>
      <c r="LR131" s="100">
        <f>'Loan 3 (Cal)'!LQ18</f>
        <v>0</v>
      </c>
      <c r="LS131" s="100">
        <f>'Loan 3 (Cal)'!LR18</f>
        <v>0</v>
      </c>
      <c r="LT131" s="100">
        <f>'Loan 3 (Cal)'!LS18</f>
        <v>0</v>
      </c>
      <c r="LU131" s="100">
        <f>'Loan 3 (Cal)'!LT18</f>
        <v>0</v>
      </c>
      <c r="LV131" s="100">
        <f>'Loan 3 (Cal)'!LU18</f>
        <v>0</v>
      </c>
      <c r="LW131" s="100">
        <f>'Loan 3 (Cal)'!LV18</f>
        <v>0</v>
      </c>
      <c r="LX131" s="100">
        <f>'Loan 3 (Cal)'!LW18</f>
        <v>0</v>
      </c>
      <c r="LY131" s="100">
        <f>'Loan 3 (Cal)'!LX18</f>
        <v>0</v>
      </c>
      <c r="LZ131" s="100">
        <f>'Loan 3 (Cal)'!LY18</f>
        <v>0</v>
      </c>
      <c r="MA131" s="100">
        <f>'Loan 3 (Cal)'!LZ18</f>
        <v>0</v>
      </c>
      <c r="MB131" s="100">
        <f>'Loan 3 (Cal)'!MA18</f>
        <v>0</v>
      </c>
      <c r="MC131" s="100">
        <f>'Loan 3 (Cal)'!MB18</f>
        <v>0</v>
      </c>
      <c r="MD131" s="100">
        <f>'Loan 3 (Cal)'!MC18</f>
        <v>0</v>
      </c>
      <c r="ME131" s="100">
        <f>'Loan 3 (Cal)'!MD18</f>
        <v>0</v>
      </c>
      <c r="MF131" s="100">
        <f>'Loan 3 (Cal)'!ME18</f>
        <v>0</v>
      </c>
      <c r="MG131" s="100">
        <f>'Loan 3 (Cal)'!MF18</f>
        <v>0</v>
      </c>
      <c r="MH131" s="100">
        <f>'Loan 3 (Cal)'!MG18</f>
        <v>0</v>
      </c>
      <c r="MI131" s="100">
        <f>'Loan 3 (Cal)'!MH18</f>
        <v>0</v>
      </c>
      <c r="MJ131" s="100">
        <f>'Loan 3 (Cal)'!MI18</f>
        <v>0</v>
      </c>
      <c r="MK131" s="100">
        <f>'Loan 3 (Cal)'!MJ18</f>
        <v>0</v>
      </c>
      <c r="ML131" s="100">
        <f>'Loan 3 (Cal)'!MK18</f>
        <v>0</v>
      </c>
      <c r="MM131" s="100">
        <f>'Loan 3 (Cal)'!ML18</f>
        <v>0</v>
      </c>
      <c r="MN131" s="100">
        <f>'Loan 3 (Cal)'!MM18</f>
        <v>0</v>
      </c>
      <c r="MO131" s="100">
        <f>'Loan 3 (Cal)'!MN18</f>
        <v>0</v>
      </c>
      <c r="MP131" s="100">
        <f>'Loan 3 (Cal)'!MO18</f>
        <v>0</v>
      </c>
      <c r="MQ131" s="100">
        <f>'Loan 3 (Cal)'!MP18</f>
        <v>0</v>
      </c>
      <c r="MR131" s="100">
        <f>'Loan 3 (Cal)'!MQ18</f>
        <v>0</v>
      </c>
      <c r="MS131" s="100">
        <f>'Loan 3 (Cal)'!MR18</f>
        <v>0</v>
      </c>
      <c r="MT131" s="100">
        <f>'Loan 3 (Cal)'!MS18</f>
        <v>0</v>
      </c>
      <c r="MU131" s="100">
        <f>'Loan 3 (Cal)'!MT18</f>
        <v>0</v>
      </c>
      <c r="MV131" s="100">
        <f>'Loan 3 (Cal)'!MU18</f>
        <v>0</v>
      </c>
    </row>
    <row r="134" spans="3:363" s="70" customFormat="1" x14ac:dyDescent="0.25">
      <c r="L134" s="115"/>
      <c r="M134" s="115"/>
      <c r="N134" s="115"/>
      <c r="O134" s="115"/>
      <c r="P134" s="115"/>
      <c r="Q134" s="115"/>
      <c r="R134" s="115"/>
      <c r="S134" s="115"/>
      <c r="T134" s="115"/>
      <c r="U134" s="115"/>
      <c r="V134" s="115"/>
      <c r="W134" s="115"/>
      <c r="X134" s="115"/>
      <c r="Y134" s="115"/>
      <c r="Z134" s="115"/>
      <c r="AA134" s="115"/>
      <c r="AB134" s="115"/>
      <c r="AC134" s="115"/>
      <c r="AD134" s="115"/>
      <c r="AE134" s="115"/>
      <c r="AF134" s="115"/>
      <c r="AG134" s="115"/>
      <c r="AH134" s="115"/>
      <c r="AI134" s="115"/>
      <c r="AJ134" s="115"/>
      <c r="AK134" s="115"/>
      <c r="AL134" s="115"/>
      <c r="AM134" s="115"/>
      <c r="AN134" s="115"/>
      <c r="AO134" s="115"/>
      <c r="AP134" s="115"/>
      <c r="AQ134" s="115"/>
      <c r="AR134" s="115"/>
      <c r="AS134" s="115"/>
      <c r="AT134" s="115"/>
      <c r="AU134" s="115"/>
      <c r="AV134" s="115"/>
      <c r="AW134" s="115"/>
      <c r="AX134" s="115"/>
      <c r="AY134" s="115"/>
      <c r="AZ134" s="115"/>
      <c r="BA134" s="115"/>
      <c r="BB134" s="115"/>
      <c r="BC134" s="115"/>
      <c r="BD134" s="115"/>
      <c r="BE134" s="115"/>
      <c r="BF134" s="115"/>
      <c r="BG134" s="115"/>
      <c r="BH134" s="115"/>
      <c r="BI134" s="115"/>
      <c r="BJ134" s="115"/>
      <c r="BK134" s="115"/>
      <c r="BL134" s="115"/>
      <c r="BM134" s="115"/>
      <c r="BN134" s="115"/>
      <c r="BO134" s="115"/>
      <c r="BP134" s="115"/>
      <c r="BQ134" s="115"/>
      <c r="BR134" s="115"/>
      <c r="BS134" s="115"/>
      <c r="BT134" s="115"/>
      <c r="BU134" s="115"/>
      <c r="BV134" s="115"/>
      <c r="BW134" s="115"/>
      <c r="BX134" s="115"/>
      <c r="BY134" s="115"/>
      <c r="BZ134" s="115"/>
      <c r="CA134" s="115"/>
      <c r="CB134" s="115"/>
      <c r="CC134" s="115"/>
      <c r="CD134" s="115"/>
      <c r="CE134" s="115"/>
      <c r="CF134" s="115"/>
      <c r="CG134" s="115"/>
      <c r="CH134" s="115"/>
      <c r="CI134" s="115"/>
      <c r="CJ134" s="115"/>
      <c r="CK134" s="115"/>
      <c r="CL134" s="115"/>
      <c r="CM134" s="115"/>
      <c r="CN134" s="115"/>
      <c r="CO134" s="115"/>
      <c r="CP134" s="115"/>
      <c r="CQ134" s="115"/>
      <c r="CR134" s="115"/>
      <c r="CS134" s="115"/>
      <c r="CT134" s="115"/>
      <c r="CU134" s="115"/>
      <c r="CV134" s="115"/>
      <c r="CW134" s="115"/>
      <c r="CX134" s="115"/>
      <c r="CY134" s="115"/>
      <c r="CZ134" s="115"/>
      <c r="DA134" s="115"/>
      <c r="DB134" s="115"/>
    </row>
  </sheetData>
  <sheetProtection algorithmName="SHA-512" hashValue="lqtEf1WuW13aomca3bwhLA/ZHRQkOQje8lqeozQ5RrfPe6oIu4oSVydBsJUayPSKddDHXQl18mbGv4cRLwfsiQ==" saltValue="hjwXTzqv56VECLGYvgYlNQ==" spinCount="100000" sheet="1" objects="1" scenarios="1" selectLockedCells="1"/>
  <mergeCells count="5">
    <mergeCell ref="C3:D3"/>
    <mergeCell ref="E3:I3"/>
    <mergeCell ref="H6:I6"/>
    <mergeCell ref="H7:I13"/>
    <mergeCell ref="C30:I30"/>
  </mergeCells>
  <conditionalFormatting sqref="H5">
    <cfRule type="containsText" dxfId="3" priority="1" operator="containsText" text="On Target">
      <formula>NOT(ISERROR(SEARCH("On Target",H5)))</formula>
    </cfRule>
    <cfRule type="containsText" dxfId="2" priority="2" operator="containsText" text="Ahead of Loan Schedule">
      <formula>NOT(ISERROR(SEARCH("Ahead of Loan Schedule",H5)))</formula>
    </cfRule>
    <cfRule type="containsText" dxfId="1" priority="3" operator="containsText" text="Falling Behind">
      <formula>NOT(ISERROR(SEARCH("Falling Behind",H5)))</formula>
    </cfRule>
    <cfRule type="containsText" dxfId="0" priority="4" operator="containsText" text="&quot;Falling Behind&quot;">
      <formula>NOT(ISERROR(SEARCH("""Falling Behind""",H5)))</formula>
    </cfRule>
  </conditionalFormatting>
  <pageMargins left="0.7" right="0.7" top="0.75" bottom="0.75" header="0.3" footer="0.3"/>
  <pageSetup paperSize="9" orientation="landscape" horizontalDpi="0" verticalDpi="0"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7BFD16-F06B-488C-ADDE-91BDCF2639EB}">
  <sheetPr>
    <tabColor rgb="FF7030A0"/>
  </sheetPr>
  <dimension ref="A1:MX688"/>
  <sheetViews>
    <sheetView showGridLines="0" topLeftCell="A40" workbookViewId="0">
      <selection activeCell="W18" sqref="W18"/>
    </sheetView>
  </sheetViews>
  <sheetFormatPr defaultRowHeight="15" x14ac:dyDescent="0.25"/>
  <cols>
    <col min="1" max="1" width="32.85546875" customWidth="1"/>
    <col min="362" max="362" width="9.140625" style="70"/>
  </cols>
  <sheetData>
    <row r="1" ht="26.25" customHeight="1" x14ac:dyDescent="0.25"/>
    <row r="660" spans="1:362" s="87" customFormat="1" x14ac:dyDescent="0.25">
      <c r="A660" s="131" t="s">
        <v>825</v>
      </c>
      <c r="MX660" s="132"/>
    </row>
    <row r="661" spans="1:362" s="87" customFormat="1" x14ac:dyDescent="0.25">
      <c r="B661" s="105" t="s">
        <v>444</v>
      </c>
      <c r="C661" s="105" t="s">
        <v>445</v>
      </c>
      <c r="D661" s="105" t="s">
        <v>446</v>
      </c>
      <c r="E661" s="105" t="s">
        <v>447</v>
      </c>
      <c r="F661" s="105" t="s">
        <v>448</v>
      </c>
      <c r="G661" s="105" t="s">
        <v>449</v>
      </c>
      <c r="H661" s="105" t="s">
        <v>450</v>
      </c>
      <c r="I661" s="105" t="s">
        <v>451</v>
      </c>
      <c r="J661" s="105" t="s">
        <v>452</v>
      </c>
      <c r="K661" s="105" t="s">
        <v>453</v>
      </c>
      <c r="L661" s="105" t="s">
        <v>454</v>
      </c>
      <c r="M661" s="105" t="s">
        <v>455</v>
      </c>
      <c r="N661" s="105" t="s">
        <v>456</v>
      </c>
      <c r="O661" s="105" t="s">
        <v>457</v>
      </c>
      <c r="P661" s="105" t="s">
        <v>458</v>
      </c>
      <c r="Q661" s="105" t="s">
        <v>459</v>
      </c>
      <c r="R661" s="105" t="s">
        <v>460</v>
      </c>
      <c r="S661" s="105" t="s">
        <v>461</v>
      </c>
      <c r="T661" s="105" t="s">
        <v>462</v>
      </c>
      <c r="U661" s="105" t="s">
        <v>463</v>
      </c>
      <c r="V661" s="105" t="s">
        <v>464</v>
      </c>
      <c r="W661" s="105" t="s">
        <v>465</v>
      </c>
      <c r="X661" s="105" t="s">
        <v>466</v>
      </c>
      <c r="Y661" s="105" t="s">
        <v>467</v>
      </c>
      <c r="Z661" s="105" t="s">
        <v>468</v>
      </c>
      <c r="AA661" s="105" t="s">
        <v>469</v>
      </c>
      <c r="AB661" s="105" t="s">
        <v>470</v>
      </c>
      <c r="AC661" s="105" t="s">
        <v>471</v>
      </c>
      <c r="AD661" s="105" t="s">
        <v>472</v>
      </c>
      <c r="AE661" s="105" t="s">
        <v>473</v>
      </c>
      <c r="AF661" s="105" t="s">
        <v>474</v>
      </c>
      <c r="AG661" s="105" t="s">
        <v>475</v>
      </c>
      <c r="AH661" s="105" t="s">
        <v>476</v>
      </c>
      <c r="AI661" s="105" t="s">
        <v>477</v>
      </c>
      <c r="AJ661" s="105" t="s">
        <v>478</v>
      </c>
      <c r="AK661" s="105" t="s">
        <v>479</v>
      </c>
      <c r="AL661" s="105" t="s">
        <v>480</v>
      </c>
      <c r="AM661" s="105" t="s">
        <v>481</v>
      </c>
      <c r="AN661" s="105" t="s">
        <v>482</v>
      </c>
      <c r="AO661" s="105" t="s">
        <v>483</v>
      </c>
      <c r="AP661" s="105" t="s">
        <v>484</v>
      </c>
      <c r="AQ661" s="105" t="s">
        <v>485</v>
      </c>
      <c r="AR661" s="105" t="s">
        <v>486</v>
      </c>
      <c r="AS661" s="105" t="s">
        <v>487</v>
      </c>
      <c r="AT661" s="105" t="s">
        <v>488</v>
      </c>
      <c r="AU661" s="105" t="s">
        <v>489</v>
      </c>
      <c r="AV661" s="105" t="s">
        <v>490</v>
      </c>
      <c r="AW661" s="105" t="s">
        <v>491</v>
      </c>
      <c r="AX661" s="105" t="s">
        <v>492</v>
      </c>
      <c r="AY661" s="105" t="s">
        <v>493</v>
      </c>
      <c r="AZ661" s="105" t="s">
        <v>494</v>
      </c>
      <c r="BA661" s="105" t="s">
        <v>495</v>
      </c>
      <c r="BB661" s="105" t="s">
        <v>496</v>
      </c>
      <c r="BC661" s="105" t="s">
        <v>497</v>
      </c>
      <c r="BD661" s="105" t="s">
        <v>498</v>
      </c>
      <c r="BE661" s="105" t="s">
        <v>499</v>
      </c>
      <c r="BF661" s="105" t="s">
        <v>500</v>
      </c>
      <c r="BG661" s="105" t="s">
        <v>501</v>
      </c>
      <c r="BH661" s="105" t="s">
        <v>502</v>
      </c>
      <c r="BI661" s="105" t="s">
        <v>503</v>
      </c>
      <c r="BJ661" s="105" t="s">
        <v>504</v>
      </c>
      <c r="BK661" s="105" t="s">
        <v>505</v>
      </c>
      <c r="BL661" s="105" t="s">
        <v>506</v>
      </c>
      <c r="BM661" s="105" t="s">
        <v>507</v>
      </c>
      <c r="BN661" s="105" t="s">
        <v>508</v>
      </c>
      <c r="BO661" s="105" t="s">
        <v>509</v>
      </c>
      <c r="BP661" s="105" t="s">
        <v>510</v>
      </c>
      <c r="BQ661" s="105" t="s">
        <v>511</v>
      </c>
      <c r="BR661" s="105" t="s">
        <v>512</v>
      </c>
      <c r="BS661" s="105" t="s">
        <v>513</v>
      </c>
      <c r="BT661" s="105" t="s">
        <v>514</v>
      </c>
      <c r="BU661" s="105" t="s">
        <v>515</v>
      </c>
      <c r="BV661" s="105" t="s">
        <v>516</v>
      </c>
      <c r="BW661" s="105" t="s">
        <v>517</v>
      </c>
      <c r="BX661" s="105" t="s">
        <v>518</v>
      </c>
      <c r="BY661" s="105" t="s">
        <v>519</v>
      </c>
      <c r="BZ661" s="105" t="s">
        <v>520</v>
      </c>
      <c r="CA661" s="105" t="s">
        <v>521</v>
      </c>
      <c r="CB661" s="105" t="s">
        <v>522</v>
      </c>
      <c r="CC661" s="105" t="s">
        <v>523</v>
      </c>
      <c r="CD661" s="105" t="s">
        <v>524</v>
      </c>
      <c r="CE661" s="105" t="s">
        <v>525</v>
      </c>
      <c r="CF661" s="105" t="s">
        <v>526</v>
      </c>
      <c r="CG661" s="105" t="s">
        <v>527</v>
      </c>
      <c r="CH661" s="105" t="s">
        <v>528</v>
      </c>
      <c r="CI661" s="105" t="s">
        <v>529</v>
      </c>
      <c r="CJ661" s="105" t="s">
        <v>530</v>
      </c>
      <c r="CK661" s="105" t="s">
        <v>531</v>
      </c>
      <c r="CL661" s="105" t="s">
        <v>532</v>
      </c>
      <c r="CM661" s="105" t="s">
        <v>533</v>
      </c>
      <c r="CN661" s="105" t="s">
        <v>534</v>
      </c>
      <c r="CO661" s="105" t="s">
        <v>535</v>
      </c>
      <c r="CP661" s="105" t="s">
        <v>536</v>
      </c>
      <c r="CQ661" s="105" t="s">
        <v>537</v>
      </c>
      <c r="CR661" s="105" t="s">
        <v>538</v>
      </c>
      <c r="CS661" s="105" t="s">
        <v>539</v>
      </c>
      <c r="CT661" s="105" t="s">
        <v>540</v>
      </c>
      <c r="CU661" s="105" t="s">
        <v>541</v>
      </c>
      <c r="CV661" s="105" t="s">
        <v>542</v>
      </c>
      <c r="CW661" s="105" t="s">
        <v>543</v>
      </c>
      <c r="CX661" s="105" t="s">
        <v>544</v>
      </c>
      <c r="CY661" s="105" t="s">
        <v>545</v>
      </c>
      <c r="CZ661" s="105" t="s">
        <v>546</v>
      </c>
      <c r="DA661" s="105" t="s">
        <v>547</v>
      </c>
      <c r="DB661" s="105" t="s">
        <v>548</v>
      </c>
      <c r="DC661" s="105" t="s">
        <v>549</v>
      </c>
      <c r="DD661" s="105" t="s">
        <v>550</v>
      </c>
      <c r="DE661" s="105" t="s">
        <v>551</v>
      </c>
      <c r="DF661" s="105" t="s">
        <v>552</v>
      </c>
      <c r="DG661" s="105" t="s">
        <v>553</v>
      </c>
      <c r="DH661" s="105" t="s">
        <v>554</v>
      </c>
      <c r="DI661" s="105" t="s">
        <v>555</v>
      </c>
      <c r="DJ661" s="105" t="s">
        <v>556</v>
      </c>
      <c r="DK661" s="105" t="s">
        <v>557</v>
      </c>
      <c r="DL661" s="105" t="s">
        <v>558</v>
      </c>
      <c r="DM661" s="105" t="s">
        <v>559</v>
      </c>
      <c r="DN661" s="105" t="s">
        <v>560</v>
      </c>
      <c r="DO661" s="105" t="s">
        <v>561</v>
      </c>
      <c r="DP661" s="105" t="s">
        <v>562</v>
      </c>
      <c r="DQ661" s="105" t="s">
        <v>563</v>
      </c>
      <c r="DR661" s="128" t="s">
        <v>564</v>
      </c>
      <c r="DS661" s="105" t="s">
        <v>565</v>
      </c>
      <c r="DT661" s="105" t="s">
        <v>566</v>
      </c>
      <c r="DU661" s="105" t="s">
        <v>567</v>
      </c>
      <c r="DV661" s="105" t="s">
        <v>568</v>
      </c>
      <c r="DW661" s="105" t="s">
        <v>569</v>
      </c>
      <c r="DX661" s="105" t="s">
        <v>570</v>
      </c>
      <c r="DY661" s="105" t="s">
        <v>571</v>
      </c>
      <c r="DZ661" s="105" t="s">
        <v>572</v>
      </c>
      <c r="EA661" s="105" t="s">
        <v>573</v>
      </c>
      <c r="EB661" s="105" t="s">
        <v>574</v>
      </c>
      <c r="EC661" s="105" t="s">
        <v>575</v>
      </c>
      <c r="ED661" s="105" t="s">
        <v>576</v>
      </c>
      <c r="EE661" s="105" t="s">
        <v>577</v>
      </c>
      <c r="EF661" s="105" t="s">
        <v>578</v>
      </c>
      <c r="EG661" s="105" t="s">
        <v>579</v>
      </c>
      <c r="EH661" s="105" t="s">
        <v>580</v>
      </c>
      <c r="EI661" s="105" t="s">
        <v>581</v>
      </c>
      <c r="EJ661" s="105" t="s">
        <v>582</v>
      </c>
      <c r="EK661" s="105" t="s">
        <v>583</v>
      </c>
      <c r="EL661" s="105" t="s">
        <v>584</v>
      </c>
      <c r="EM661" s="105" t="s">
        <v>585</v>
      </c>
      <c r="EN661" s="105" t="s">
        <v>586</v>
      </c>
      <c r="EO661" s="105" t="s">
        <v>587</v>
      </c>
      <c r="EP661" s="105" t="s">
        <v>588</v>
      </c>
      <c r="EQ661" s="105" t="s">
        <v>589</v>
      </c>
      <c r="ER661" s="105" t="s">
        <v>590</v>
      </c>
      <c r="ES661" s="105" t="s">
        <v>591</v>
      </c>
      <c r="ET661" s="105" t="s">
        <v>592</v>
      </c>
      <c r="EU661" s="105" t="s">
        <v>593</v>
      </c>
      <c r="EV661" s="105" t="s">
        <v>594</v>
      </c>
      <c r="EW661" s="105" t="s">
        <v>595</v>
      </c>
      <c r="EX661" s="105" t="s">
        <v>596</v>
      </c>
      <c r="EY661" s="105" t="s">
        <v>597</v>
      </c>
      <c r="EZ661" s="105" t="s">
        <v>598</v>
      </c>
      <c r="FA661" s="105" t="s">
        <v>599</v>
      </c>
      <c r="FB661" s="105" t="s">
        <v>600</v>
      </c>
      <c r="FC661" s="105" t="s">
        <v>601</v>
      </c>
      <c r="FD661" s="105" t="s">
        <v>602</v>
      </c>
      <c r="FE661" s="105" t="s">
        <v>603</v>
      </c>
      <c r="FF661" s="105" t="s">
        <v>604</v>
      </c>
      <c r="FG661" s="105" t="s">
        <v>605</v>
      </c>
      <c r="FH661" s="105" t="s">
        <v>606</v>
      </c>
      <c r="FI661" s="105" t="s">
        <v>607</v>
      </c>
      <c r="FJ661" s="105" t="s">
        <v>608</v>
      </c>
      <c r="FK661" s="105" t="s">
        <v>609</v>
      </c>
      <c r="FL661" s="105" t="s">
        <v>610</v>
      </c>
      <c r="FM661" s="105" t="s">
        <v>611</v>
      </c>
      <c r="FN661" s="105" t="s">
        <v>612</v>
      </c>
      <c r="FO661" s="105" t="s">
        <v>613</v>
      </c>
      <c r="FP661" s="105" t="s">
        <v>614</v>
      </c>
      <c r="FQ661" s="105" t="s">
        <v>615</v>
      </c>
      <c r="FR661" s="105" t="s">
        <v>616</v>
      </c>
      <c r="FS661" s="105" t="s">
        <v>617</v>
      </c>
      <c r="FT661" s="105" t="s">
        <v>618</v>
      </c>
      <c r="FU661" s="105" t="s">
        <v>619</v>
      </c>
      <c r="FV661" s="105" t="s">
        <v>620</v>
      </c>
      <c r="FW661" s="105" t="s">
        <v>621</v>
      </c>
      <c r="FX661" s="105" t="s">
        <v>622</v>
      </c>
      <c r="FY661" s="105" t="s">
        <v>623</v>
      </c>
      <c r="FZ661" s="105" t="s">
        <v>624</v>
      </c>
      <c r="GA661" s="105" t="s">
        <v>625</v>
      </c>
      <c r="GB661" s="105" t="s">
        <v>626</v>
      </c>
      <c r="GC661" s="105" t="s">
        <v>627</v>
      </c>
      <c r="GD661" s="105" t="s">
        <v>628</v>
      </c>
      <c r="GE661" s="105" t="s">
        <v>629</v>
      </c>
      <c r="GF661" s="105" t="s">
        <v>630</v>
      </c>
      <c r="GG661" s="105" t="s">
        <v>631</v>
      </c>
      <c r="GH661" s="105" t="s">
        <v>632</v>
      </c>
      <c r="GI661" s="105" t="s">
        <v>633</v>
      </c>
      <c r="GJ661" s="105" t="s">
        <v>634</v>
      </c>
      <c r="GK661" s="105" t="s">
        <v>635</v>
      </c>
      <c r="GL661" s="105" t="s">
        <v>636</v>
      </c>
      <c r="GM661" s="105" t="s">
        <v>637</v>
      </c>
      <c r="GN661" s="105" t="s">
        <v>638</v>
      </c>
      <c r="GO661" s="105" t="s">
        <v>639</v>
      </c>
      <c r="GP661" s="105" t="s">
        <v>640</v>
      </c>
      <c r="GQ661" s="105" t="s">
        <v>641</v>
      </c>
      <c r="GR661" s="105" t="s">
        <v>642</v>
      </c>
      <c r="GS661" s="105" t="s">
        <v>643</v>
      </c>
      <c r="GT661" s="105" t="s">
        <v>644</v>
      </c>
      <c r="GU661" s="105" t="s">
        <v>645</v>
      </c>
      <c r="GV661" s="105" t="s">
        <v>646</v>
      </c>
      <c r="GW661" s="105" t="s">
        <v>647</v>
      </c>
      <c r="GX661" s="105" t="s">
        <v>648</v>
      </c>
      <c r="GY661" s="105" t="s">
        <v>649</v>
      </c>
      <c r="GZ661" s="105" t="s">
        <v>650</v>
      </c>
      <c r="HA661" s="105" t="s">
        <v>651</v>
      </c>
      <c r="HB661" s="105" t="s">
        <v>652</v>
      </c>
      <c r="HC661" s="105" t="s">
        <v>653</v>
      </c>
      <c r="HD661" s="105" t="s">
        <v>654</v>
      </c>
      <c r="HE661" s="105" t="s">
        <v>655</v>
      </c>
      <c r="HF661" s="105" t="s">
        <v>656</v>
      </c>
      <c r="HG661" s="105" t="s">
        <v>657</v>
      </c>
      <c r="HH661" s="105" t="s">
        <v>658</v>
      </c>
      <c r="HI661" s="105" t="s">
        <v>659</v>
      </c>
      <c r="HJ661" s="105" t="s">
        <v>660</v>
      </c>
      <c r="HK661" s="105" t="s">
        <v>661</v>
      </c>
      <c r="HL661" s="105" t="s">
        <v>662</v>
      </c>
      <c r="HM661" s="105" t="s">
        <v>663</v>
      </c>
      <c r="HN661" s="105" t="s">
        <v>664</v>
      </c>
      <c r="HO661" s="105" t="s">
        <v>665</v>
      </c>
      <c r="HP661" s="105" t="s">
        <v>666</v>
      </c>
      <c r="HQ661" s="105" t="s">
        <v>667</v>
      </c>
      <c r="HR661" s="105" t="s">
        <v>668</v>
      </c>
      <c r="HS661" s="105" t="s">
        <v>669</v>
      </c>
      <c r="HT661" s="105" t="s">
        <v>670</v>
      </c>
      <c r="HU661" s="105" t="s">
        <v>671</v>
      </c>
      <c r="HV661" s="105" t="s">
        <v>672</v>
      </c>
      <c r="HW661" s="105" t="s">
        <v>673</v>
      </c>
      <c r="HX661" s="105" t="s">
        <v>674</v>
      </c>
      <c r="HY661" s="105" t="s">
        <v>675</v>
      </c>
      <c r="HZ661" s="105" t="s">
        <v>676</v>
      </c>
      <c r="IA661" s="105" t="s">
        <v>677</v>
      </c>
      <c r="IB661" s="105" t="s">
        <v>678</v>
      </c>
      <c r="IC661" s="105" t="s">
        <v>679</v>
      </c>
      <c r="ID661" s="105" t="s">
        <v>680</v>
      </c>
      <c r="IE661" s="105" t="s">
        <v>681</v>
      </c>
      <c r="IF661" s="105" t="s">
        <v>682</v>
      </c>
      <c r="IG661" s="105" t="s">
        <v>683</v>
      </c>
      <c r="IH661" s="105" t="s">
        <v>684</v>
      </c>
      <c r="II661" s="105" t="s">
        <v>685</v>
      </c>
      <c r="IJ661" s="105" t="s">
        <v>686</v>
      </c>
      <c r="IK661" s="105" t="s">
        <v>687</v>
      </c>
      <c r="IL661" s="105" t="s">
        <v>688</v>
      </c>
      <c r="IM661" s="105" t="s">
        <v>689</v>
      </c>
      <c r="IN661" s="105" t="s">
        <v>690</v>
      </c>
      <c r="IO661" s="105" t="s">
        <v>691</v>
      </c>
      <c r="IP661" s="105" t="s">
        <v>692</v>
      </c>
      <c r="IQ661" s="105" t="s">
        <v>693</v>
      </c>
      <c r="IR661" s="105" t="s">
        <v>694</v>
      </c>
      <c r="IS661" s="105" t="s">
        <v>695</v>
      </c>
      <c r="IT661" s="105" t="s">
        <v>696</v>
      </c>
      <c r="IU661" s="105" t="s">
        <v>697</v>
      </c>
      <c r="IV661" s="105" t="s">
        <v>698</v>
      </c>
      <c r="IW661" s="105" t="s">
        <v>699</v>
      </c>
      <c r="IX661" s="105" t="s">
        <v>700</v>
      </c>
      <c r="IY661" s="105" t="s">
        <v>701</v>
      </c>
      <c r="IZ661" s="105" t="s">
        <v>702</v>
      </c>
      <c r="JA661" s="105" t="s">
        <v>703</v>
      </c>
      <c r="JB661" s="105" t="s">
        <v>704</v>
      </c>
      <c r="JC661" s="105" t="s">
        <v>705</v>
      </c>
      <c r="JD661" s="105" t="s">
        <v>706</v>
      </c>
      <c r="JE661" s="105" t="s">
        <v>707</v>
      </c>
      <c r="JF661" s="105" t="s">
        <v>708</v>
      </c>
      <c r="JG661" s="105" t="s">
        <v>709</v>
      </c>
      <c r="JH661" s="105" t="s">
        <v>710</v>
      </c>
      <c r="JI661" s="105" t="s">
        <v>711</v>
      </c>
      <c r="JJ661" s="105" t="s">
        <v>712</v>
      </c>
      <c r="JK661" s="105" t="s">
        <v>713</v>
      </c>
      <c r="JL661" s="105" t="s">
        <v>714</v>
      </c>
      <c r="JM661" s="105" t="s">
        <v>715</v>
      </c>
      <c r="JN661" s="105" t="s">
        <v>716</v>
      </c>
      <c r="JO661" s="105" t="s">
        <v>717</v>
      </c>
      <c r="JP661" s="105" t="s">
        <v>718</v>
      </c>
      <c r="JQ661" s="105" t="s">
        <v>719</v>
      </c>
      <c r="JR661" s="105" t="s">
        <v>720</v>
      </c>
      <c r="JS661" s="105" t="s">
        <v>721</v>
      </c>
      <c r="JT661" s="105" t="s">
        <v>722</v>
      </c>
      <c r="JU661" s="105" t="s">
        <v>723</v>
      </c>
      <c r="JV661" s="105" t="s">
        <v>724</v>
      </c>
      <c r="JW661" s="105" t="s">
        <v>725</v>
      </c>
      <c r="JX661" s="105" t="s">
        <v>726</v>
      </c>
      <c r="JY661" s="105" t="s">
        <v>727</v>
      </c>
      <c r="JZ661" s="105" t="s">
        <v>728</v>
      </c>
      <c r="KA661" s="105" t="s">
        <v>729</v>
      </c>
      <c r="KB661" s="105" t="s">
        <v>730</v>
      </c>
      <c r="KC661" s="105" t="s">
        <v>731</v>
      </c>
      <c r="KD661" s="105" t="s">
        <v>732</v>
      </c>
      <c r="KE661" s="105" t="s">
        <v>733</v>
      </c>
      <c r="KF661" s="105" t="s">
        <v>734</v>
      </c>
      <c r="KG661" s="105" t="s">
        <v>735</v>
      </c>
      <c r="KH661" s="105" t="s">
        <v>736</v>
      </c>
      <c r="KI661" s="105" t="s">
        <v>737</v>
      </c>
      <c r="KJ661" s="105" t="s">
        <v>738</v>
      </c>
      <c r="KK661" s="105" t="s">
        <v>739</v>
      </c>
      <c r="KL661" s="105" t="s">
        <v>740</v>
      </c>
      <c r="KM661" s="105" t="s">
        <v>741</v>
      </c>
      <c r="KN661" s="105" t="s">
        <v>742</v>
      </c>
      <c r="KO661" s="105" t="s">
        <v>743</v>
      </c>
      <c r="KP661" s="105" t="s">
        <v>744</v>
      </c>
      <c r="KQ661" s="105" t="s">
        <v>745</v>
      </c>
      <c r="KR661" s="105" t="s">
        <v>746</v>
      </c>
      <c r="KS661" s="105" t="s">
        <v>747</v>
      </c>
      <c r="KT661" s="105" t="s">
        <v>748</v>
      </c>
      <c r="KU661" s="105" t="s">
        <v>749</v>
      </c>
      <c r="KV661" s="105" t="s">
        <v>750</v>
      </c>
      <c r="KW661" s="105" t="s">
        <v>751</v>
      </c>
      <c r="KX661" s="105" t="s">
        <v>752</v>
      </c>
      <c r="KY661" s="105" t="s">
        <v>753</v>
      </c>
      <c r="KZ661" s="105" t="s">
        <v>754</v>
      </c>
      <c r="LA661" s="105" t="s">
        <v>755</v>
      </c>
      <c r="LB661" s="105" t="s">
        <v>756</v>
      </c>
      <c r="LC661" s="105" t="s">
        <v>757</v>
      </c>
      <c r="LD661" s="105" t="s">
        <v>758</v>
      </c>
      <c r="LE661" s="105" t="s">
        <v>759</v>
      </c>
      <c r="LF661" s="105" t="s">
        <v>760</v>
      </c>
      <c r="LG661" s="105" t="s">
        <v>761</v>
      </c>
      <c r="LH661" s="105" t="s">
        <v>762</v>
      </c>
      <c r="LI661" s="105" t="s">
        <v>763</v>
      </c>
      <c r="LJ661" s="105" t="s">
        <v>764</v>
      </c>
      <c r="LK661" s="105" t="s">
        <v>765</v>
      </c>
      <c r="LL661" s="105" t="s">
        <v>766</v>
      </c>
      <c r="LM661" s="105" t="s">
        <v>767</v>
      </c>
      <c r="LN661" s="105" t="s">
        <v>768</v>
      </c>
      <c r="LO661" s="105" t="s">
        <v>769</v>
      </c>
      <c r="LP661" s="105" t="s">
        <v>770</v>
      </c>
      <c r="LQ661" s="105" t="s">
        <v>771</v>
      </c>
      <c r="LR661" s="105" t="s">
        <v>772</v>
      </c>
      <c r="LS661" s="105" t="s">
        <v>773</v>
      </c>
      <c r="LT661" s="105" t="s">
        <v>774</v>
      </c>
      <c r="LU661" s="105" t="s">
        <v>775</v>
      </c>
      <c r="LV661" s="105" t="s">
        <v>776</v>
      </c>
      <c r="LW661" s="105" t="s">
        <v>777</v>
      </c>
      <c r="LX661" s="105" t="s">
        <v>778</v>
      </c>
      <c r="LY661" s="105" t="s">
        <v>779</v>
      </c>
      <c r="LZ661" s="105" t="s">
        <v>780</v>
      </c>
      <c r="MA661" s="105" t="s">
        <v>781</v>
      </c>
      <c r="MB661" s="105" t="s">
        <v>782</v>
      </c>
      <c r="MC661" s="105" t="s">
        <v>783</v>
      </c>
      <c r="MD661" s="105" t="s">
        <v>784</v>
      </c>
      <c r="ME661" s="105" t="s">
        <v>785</v>
      </c>
      <c r="MF661" s="105" t="s">
        <v>786</v>
      </c>
      <c r="MG661" s="105" t="s">
        <v>787</v>
      </c>
      <c r="MH661" s="105" t="s">
        <v>788</v>
      </c>
      <c r="MI661" s="105" t="s">
        <v>789</v>
      </c>
      <c r="MJ661" s="105" t="s">
        <v>790</v>
      </c>
      <c r="MK661" s="105" t="s">
        <v>791</v>
      </c>
      <c r="ML661" s="105" t="s">
        <v>792</v>
      </c>
      <c r="MM661" s="105" t="s">
        <v>793</v>
      </c>
      <c r="MN661" s="105" t="s">
        <v>794</v>
      </c>
      <c r="MO661" s="105" t="s">
        <v>795</v>
      </c>
      <c r="MP661" s="105" t="s">
        <v>796</v>
      </c>
      <c r="MQ661" s="105" t="s">
        <v>797</v>
      </c>
      <c r="MR661" s="105" t="s">
        <v>798</v>
      </c>
      <c r="MS661" s="105" t="s">
        <v>799</v>
      </c>
      <c r="MT661" s="105" t="s">
        <v>800</v>
      </c>
      <c r="MU661" s="105" t="s">
        <v>801</v>
      </c>
      <c r="MV661" s="105" t="s">
        <v>802</v>
      </c>
      <c r="MW661" s="105" t="s">
        <v>803</v>
      </c>
      <c r="MX661" s="132"/>
    </row>
    <row r="662" spans="1:362" s="87" customFormat="1" x14ac:dyDescent="0.25">
      <c r="DR662" s="129"/>
      <c r="MX662" s="132"/>
    </row>
    <row r="663" spans="1:362" s="87" customFormat="1" x14ac:dyDescent="0.25">
      <c r="B663" s="107" t="s">
        <v>808</v>
      </c>
      <c r="C663" s="106"/>
      <c r="D663" s="106"/>
      <c r="E663" s="106"/>
      <c r="F663" s="106"/>
      <c r="G663" s="106"/>
      <c r="H663" s="106"/>
      <c r="I663" s="106"/>
      <c r="J663" s="106"/>
      <c r="K663" s="106"/>
      <c r="L663" s="106"/>
      <c r="M663" s="106"/>
      <c r="N663" s="106"/>
      <c r="O663" s="106"/>
      <c r="P663" s="106"/>
      <c r="Q663" s="106"/>
      <c r="R663" s="106"/>
      <c r="S663" s="106"/>
      <c r="T663" s="106"/>
      <c r="U663" s="106"/>
      <c r="V663" s="106"/>
      <c r="W663" s="106"/>
      <c r="X663" s="106"/>
      <c r="Y663" s="106"/>
      <c r="Z663" s="106"/>
      <c r="AA663" s="106"/>
      <c r="AB663" s="106"/>
      <c r="AC663" s="106"/>
      <c r="AD663" s="106"/>
      <c r="AE663" s="106"/>
      <c r="AF663" s="106"/>
      <c r="AG663" s="106"/>
      <c r="AH663" s="106"/>
      <c r="AI663" s="106"/>
      <c r="AJ663" s="106"/>
      <c r="AK663" s="106"/>
      <c r="AL663" s="106"/>
      <c r="AM663" s="106"/>
      <c r="AN663" s="106"/>
      <c r="AO663" s="106"/>
      <c r="AP663" s="106"/>
      <c r="AQ663" s="106"/>
      <c r="AR663" s="106"/>
      <c r="AS663" s="106"/>
      <c r="AT663" s="106"/>
      <c r="AU663" s="106"/>
      <c r="AV663" s="106"/>
      <c r="AW663" s="106"/>
      <c r="AX663" s="106"/>
      <c r="AY663" s="106"/>
      <c r="AZ663" s="106"/>
      <c r="BA663" s="106"/>
      <c r="BB663" s="106"/>
      <c r="BC663" s="106"/>
      <c r="BD663" s="106"/>
      <c r="BE663" s="106"/>
      <c r="BF663" s="106"/>
      <c r="BG663" s="106"/>
      <c r="BH663" s="106"/>
      <c r="BI663" s="107" t="s">
        <v>810</v>
      </c>
      <c r="BJ663" s="106"/>
      <c r="BK663" s="106"/>
      <c r="BL663" s="106"/>
      <c r="BM663" s="106"/>
      <c r="BN663" s="106"/>
      <c r="BO663" s="106"/>
      <c r="BP663" s="106"/>
      <c r="BQ663" s="106"/>
      <c r="BR663" s="106"/>
      <c r="BS663" s="106"/>
      <c r="BT663" s="106"/>
      <c r="BU663" s="106"/>
      <c r="BV663" s="106"/>
      <c r="BW663" s="106"/>
      <c r="BX663" s="106"/>
      <c r="BY663" s="106"/>
      <c r="BZ663" s="106"/>
      <c r="CA663" s="106"/>
      <c r="CB663" s="106"/>
      <c r="CC663" s="106"/>
      <c r="CD663" s="106"/>
      <c r="CE663" s="106"/>
      <c r="CF663" s="106"/>
      <c r="CG663" s="106"/>
      <c r="CH663" s="106"/>
      <c r="CI663" s="106"/>
      <c r="CJ663" s="106"/>
      <c r="CK663" s="106"/>
      <c r="CL663" s="106"/>
      <c r="CM663" s="106"/>
      <c r="CN663" s="106"/>
      <c r="CO663" s="106"/>
      <c r="CP663" s="106"/>
      <c r="CQ663" s="106"/>
      <c r="CR663" s="106"/>
      <c r="CS663" s="106"/>
      <c r="CT663" s="106"/>
      <c r="CU663" s="106"/>
      <c r="CV663" s="106"/>
      <c r="CW663" s="106"/>
      <c r="CX663" s="106"/>
      <c r="CY663" s="106"/>
      <c r="CZ663" s="106"/>
      <c r="DA663" s="106"/>
      <c r="DB663" s="106"/>
      <c r="DC663" s="106"/>
      <c r="DD663" s="106"/>
      <c r="DE663" s="106"/>
      <c r="DF663" s="106"/>
      <c r="DG663" s="106"/>
      <c r="DH663" s="106"/>
      <c r="DI663" s="106"/>
      <c r="DJ663" s="106"/>
      <c r="DK663" s="106"/>
      <c r="DL663" s="106"/>
      <c r="DM663" s="106"/>
      <c r="DN663" s="106"/>
      <c r="DO663" s="106"/>
      <c r="DP663" s="106"/>
      <c r="DQ663" s="107" t="s">
        <v>809</v>
      </c>
      <c r="DR663" s="130"/>
      <c r="DS663" s="106"/>
      <c r="DT663" s="106"/>
      <c r="DU663" s="106"/>
      <c r="DV663" s="106"/>
      <c r="DW663" s="106"/>
      <c r="DX663" s="106"/>
      <c r="DY663" s="106"/>
      <c r="DZ663" s="106"/>
      <c r="EA663" s="106"/>
      <c r="EB663" s="106"/>
      <c r="EC663" s="106"/>
      <c r="ED663" s="106"/>
      <c r="EE663" s="106"/>
      <c r="EF663" s="106"/>
      <c r="EG663" s="106"/>
      <c r="EH663" s="106"/>
      <c r="EI663" s="106"/>
      <c r="EJ663" s="106"/>
      <c r="EK663" s="106"/>
      <c r="EL663" s="106"/>
      <c r="EM663" s="106"/>
      <c r="EN663" s="106"/>
      <c r="EO663" s="106"/>
      <c r="EP663" s="106"/>
      <c r="EQ663" s="106"/>
      <c r="ER663" s="106"/>
      <c r="ES663" s="106"/>
      <c r="ET663" s="106"/>
      <c r="EU663" s="106"/>
      <c r="EV663" s="106"/>
      <c r="EW663" s="106"/>
      <c r="EX663" s="106"/>
      <c r="EY663" s="106"/>
      <c r="EZ663" s="106"/>
      <c r="FA663" s="106"/>
      <c r="FB663" s="106"/>
      <c r="FC663" s="106"/>
      <c r="FD663" s="106"/>
      <c r="FE663" s="106"/>
      <c r="FF663" s="106"/>
      <c r="FG663" s="106"/>
      <c r="FH663" s="106"/>
      <c r="FI663" s="106"/>
      <c r="FJ663" s="106"/>
      <c r="FK663" s="106"/>
      <c r="FL663" s="106"/>
      <c r="FM663" s="106"/>
      <c r="FN663" s="106"/>
      <c r="FO663" s="106"/>
      <c r="FP663" s="106"/>
      <c r="FQ663" s="106"/>
      <c r="FR663" s="106"/>
      <c r="FS663" s="106"/>
      <c r="FT663" s="106"/>
      <c r="FU663" s="106"/>
      <c r="FV663" s="106"/>
      <c r="FW663" s="106"/>
      <c r="FX663" s="106"/>
      <c r="FY663" s="107" t="s">
        <v>807</v>
      </c>
      <c r="FZ663" s="106"/>
      <c r="GA663" s="106"/>
      <c r="GB663" s="106"/>
      <c r="GC663" s="106"/>
      <c r="GD663" s="106"/>
      <c r="GE663" s="106"/>
      <c r="GF663" s="106"/>
      <c r="GG663" s="106"/>
      <c r="GH663" s="106"/>
      <c r="GI663" s="106"/>
      <c r="GJ663" s="106"/>
      <c r="GK663" s="106"/>
      <c r="GL663" s="106"/>
      <c r="GM663" s="106"/>
      <c r="GN663" s="106"/>
      <c r="GO663" s="106"/>
      <c r="GP663" s="106"/>
      <c r="GQ663" s="106"/>
      <c r="GR663" s="106"/>
      <c r="GS663" s="106"/>
      <c r="GT663" s="106"/>
      <c r="GU663" s="106"/>
      <c r="GV663" s="106"/>
      <c r="GW663" s="106"/>
      <c r="GX663" s="106"/>
      <c r="GY663" s="106"/>
      <c r="GZ663" s="106"/>
      <c r="HA663" s="106"/>
      <c r="HB663" s="106"/>
      <c r="HC663" s="106"/>
      <c r="HD663" s="106"/>
      <c r="HE663" s="106"/>
      <c r="HF663" s="106"/>
      <c r="HG663" s="106"/>
      <c r="HH663" s="106"/>
      <c r="HI663" s="106"/>
      <c r="HJ663" s="106"/>
      <c r="HK663" s="106"/>
      <c r="HL663" s="106"/>
      <c r="HM663" s="106"/>
      <c r="HN663" s="106"/>
      <c r="HO663" s="106"/>
      <c r="HP663" s="106"/>
      <c r="HQ663" s="106"/>
      <c r="HR663" s="106"/>
      <c r="HS663" s="106"/>
      <c r="HT663" s="106"/>
      <c r="HU663" s="106"/>
      <c r="HV663" s="106"/>
      <c r="HW663" s="106"/>
      <c r="HX663" s="106"/>
      <c r="HY663" s="106"/>
      <c r="HZ663" s="106"/>
      <c r="IA663" s="106"/>
      <c r="IB663" s="106"/>
      <c r="IC663" s="106"/>
      <c r="ID663" s="106"/>
      <c r="IE663" s="106"/>
      <c r="IF663" s="106"/>
      <c r="IG663" s="107" t="s">
        <v>806</v>
      </c>
      <c r="IH663" s="106"/>
      <c r="II663" s="106"/>
      <c r="IJ663" s="106"/>
      <c r="IK663" s="106"/>
      <c r="IL663" s="106"/>
      <c r="IM663" s="106"/>
      <c r="IN663" s="106"/>
      <c r="IO663" s="106"/>
      <c r="IP663" s="106"/>
      <c r="IQ663" s="106"/>
      <c r="IR663" s="106"/>
      <c r="IS663" s="106"/>
      <c r="IT663" s="106"/>
      <c r="IU663" s="106"/>
      <c r="IV663" s="106"/>
      <c r="IW663" s="106"/>
      <c r="IX663" s="106"/>
      <c r="IY663" s="106"/>
      <c r="IZ663" s="106"/>
      <c r="JA663" s="106"/>
      <c r="JB663" s="106"/>
      <c r="JC663" s="106"/>
      <c r="JD663" s="106"/>
      <c r="JE663" s="106"/>
      <c r="JF663" s="106"/>
      <c r="JG663" s="106"/>
      <c r="JH663" s="106"/>
      <c r="JI663" s="106"/>
      <c r="JJ663" s="106"/>
      <c r="JK663" s="106"/>
      <c r="JL663" s="106"/>
      <c r="JM663" s="106"/>
      <c r="JN663" s="106"/>
      <c r="JO663" s="106"/>
      <c r="JP663" s="106"/>
      <c r="JQ663" s="106"/>
      <c r="JR663" s="106"/>
      <c r="JS663" s="106"/>
      <c r="JT663" s="106"/>
      <c r="JU663" s="106"/>
      <c r="JV663" s="106"/>
      <c r="JW663" s="106"/>
      <c r="JX663" s="106"/>
      <c r="JY663" s="106"/>
      <c r="JZ663" s="106"/>
      <c r="KA663" s="106"/>
      <c r="KB663" s="106"/>
      <c r="KC663" s="106"/>
      <c r="KD663" s="106"/>
      <c r="KE663" s="106"/>
      <c r="KF663" s="106"/>
      <c r="KG663" s="106"/>
      <c r="KH663" s="106"/>
      <c r="KI663" s="106"/>
      <c r="KJ663" s="106"/>
      <c r="KK663" s="106"/>
      <c r="KL663" s="106"/>
      <c r="KM663" s="106"/>
      <c r="KN663" s="106"/>
      <c r="KO663" s="107" t="s">
        <v>805</v>
      </c>
      <c r="KP663" s="106"/>
      <c r="KQ663" s="106"/>
      <c r="KR663" s="106"/>
      <c r="KS663" s="106"/>
      <c r="KT663" s="106"/>
      <c r="KU663" s="106"/>
      <c r="KV663" s="106"/>
      <c r="KW663" s="106"/>
      <c r="KX663" s="106"/>
      <c r="KY663" s="106"/>
      <c r="KZ663" s="106"/>
      <c r="LA663" s="106"/>
      <c r="LB663" s="106"/>
      <c r="LC663" s="106"/>
      <c r="LD663" s="106"/>
      <c r="LE663" s="106"/>
      <c r="LF663" s="106"/>
      <c r="LG663" s="106"/>
      <c r="LH663" s="106"/>
      <c r="LI663" s="106"/>
      <c r="LJ663" s="106"/>
      <c r="LK663" s="106"/>
      <c r="LL663" s="106"/>
      <c r="LM663" s="106"/>
      <c r="LN663" s="106"/>
      <c r="LO663" s="106"/>
      <c r="LP663" s="106"/>
      <c r="LQ663" s="106"/>
      <c r="LR663" s="106"/>
      <c r="LS663" s="106"/>
      <c r="LT663" s="106"/>
      <c r="LU663" s="106"/>
      <c r="LV663" s="106"/>
      <c r="LW663" s="106"/>
      <c r="LX663" s="106"/>
      <c r="LY663" s="106"/>
      <c r="LZ663" s="106"/>
      <c r="MA663" s="106"/>
      <c r="MB663" s="106"/>
      <c r="MC663" s="106"/>
      <c r="MD663" s="106"/>
      <c r="ME663" s="106"/>
      <c r="MF663" s="106"/>
      <c r="MG663" s="106"/>
      <c r="MH663" s="106"/>
      <c r="MI663" s="106"/>
      <c r="MJ663" s="106"/>
      <c r="MK663" s="106"/>
      <c r="ML663" s="106"/>
      <c r="MM663" s="106"/>
      <c r="MN663" s="106"/>
      <c r="MO663" s="106"/>
      <c r="MP663" s="106"/>
      <c r="MQ663" s="106"/>
      <c r="MR663" s="106"/>
      <c r="MS663" s="106"/>
      <c r="MT663" s="106"/>
      <c r="MU663" s="106"/>
      <c r="MV663" s="106"/>
      <c r="MW663" s="107" t="s">
        <v>804</v>
      </c>
      <c r="MX663" s="132"/>
    </row>
    <row r="664" spans="1:362" s="87" customFormat="1" x14ac:dyDescent="0.25">
      <c r="A664" s="87" t="s">
        <v>442</v>
      </c>
      <c r="B664" s="100">
        <f>'Loan 3 (Cal)'!C28</f>
        <v>0</v>
      </c>
      <c r="C664" s="100">
        <f>'Loan 3 (Cal)'!D28</f>
        <v>0</v>
      </c>
      <c r="D664" s="100">
        <f>'Loan 3 (Cal)'!E28</f>
        <v>0</v>
      </c>
      <c r="E664" s="100">
        <f>'Loan 3 (Cal)'!F28</f>
        <v>0</v>
      </c>
      <c r="F664" s="100">
        <f>'Loan 3 (Cal)'!G28</f>
        <v>0</v>
      </c>
      <c r="G664" s="100">
        <f>'Loan 3 (Cal)'!H28</f>
        <v>0</v>
      </c>
      <c r="H664" s="100">
        <f>'Loan 3 (Cal)'!I28</f>
        <v>0</v>
      </c>
      <c r="I664" s="100">
        <f>'Loan 3 (Cal)'!J28</f>
        <v>0</v>
      </c>
      <c r="J664" s="100">
        <f>'Loan 3 (Cal)'!K28</f>
        <v>0</v>
      </c>
      <c r="K664" s="100">
        <f>'Loan 3 (Cal)'!L28</f>
        <v>0</v>
      </c>
      <c r="L664" s="100">
        <f>'Loan 3 (Cal)'!M28</f>
        <v>0</v>
      </c>
      <c r="M664" s="100">
        <f>'Loan 3 (Cal)'!N28</f>
        <v>0</v>
      </c>
      <c r="N664" s="100">
        <f>'Loan 3 (Cal)'!O28</f>
        <v>0</v>
      </c>
      <c r="O664" s="100">
        <f>'Loan 3 (Cal)'!P28</f>
        <v>0</v>
      </c>
      <c r="P664" s="100">
        <f>'Loan 3 (Cal)'!Q28</f>
        <v>0</v>
      </c>
      <c r="Q664" s="100">
        <f>'Loan 3 (Cal)'!R28</f>
        <v>0</v>
      </c>
      <c r="R664" s="100">
        <f>'Loan 3 (Cal)'!S28</f>
        <v>0</v>
      </c>
      <c r="S664" s="100">
        <f>'Loan 3 (Cal)'!T28</f>
        <v>0</v>
      </c>
      <c r="T664" s="100">
        <f>'Loan 3 (Cal)'!U28</f>
        <v>0</v>
      </c>
      <c r="U664" s="100">
        <f>'Loan 3 (Cal)'!V28</f>
        <v>0</v>
      </c>
      <c r="V664" s="100">
        <f>'Loan 3 (Cal)'!W28</f>
        <v>0</v>
      </c>
      <c r="W664" s="100">
        <f>'Loan 3 (Cal)'!X28</f>
        <v>0</v>
      </c>
      <c r="X664" s="100">
        <f>'Loan 3 (Cal)'!Y28</f>
        <v>0</v>
      </c>
      <c r="Y664" s="100">
        <f>'Loan 3 (Cal)'!Z28</f>
        <v>0</v>
      </c>
      <c r="Z664" s="100">
        <f>'Loan 3 (Cal)'!AA28</f>
        <v>0</v>
      </c>
      <c r="AA664" s="100">
        <f>'Loan 3 (Cal)'!AB28</f>
        <v>0</v>
      </c>
      <c r="AB664" s="100">
        <f>'Loan 3 (Cal)'!AC28</f>
        <v>0</v>
      </c>
      <c r="AC664" s="100">
        <f>'Loan 3 (Cal)'!AD28</f>
        <v>0</v>
      </c>
      <c r="AD664" s="100">
        <f>'Loan 3 (Cal)'!AE28</f>
        <v>0</v>
      </c>
      <c r="AE664" s="100">
        <f>'Loan 3 (Cal)'!AF28</f>
        <v>0</v>
      </c>
      <c r="AF664" s="100">
        <f>'Loan 3 (Cal)'!AG28</f>
        <v>0</v>
      </c>
      <c r="AG664" s="100">
        <f>'Loan 3 (Cal)'!AH28</f>
        <v>0</v>
      </c>
      <c r="AH664" s="100">
        <f>'Loan 3 (Cal)'!AI28</f>
        <v>0</v>
      </c>
      <c r="AI664" s="100">
        <f>'Loan 3 (Cal)'!AJ28</f>
        <v>0</v>
      </c>
      <c r="AJ664" s="100">
        <f>'Loan 3 (Cal)'!AK28</f>
        <v>0</v>
      </c>
      <c r="AK664" s="100">
        <f>'Loan 3 (Cal)'!AL28</f>
        <v>0</v>
      </c>
      <c r="AL664" s="100">
        <f>'Loan 3 (Cal)'!AM28</f>
        <v>0</v>
      </c>
      <c r="AM664" s="100">
        <f>'Loan 3 (Cal)'!AN28</f>
        <v>0</v>
      </c>
      <c r="AN664" s="100">
        <f>'Loan 3 (Cal)'!AO28</f>
        <v>0</v>
      </c>
      <c r="AO664" s="100">
        <f>'Loan 3 (Cal)'!AP28</f>
        <v>0</v>
      </c>
      <c r="AP664" s="100">
        <f>'Loan 3 (Cal)'!AQ28</f>
        <v>0</v>
      </c>
      <c r="AQ664" s="100">
        <f>'Loan 3 (Cal)'!AR28</f>
        <v>0</v>
      </c>
      <c r="AR664" s="100">
        <f>'Loan 3 (Cal)'!AS28</f>
        <v>0</v>
      </c>
      <c r="AS664" s="100">
        <f>'Loan 3 (Cal)'!AT28</f>
        <v>0</v>
      </c>
      <c r="AT664" s="100">
        <f>'Loan 3 (Cal)'!AU28</f>
        <v>0</v>
      </c>
      <c r="AU664" s="100">
        <f>'Loan 3 (Cal)'!AV28</f>
        <v>0</v>
      </c>
      <c r="AV664" s="100">
        <f>'Loan 3 (Cal)'!AW28</f>
        <v>0</v>
      </c>
      <c r="AW664" s="100">
        <f>'Loan 3 (Cal)'!AX28</f>
        <v>0</v>
      </c>
      <c r="AX664" s="100">
        <f>'Loan 3 (Cal)'!AY28</f>
        <v>0</v>
      </c>
      <c r="AY664" s="100">
        <f>'Loan 3 (Cal)'!AZ28</f>
        <v>0</v>
      </c>
      <c r="AZ664" s="100">
        <f>'Loan 3 (Cal)'!BA28</f>
        <v>0</v>
      </c>
      <c r="BA664" s="100">
        <f>'Loan 3 (Cal)'!BB28</f>
        <v>0</v>
      </c>
      <c r="BB664" s="100">
        <f>'Loan 3 (Cal)'!BC28</f>
        <v>0</v>
      </c>
      <c r="BC664" s="100">
        <f>'Loan 3 (Cal)'!BD28</f>
        <v>0</v>
      </c>
      <c r="BD664" s="100">
        <f>'Loan 3 (Cal)'!BE28</f>
        <v>0</v>
      </c>
      <c r="BE664" s="100">
        <f>'Loan 3 (Cal)'!BF28</f>
        <v>0</v>
      </c>
      <c r="BF664" s="100">
        <f>'Loan 3 (Cal)'!BG28</f>
        <v>0</v>
      </c>
      <c r="BG664" s="100">
        <f>'Loan 3 (Cal)'!BH28</f>
        <v>0</v>
      </c>
      <c r="BH664" s="100">
        <f>'Loan 3 (Cal)'!BI28</f>
        <v>0</v>
      </c>
      <c r="BI664" s="100">
        <f>'Loan 3 (Cal)'!BJ28</f>
        <v>0</v>
      </c>
      <c r="BJ664" s="100">
        <f>'Loan 3 (Cal)'!BK28</f>
        <v>0</v>
      </c>
      <c r="BK664" s="100">
        <f>'Loan 3 (Cal)'!BL28</f>
        <v>0</v>
      </c>
      <c r="BL664" s="100">
        <f>'Loan 3 (Cal)'!BM28</f>
        <v>0</v>
      </c>
      <c r="BM664" s="100">
        <f>'Loan 3 (Cal)'!BN28</f>
        <v>0</v>
      </c>
      <c r="BN664" s="100">
        <f>'Loan 3 (Cal)'!BO28</f>
        <v>0</v>
      </c>
      <c r="BO664" s="100">
        <f>'Loan 3 (Cal)'!BP28</f>
        <v>0</v>
      </c>
      <c r="BP664" s="100">
        <f>'Loan 3 (Cal)'!BQ28</f>
        <v>0</v>
      </c>
      <c r="BQ664" s="100">
        <f>'Loan 3 (Cal)'!BR28</f>
        <v>0</v>
      </c>
      <c r="BR664" s="100">
        <f>'Loan 3 (Cal)'!BS28</f>
        <v>0</v>
      </c>
      <c r="BS664" s="100">
        <f>'Loan 3 (Cal)'!BT28</f>
        <v>0</v>
      </c>
      <c r="BT664" s="100">
        <f>'Loan 3 (Cal)'!BU28</f>
        <v>0</v>
      </c>
      <c r="BU664" s="100">
        <f>'Loan 3 (Cal)'!BV28</f>
        <v>0</v>
      </c>
      <c r="BV664" s="100">
        <f>'Loan 3 (Cal)'!BW28</f>
        <v>0</v>
      </c>
      <c r="BW664" s="100">
        <f>'Loan 3 (Cal)'!BX28</f>
        <v>0</v>
      </c>
      <c r="BX664" s="100">
        <f>'Loan 3 (Cal)'!BY28</f>
        <v>0</v>
      </c>
      <c r="BY664" s="100">
        <f>'Loan 3 (Cal)'!BZ28</f>
        <v>0</v>
      </c>
      <c r="BZ664" s="100">
        <f>'Loan 3 (Cal)'!CA28</f>
        <v>0</v>
      </c>
      <c r="CA664" s="100">
        <f>'Loan 3 (Cal)'!CB28</f>
        <v>0</v>
      </c>
      <c r="CB664" s="100">
        <f>'Loan 3 (Cal)'!CC28</f>
        <v>0</v>
      </c>
      <c r="CC664" s="100">
        <f>'Loan 3 (Cal)'!CD28</f>
        <v>0</v>
      </c>
      <c r="CD664" s="100">
        <f>'Loan 3 (Cal)'!CE28</f>
        <v>0</v>
      </c>
      <c r="CE664" s="100">
        <f>'Loan 3 (Cal)'!CF28</f>
        <v>0</v>
      </c>
      <c r="CF664" s="100">
        <f>'Loan 3 (Cal)'!CG28</f>
        <v>0</v>
      </c>
      <c r="CG664" s="100">
        <f>'Loan 3 (Cal)'!CH28</f>
        <v>0</v>
      </c>
      <c r="CH664" s="100">
        <f>'Loan 3 (Cal)'!CI28</f>
        <v>0</v>
      </c>
      <c r="CI664" s="100">
        <f>'Loan 3 (Cal)'!CJ28</f>
        <v>0</v>
      </c>
      <c r="CJ664" s="100">
        <f>'Loan 3 (Cal)'!CK28</f>
        <v>0</v>
      </c>
      <c r="CK664" s="100">
        <f>'Loan 3 (Cal)'!CL28</f>
        <v>0</v>
      </c>
      <c r="CL664" s="100">
        <f>'Loan 3 (Cal)'!CM28</f>
        <v>0</v>
      </c>
      <c r="CM664" s="100">
        <f>'Loan 3 (Cal)'!CN28</f>
        <v>0</v>
      </c>
      <c r="CN664" s="100">
        <f>'Loan 3 (Cal)'!CO28</f>
        <v>0</v>
      </c>
      <c r="CO664" s="100">
        <f>'Loan 3 (Cal)'!CP28</f>
        <v>0</v>
      </c>
      <c r="CP664" s="100">
        <f>'Loan 3 (Cal)'!CQ28</f>
        <v>0</v>
      </c>
      <c r="CQ664" s="100">
        <f>'Loan 3 (Cal)'!CR28</f>
        <v>0</v>
      </c>
      <c r="CR664" s="100">
        <f>'Loan 3 (Cal)'!CS28</f>
        <v>0</v>
      </c>
      <c r="CS664" s="100">
        <f>'Loan 3 (Cal)'!CT28</f>
        <v>0</v>
      </c>
      <c r="CT664" s="100">
        <f>'Loan 3 (Cal)'!CU28</f>
        <v>0</v>
      </c>
      <c r="CU664" s="100">
        <f>'Loan 3 (Cal)'!CV28</f>
        <v>0</v>
      </c>
      <c r="CV664" s="100">
        <f>'Loan 3 (Cal)'!CW28</f>
        <v>0</v>
      </c>
      <c r="CW664" s="100">
        <f>'Loan 3 (Cal)'!CX28</f>
        <v>0</v>
      </c>
      <c r="CX664" s="100">
        <f>'Loan 3 (Cal)'!CY28</f>
        <v>0</v>
      </c>
      <c r="CY664" s="100">
        <f>'Loan 3 (Cal)'!CZ28</f>
        <v>0</v>
      </c>
      <c r="CZ664" s="100">
        <f>'Loan 3 (Cal)'!DA28</f>
        <v>0</v>
      </c>
      <c r="DA664" s="100">
        <f>'Loan 3 (Cal)'!DB28</f>
        <v>0</v>
      </c>
      <c r="DB664" s="100">
        <f>'Loan 3 (Cal)'!DC28</f>
        <v>0</v>
      </c>
      <c r="DC664" s="100">
        <f>'Loan 3 (Cal)'!DD28</f>
        <v>0</v>
      </c>
      <c r="DD664" s="100">
        <f>'Loan 3 (Cal)'!DE28</f>
        <v>0</v>
      </c>
      <c r="DE664" s="100">
        <f>'Loan 3 (Cal)'!DF28</f>
        <v>0</v>
      </c>
      <c r="DF664" s="100">
        <f>'Loan 3 (Cal)'!DG28</f>
        <v>0</v>
      </c>
      <c r="DG664" s="100">
        <f>'Loan 3 (Cal)'!DH28</f>
        <v>0</v>
      </c>
      <c r="DH664" s="100">
        <f>'Loan 3 (Cal)'!DI28</f>
        <v>0</v>
      </c>
      <c r="DI664" s="100">
        <f>'Loan 3 (Cal)'!DJ28</f>
        <v>0</v>
      </c>
      <c r="DJ664" s="100">
        <f>'Loan 3 (Cal)'!DK28</f>
        <v>0</v>
      </c>
      <c r="DK664" s="100">
        <f>'Loan 3 (Cal)'!DL28</f>
        <v>0</v>
      </c>
      <c r="DL664" s="100">
        <f>'Loan 3 (Cal)'!DM28</f>
        <v>0</v>
      </c>
      <c r="DM664" s="100">
        <f>'Loan 3 (Cal)'!DN28</f>
        <v>0</v>
      </c>
      <c r="DN664" s="100">
        <f>'Loan 3 (Cal)'!DO28</f>
        <v>0</v>
      </c>
      <c r="DO664" s="100">
        <f>'Loan 3 (Cal)'!DP28</f>
        <v>0</v>
      </c>
      <c r="DP664" s="100">
        <f>'Loan 3 (Cal)'!DQ28</f>
        <v>0</v>
      </c>
      <c r="DQ664" s="100">
        <f>'Loan 3 (Cal)'!DR28</f>
        <v>0</v>
      </c>
      <c r="DR664" s="129"/>
      <c r="MX664" s="132"/>
    </row>
    <row r="665" spans="1:362" s="87" customFormat="1" x14ac:dyDescent="0.25">
      <c r="A665" s="87" t="s">
        <v>443</v>
      </c>
      <c r="B665" s="100">
        <f>'Loan 3 (Results A)'!D133</f>
        <v>0</v>
      </c>
      <c r="C665" s="100">
        <f>'Loan 3 (Results A)'!E133</f>
        <v>0</v>
      </c>
      <c r="D665" s="100">
        <f>'Loan 3 (Results A)'!F133</f>
        <v>0</v>
      </c>
      <c r="E665" s="100">
        <f>'Loan 3 (Results A)'!G133</f>
        <v>0</v>
      </c>
      <c r="F665" s="100">
        <f>'Loan 3 (Results A)'!H133</f>
        <v>0</v>
      </c>
      <c r="G665" s="100">
        <f>'Loan 3 (Results A)'!I133</f>
        <v>0</v>
      </c>
      <c r="H665" s="100">
        <f>'Loan 3 (Results A)'!J133</f>
        <v>0</v>
      </c>
      <c r="I665" s="100">
        <f>'Loan 3 (Results A)'!K133</f>
        <v>0</v>
      </c>
      <c r="J665" s="100">
        <f>'Loan 3 (Results A)'!L133</f>
        <v>0</v>
      </c>
      <c r="K665" s="100">
        <f>'Loan 3 (Results A)'!M133</f>
        <v>0</v>
      </c>
      <c r="L665" s="100">
        <f>'Loan 3 (Results A)'!N133</f>
        <v>0</v>
      </c>
      <c r="M665" s="100">
        <f>'Loan 3 (Results A)'!O133</f>
        <v>0</v>
      </c>
      <c r="N665" s="100">
        <f>'Loan 3 (Results A)'!P133</f>
        <v>0</v>
      </c>
      <c r="O665" s="100">
        <f>'Loan 3 (Results A)'!Q133</f>
        <v>0</v>
      </c>
      <c r="P665" s="100">
        <f>'Loan 3 (Results A)'!R133</f>
        <v>0</v>
      </c>
      <c r="Q665" s="100">
        <f>'Loan 3 (Results A)'!S133</f>
        <v>0</v>
      </c>
      <c r="R665" s="100">
        <f>'Loan 3 (Results A)'!T133</f>
        <v>0</v>
      </c>
      <c r="S665" s="100">
        <f>'Loan 3 (Results A)'!U133</f>
        <v>0</v>
      </c>
      <c r="T665" s="100">
        <f>'Loan 3 (Results A)'!V133</f>
        <v>0</v>
      </c>
      <c r="U665" s="100">
        <f>'Loan 3 (Results A)'!W133</f>
        <v>0</v>
      </c>
      <c r="V665" s="100">
        <f>'Loan 3 (Results A)'!X133</f>
        <v>0</v>
      </c>
      <c r="W665" s="100">
        <f>'Loan 3 (Results A)'!Y133</f>
        <v>0</v>
      </c>
      <c r="X665" s="100">
        <f>'Loan 3 (Results A)'!Z133</f>
        <v>0</v>
      </c>
      <c r="Y665" s="100">
        <f>'Loan 3 (Results A)'!AA133</f>
        <v>0</v>
      </c>
      <c r="Z665" s="100">
        <f>'Loan 3 (Results A)'!AB133</f>
        <v>0</v>
      </c>
      <c r="AA665" s="100">
        <f>'Loan 3 (Results A)'!AC133</f>
        <v>0</v>
      </c>
      <c r="AB665" s="100">
        <f>'Loan 3 (Results A)'!AD133</f>
        <v>0</v>
      </c>
      <c r="AC665" s="100">
        <f>'Loan 3 (Results A)'!AE133</f>
        <v>0</v>
      </c>
      <c r="AD665" s="100">
        <f>'Loan 3 (Results A)'!AF133</f>
        <v>0</v>
      </c>
      <c r="AE665" s="100">
        <f>'Loan 3 (Results A)'!AG133</f>
        <v>0</v>
      </c>
      <c r="AF665" s="100">
        <f>'Loan 3 (Results A)'!AH133</f>
        <v>0</v>
      </c>
      <c r="AG665" s="100">
        <f>'Loan 3 (Results A)'!AI133</f>
        <v>0</v>
      </c>
      <c r="AH665" s="100">
        <f>'Loan 3 (Results A)'!AJ133</f>
        <v>0</v>
      </c>
      <c r="AI665" s="100">
        <f>'Loan 3 (Results A)'!AK133</f>
        <v>0</v>
      </c>
      <c r="AJ665" s="100">
        <f>'Loan 3 (Results A)'!AL133</f>
        <v>0</v>
      </c>
      <c r="AK665" s="100">
        <f>'Loan 3 (Results A)'!AM133</f>
        <v>0</v>
      </c>
      <c r="AL665" s="100">
        <f>'Loan 3 (Results A)'!AN133</f>
        <v>0</v>
      </c>
      <c r="AM665" s="100">
        <f>'Loan 3 (Results A)'!AO133</f>
        <v>0</v>
      </c>
      <c r="AN665" s="100">
        <f>'Loan 3 (Results A)'!AP133</f>
        <v>0</v>
      </c>
      <c r="AO665" s="100">
        <f>'Loan 3 (Results A)'!AQ133</f>
        <v>0</v>
      </c>
      <c r="AP665" s="100">
        <f>'Loan 3 (Results A)'!AR133</f>
        <v>0</v>
      </c>
      <c r="AQ665" s="100">
        <f>'Loan 3 (Results A)'!AS133</f>
        <v>0</v>
      </c>
      <c r="AR665" s="100">
        <f>'Loan 3 (Results A)'!AT133</f>
        <v>0</v>
      </c>
      <c r="AS665" s="100">
        <f>'Loan 3 (Results A)'!AU133</f>
        <v>0</v>
      </c>
      <c r="AT665" s="100">
        <f>'Loan 3 (Results A)'!AV133</f>
        <v>0</v>
      </c>
      <c r="AU665" s="100">
        <f>'Loan 3 (Results A)'!AW133</f>
        <v>0</v>
      </c>
      <c r="AV665" s="100">
        <f>'Loan 3 (Results A)'!AX133</f>
        <v>0</v>
      </c>
      <c r="AW665" s="100">
        <f>'Loan 3 (Results A)'!AY133</f>
        <v>0</v>
      </c>
      <c r="AX665" s="100">
        <f>'Loan 3 (Results A)'!AZ133</f>
        <v>0</v>
      </c>
      <c r="AY665" s="100">
        <f>'Loan 3 (Results A)'!BA133</f>
        <v>0</v>
      </c>
      <c r="AZ665" s="100">
        <f>'Loan 3 (Results A)'!BB133</f>
        <v>0</v>
      </c>
      <c r="BA665" s="100">
        <f>'Loan 3 (Results A)'!BC133</f>
        <v>0</v>
      </c>
      <c r="BB665" s="100">
        <f>'Loan 3 (Results A)'!BD133</f>
        <v>0</v>
      </c>
      <c r="BC665" s="100">
        <f>'Loan 3 (Results A)'!BE133</f>
        <v>0</v>
      </c>
      <c r="BD665" s="100">
        <f>'Loan 3 (Results A)'!BF133</f>
        <v>0</v>
      </c>
      <c r="BE665" s="100">
        <f>'Loan 3 (Results A)'!BG133</f>
        <v>0</v>
      </c>
      <c r="BF665" s="100">
        <f>'Loan 3 (Results A)'!BH133</f>
        <v>0</v>
      </c>
      <c r="BG665" s="100">
        <f>'Loan 3 (Results A)'!BI133</f>
        <v>0</v>
      </c>
      <c r="BH665" s="100">
        <f>'Loan 3 (Results A)'!BJ133</f>
        <v>0</v>
      </c>
      <c r="BI665" s="100">
        <f>'Loan 3 (Results A)'!BK133</f>
        <v>0</v>
      </c>
      <c r="BJ665" s="100">
        <f>'Loan 3 (Results A)'!BL133</f>
        <v>0</v>
      </c>
      <c r="BK665" s="100">
        <f>'Loan 3 (Results A)'!BM133</f>
        <v>0</v>
      </c>
      <c r="BL665" s="100">
        <f>'Loan 3 (Results A)'!BN133</f>
        <v>0</v>
      </c>
      <c r="BM665" s="100">
        <f>'Loan 3 (Results A)'!BO133</f>
        <v>0</v>
      </c>
      <c r="BN665" s="100">
        <f>'Loan 3 (Results A)'!BP133</f>
        <v>0</v>
      </c>
      <c r="BO665" s="100">
        <f>'Loan 3 (Results A)'!BQ133</f>
        <v>0</v>
      </c>
      <c r="BP665" s="100">
        <f>'Loan 3 (Results A)'!BR133</f>
        <v>0</v>
      </c>
      <c r="BQ665" s="100">
        <f>'Loan 3 (Results A)'!BS133</f>
        <v>0</v>
      </c>
      <c r="BR665" s="100">
        <f>'Loan 3 (Results A)'!BT133</f>
        <v>0</v>
      </c>
      <c r="BS665" s="100">
        <f>'Loan 3 (Results A)'!BU133</f>
        <v>0</v>
      </c>
      <c r="BT665" s="100">
        <f>'Loan 3 (Results A)'!BV133</f>
        <v>0</v>
      </c>
      <c r="BU665" s="100">
        <f>'Loan 3 (Results A)'!BW133</f>
        <v>0</v>
      </c>
      <c r="BV665" s="100">
        <f>'Loan 3 (Results A)'!BX133</f>
        <v>0</v>
      </c>
      <c r="BW665" s="100">
        <f>'Loan 3 (Results A)'!BY133</f>
        <v>0</v>
      </c>
      <c r="BX665" s="100">
        <f>'Loan 3 (Results A)'!BZ133</f>
        <v>0</v>
      </c>
      <c r="BY665" s="100">
        <f>'Loan 3 (Results A)'!CA133</f>
        <v>0</v>
      </c>
      <c r="BZ665" s="100">
        <f>'Loan 3 (Results A)'!CB133</f>
        <v>0</v>
      </c>
      <c r="CA665" s="100">
        <f>'Loan 3 (Results A)'!CC133</f>
        <v>0</v>
      </c>
      <c r="CB665" s="100">
        <f>'Loan 3 (Results A)'!CD133</f>
        <v>0</v>
      </c>
      <c r="CC665" s="100">
        <f>'Loan 3 (Results A)'!CE133</f>
        <v>0</v>
      </c>
      <c r="CD665" s="100">
        <f>'Loan 3 (Results A)'!CF133</f>
        <v>0</v>
      </c>
      <c r="CE665" s="100">
        <f>'Loan 3 (Results A)'!CG133</f>
        <v>0</v>
      </c>
      <c r="CF665" s="100">
        <f>'Loan 3 (Results A)'!CH133</f>
        <v>0</v>
      </c>
      <c r="CG665" s="100">
        <f>'Loan 3 (Results A)'!CI133</f>
        <v>0</v>
      </c>
      <c r="CH665" s="100">
        <f>'Loan 3 (Results A)'!CJ133</f>
        <v>0</v>
      </c>
      <c r="CI665" s="100">
        <f>'Loan 3 (Results A)'!CK133</f>
        <v>0</v>
      </c>
      <c r="CJ665" s="100">
        <f>'Loan 3 (Results A)'!CL133</f>
        <v>0</v>
      </c>
      <c r="CK665" s="100">
        <f>'Loan 3 (Results A)'!CM133</f>
        <v>0</v>
      </c>
      <c r="CL665" s="100">
        <f>'Loan 3 (Results A)'!CN133</f>
        <v>0</v>
      </c>
      <c r="CM665" s="100">
        <f>'Loan 3 (Results A)'!CO133</f>
        <v>0</v>
      </c>
      <c r="CN665" s="100">
        <f>'Loan 3 (Results A)'!CP133</f>
        <v>0</v>
      </c>
      <c r="CO665" s="100">
        <f>'Loan 3 (Results A)'!CQ133</f>
        <v>0</v>
      </c>
      <c r="CP665" s="100">
        <f>'Loan 3 (Results A)'!CR133</f>
        <v>0</v>
      </c>
      <c r="CQ665" s="100">
        <f>'Loan 3 (Results A)'!CS133</f>
        <v>0</v>
      </c>
      <c r="CR665" s="100">
        <f>'Loan 3 (Results A)'!CT133</f>
        <v>0</v>
      </c>
      <c r="CS665" s="100">
        <f>'Loan 3 (Results A)'!CU133</f>
        <v>0</v>
      </c>
      <c r="CT665" s="100">
        <f>'Loan 3 (Results A)'!CV133</f>
        <v>0</v>
      </c>
      <c r="CU665" s="100">
        <f>'Loan 3 (Results A)'!CW133</f>
        <v>0</v>
      </c>
      <c r="CV665" s="100">
        <f>'Loan 3 (Results A)'!CX133</f>
        <v>0</v>
      </c>
      <c r="CW665" s="100">
        <f>'Loan 3 (Results A)'!CY133</f>
        <v>0</v>
      </c>
      <c r="CX665" s="100">
        <f>'Loan 3 (Results A)'!CZ133</f>
        <v>0</v>
      </c>
      <c r="CY665" s="100">
        <f>'Loan 3 (Results A)'!DA133</f>
        <v>0</v>
      </c>
      <c r="CZ665" s="100">
        <f>'Loan 3 (Results A)'!DB133</f>
        <v>0</v>
      </c>
      <c r="DA665" s="100">
        <f>'Loan 3 (Results A)'!DC133</f>
        <v>0</v>
      </c>
      <c r="DB665" s="100">
        <f>'Loan 3 (Results A)'!DD133</f>
        <v>0</v>
      </c>
      <c r="DC665" s="100">
        <f>'Loan 3 (Results A)'!DE133</f>
        <v>0</v>
      </c>
      <c r="DD665" s="100">
        <f>'Loan 3 (Results A)'!DF133</f>
        <v>0</v>
      </c>
      <c r="DE665" s="100">
        <f>'Loan 3 (Results A)'!DG133</f>
        <v>0</v>
      </c>
      <c r="DF665" s="100">
        <f>'Loan 3 (Results A)'!DH133</f>
        <v>0</v>
      </c>
      <c r="DG665" s="100">
        <f>'Loan 3 (Results A)'!DI133</f>
        <v>0</v>
      </c>
      <c r="DH665" s="100">
        <f>'Loan 3 (Results A)'!DJ133</f>
        <v>0</v>
      </c>
      <c r="DI665" s="100">
        <f>'Loan 3 (Results A)'!DK133</f>
        <v>0</v>
      </c>
      <c r="DJ665" s="100">
        <f>'Loan 3 (Results A)'!DL133</f>
        <v>0</v>
      </c>
      <c r="DK665" s="100">
        <f>'Loan 3 (Results A)'!DM133</f>
        <v>0</v>
      </c>
      <c r="DL665" s="100">
        <f>'Loan 3 (Results A)'!DN133</f>
        <v>0</v>
      </c>
      <c r="DM665" s="100">
        <f>'Loan 3 (Results A)'!DO133</f>
        <v>0</v>
      </c>
      <c r="DN665" s="100">
        <f>'Loan 3 (Results A)'!DP133</f>
        <v>0</v>
      </c>
      <c r="DO665" s="100">
        <f>'Loan 3 (Results A)'!DQ133</f>
        <v>0</v>
      </c>
      <c r="DP665" s="100">
        <f>'Loan 3 (Results A)'!DR133</f>
        <v>0</v>
      </c>
      <c r="DQ665" s="100">
        <f>'Loan 3 (Results A)'!DS133</f>
        <v>0</v>
      </c>
      <c r="DR665" s="129"/>
      <c r="MX665" s="132"/>
    </row>
    <row r="666" spans="1:362" s="87" customFormat="1" x14ac:dyDescent="0.25">
      <c r="MX666" s="132"/>
    </row>
    <row r="667" spans="1:362" s="87" customFormat="1" x14ac:dyDescent="0.25">
      <c r="A667" s="131" t="s">
        <v>826</v>
      </c>
      <c r="MX667" s="132"/>
    </row>
    <row r="668" spans="1:362" s="87" customFormat="1" x14ac:dyDescent="0.25">
      <c r="B668" s="105" t="s">
        <v>444</v>
      </c>
      <c r="C668" s="105" t="s">
        <v>445</v>
      </c>
      <c r="D668" s="105" t="s">
        <v>446</v>
      </c>
      <c r="E668" s="105" t="s">
        <v>447</v>
      </c>
      <c r="F668" s="105" t="s">
        <v>448</v>
      </c>
      <c r="G668" s="105" t="s">
        <v>449</v>
      </c>
      <c r="H668" s="105" t="s">
        <v>450</v>
      </c>
      <c r="I668" s="105" t="s">
        <v>451</v>
      </c>
      <c r="J668" s="105" t="s">
        <v>452</v>
      </c>
      <c r="K668" s="105" t="s">
        <v>453</v>
      </c>
      <c r="L668" s="105" t="s">
        <v>454</v>
      </c>
      <c r="M668" s="105" t="s">
        <v>455</v>
      </c>
      <c r="N668" s="105" t="s">
        <v>456</v>
      </c>
      <c r="O668" s="105" t="s">
        <v>457</v>
      </c>
      <c r="P668" s="105" t="s">
        <v>458</v>
      </c>
      <c r="Q668" s="105" t="s">
        <v>459</v>
      </c>
      <c r="R668" s="105" t="s">
        <v>460</v>
      </c>
      <c r="S668" s="105" t="s">
        <v>461</v>
      </c>
      <c r="T668" s="105" t="s">
        <v>462</v>
      </c>
      <c r="U668" s="105" t="s">
        <v>463</v>
      </c>
      <c r="V668" s="105" t="s">
        <v>464</v>
      </c>
      <c r="W668" s="105" t="s">
        <v>465</v>
      </c>
      <c r="X668" s="105" t="s">
        <v>466</v>
      </c>
      <c r="Y668" s="105" t="s">
        <v>467</v>
      </c>
      <c r="Z668" s="105" t="s">
        <v>468</v>
      </c>
      <c r="AA668" s="105" t="s">
        <v>469</v>
      </c>
      <c r="AB668" s="105" t="s">
        <v>470</v>
      </c>
      <c r="AC668" s="105" t="s">
        <v>471</v>
      </c>
      <c r="AD668" s="105" t="s">
        <v>472</v>
      </c>
      <c r="AE668" s="105" t="s">
        <v>473</v>
      </c>
      <c r="AF668" s="105" t="s">
        <v>474</v>
      </c>
      <c r="AG668" s="105" t="s">
        <v>475</v>
      </c>
      <c r="AH668" s="105" t="s">
        <v>476</v>
      </c>
      <c r="AI668" s="105" t="s">
        <v>477</v>
      </c>
      <c r="AJ668" s="105" t="s">
        <v>478</v>
      </c>
      <c r="AK668" s="105" t="s">
        <v>479</v>
      </c>
      <c r="AL668" s="105" t="s">
        <v>480</v>
      </c>
      <c r="AM668" s="105" t="s">
        <v>481</v>
      </c>
      <c r="AN668" s="105" t="s">
        <v>482</v>
      </c>
      <c r="AO668" s="105" t="s">
        <v>483</v>
      </c>
      <c r="AP668" s="105" t="s">
        <v>484</v>
      </c>
      <c r="AQ668" s="105" t="s">
        <v>485</v>
      </c>
      <c r="AR668" s="105" t="s">
        <v>486</v>
      </c>
      <c r="AS668" s="105" t="s">
        <v>487</v>
      </c>
      <c r="AT668" s="105" t="s">
        <v>488</v>
      </c>
      <c r="AU668" s="105" t="s">
        <v>489</v>
      </c>
      <c r="AV668" s="105" t="s">
        <v>490</v>
      </c>
      <c r="AW668" s="105" t="s">
        <v>491</v>
      </c>
      <c r="AX668" s="105" t="s">
        <v>492</v>
      </c>
      <c r="AY668" s="105" t="s">
        <v>493</v>
      </c>
      <c r="AZ668" s="105" t="s">
        <v>494</v>
      </c>
      <c r="BA668" s="105" t="s">
        <v>495</v>
      </c>
      <c r="BB668" s="105" t="s">
        <v>496</v>
      </c>
      <c r="BC668" s="105" t="s">
        <v>497</v>
      </c>
      <c r="BD668" s="105" t="s">
        <v>498</v>
      </c>
      <c r="BE668" s="105" t="s">
        <v>499</v>
      </c>
      <c r="BF668" s="105" t="s">
        <v>500</v>
      </c>
      <c r="BG668" s="105" t="s">
        <v>501</v>
      </c>
      <c r="BH668" s="105" t="s">
        <v>502</v>
      </c>
      <c r="BI668" s="105" t="s">
        <v>503</v>
      </c>
      <c r="BJ668" s="105" t="s">
        <v>504</v>
      </c>
      <c r="BK668" s="105" t="s">
        <v>505</v>
      </c>
      <c r="BL668" s="105" t="s">
        <v>506</v>
      </c>
      <c r="BM668" s="105" t="s">
        <v>507</v>
      </c>
      <c r="BN668" s="105" t="s">
        <v>508</v>
      </c>
      <c r="BO668" s="105" t="s">
        <v>509</v>
      </c>
      <c r="BP668" s="105" t="s">
        <v>510</v>
      </c>
      <c r="BQ668" s="105" t="s">
        <v>511</v>
      </c>
      <c r="BR668" s="105" t="s">
        <v>512</v>
      </c>
      <c r="BS668" s="105" t="s">
        <v>513</v>
      </c>
      <c r="BT668" s="105" t="s">
        <v>514</v>
      </c>
      <c r="BU668" s="105" t="s">
        <v>515</v>
      </c>
      <c r="BV668" s="105" t="s">
        <v>516</v>
      </c>
      <c r="BW668" s="105" t="s">
        <v>517</v>
      </c>
      <c r="BX668" s="105" t="s">
        <v>518</v>
      </c>
      <c r="BY668" s="105" t="s">
        <v>519</v>
      </c>
      <c r="BZ668" s="105" t="s">
        <v>520</v>
      </c>
      <c r="CA668" s="105" t="s">
        <v>521</v>
      </c>
      <c r="CB668" s="105" t="s">
        <v>522</v>
      </c>
      <c r="CC668" s="105" t="s">
        <v>523</v>
      </c>
      <c r="CD668" s="105" t="s">
        <v>524</v>
      </c>
      <c r="CE668" s="105" t="s">
        <v>525</v>
      </c>
      <c r="CF668" s="105" t="s">
        <v>526</v>
      </c>
      <c r="CG668" s="105" t="s">
        <v>527</v>
      </c>
      <c r="CH668" s="105" t="s">
        <v>528</v>
      </c>
      <c r="CI668" s="105" t="s">
        <v>529</v>
      </c>
      <c r="CJ668" s="105" t="s">
        <v>530</v>
      </c>
      <c r="CK668" s="105" t="s">
        <v>531</v>
      </c>
      <c r="CL668" s="105" t="s">
        <v>532</v>
      </c>
      <c r="CM668" s="105" t="s">
        <v>533</v>
      </c>
      <c r="CN668" s="105" t="s">
        <v>534</v>
      </c>
      <c r="CO668" s="105" t="s">
        <v>535</v>
      </c>
      <c r="CP668" s="105" t="s">
        <v>536</v>
      </c>
      <c r="CQ668" s="105" t="s">
        <v>537</v>
      </c>
      <c r="CR668" s="105" t="s">
        <v>538</v>
      </c>
      <c r="CS668" s="105" t="s">
        <v>539</v>
      </c>
      <c r="CT668" s="105" t="s">
        <v>540</v>
      </c>
      <c r="CU668" s="105" t="s">
        <v>541</v>
      </c>
      <c r="CV668" s="105" t="s">
        <v>542</v>
      </c>
      <c r="CW668" s="105" t="s">
        <v>543</v>
      </c>
      <c r="CX668" s="105" t="s">
        <v>544</v>
      </c>
      <c r="CY668" s="105" t="s">
        <v>545</v>
      </c>
      <c r="CZ668" s="105" t="s">
        <v>546</v>
      </c>
      <c r="DA668" s="105" t="s">
        <v>547</v>
      </c>
      <c r="DB668" s="105" t="s">
        <v>548</v>
      </c>
      <c r="DC668" s="105" t="s">
        <v>549</v>
      </c>
      <c r="DD668" s="105" t="s">
        <v>550</v>
      </c>
      <c r="DE668" s="105" t="s">
        <v>551</v>
      </c>
      <c r="DF668" s="105" t="s">
        <v>552</v>
      </c>
      <c r="DG668" s="105" t="s">
        <v>553</v>
      </c>
      <c r="DH668" s="105" t="s">
        <v>554</v>
      </c>
      <c r="DI668" s="105" t="s">
        <v>555</v>
      </c>
      <c r="DJ668" s="105" t="s">
        <v>556</v>
      </c>
      <c r="DK668" s="105" t="s">
        <v>557</v>
      </c>
      <c r="DL668" s="105" t="s">
        <v>558</v>
      </c>
      <c r="DM668" s="105" t="s">
        <v>559</v>
      </c>
      <c r="DN668" s="105" t="s">
        <v>560</v>
      </c>
      <c r="DO668" s="105" t="s">
        <v>561</v>
      </c>
      <c r="DP668" s="105" t="s">
        <v>562</v>
      </c>
      <c r="DQ668" s="105" t="s">
        <v>563</v>
      </c>
      <c r="DR668" s="105" t="s">
        <v>564</v>
      </c>
      <c r="DS668" s="105" t="s">
        <v>565</v>
      </c>
      <c r="DT668" s="105" t="s">
        <v>566</v>
      </c>
      <c r="DU668" s="105" t="s">
        <v>567</v>
      </c>
      <c r="DV668" s="105" t="s">
        <v>568</v>
      </c>
      <c r="DW668" s="105" t="s">
        <v>569</v>
      </c>
      <c r="DX668" s="105" t="s">
        <v>570</v>
      </c>
      <c r="DY668" s="105" t="s">
        <v>571</v>
      </c>
      <c r="DZ668" s="105" t="s">
        <v>572</v>
      </c>
      <c r="EA668" s="105" t="s">
        <v>573</v>
      </c>
      <c r="EB668" s="105" t="s">
        <v>574</v>
      </c>
      <c r="EC668" s="105" t="s">
        <v>575</v>
      </c>
      <c r="ED668" s="105" t="s">
        <v>576</v>
      </c>
      <c r="EE668" s="105" t="s">
        <v>577</v>
      </c>
      <c r="EF668" s="105" t="s">
        <v>578</v>
      </c>
      <c r="EG668" s="105" t="s">
        <v>579</v>
      </c>
      <c r="EH668" s="105" t="s">
        <v>580</v>
      </c>
      <c r="EI668" s="105" t="s">
        <v>581</v>
      </c>
      <c r="EJ668" s="105" t="s">
        <v>582</v>
      </c>
      <c r="EK668" s="105" t="s">
        <v>583</v>
      </c>
      <c r="EL668" s="105" t="s">
        <v>584</v>
      </c>
      <c r="EM668" s="105" t="s">
        <v>585</v>
      </c>
      <c r="EN668" s="105" t="s">
        <v>586</v>
      </c>
      <c r="EO668" s="105" t="s">
        <v>587</v>
      </c>
      <c r="EP668" s="105" t="s">
        <v>588</v>
      </c>
      <c r="EQ668" s="105" t="s">
        <v>589</v>
      </c>
      <c r="ER668" s="105" t="s">
        <v>590</v>
      </c>
      <c r="ES668" s="105" t="s">
        <v>591</v>
      </c>
      <c r="ET668" s="105" t="s">
        <v>592</v>
      </c>
      <c r="EU668" s="105" t="s">
        <v>593</v>
      </c>
      <c r="EV668" s="105" t="s">
        <v>594</v>
      </c>
      <c r="EW668" s="105" t="s">
        <v>595</v>
      </c>
      <c r="EX668" s="105" t="s">
        <v>596</v>
      </c>
      <c r="EY668" s="105" t="s">
        <v>597</v>
      </c>
      <c r="EZ668" s="105" t="s">
        <v>598</v>
      </c>
      <c r="FA668" s="105" t="s">
        <v>599</v>
      </c>
      <c r="FB668" s="105" t="s">
        <v>600</v>
      </c>
      <c r="FC668" s="105" t="s">
        <v>601</v>
      </c>
      <c r="FD668" s="105" t="s">
        <v>602</v>
      </c>
      <c r="FE668" s="105" t="s">
        <v>603</v>
      </c>
      <c r="FF668" s="105" t="s">
        <v>604</v>
      </c>
      <c r="FG668" s="105" t="s">
        <v>605</v>
      </c>
      <c r="FH668" s="105" t="s">
        <v>606</v>
      </c>
      <c r="FI668" s="105" t="s">
        <v>607</v>
      </c>
      <c r="FJ668" s="105" t="s">
        <v>608</v>
      </c>
      <c r="FK668" s="105" t="s">
        <v>609</v>
      </c>
      <c r="FL668" s="105" t="s">
        <v>610</v>
      </c>
      <c r="FM668" s="105" t="s">
        <v>611</v>
      </c>
      <c r="FN668" s="105" t="s">
        <v>612</v>
      </c>
      <c r="FO668" s="105" t="s">
        <v>613</v>
      </c>
      <c r="FP668" s="105" t="s">
        <v>614</v>
      </c>
      <c r="FQ668" s="105" t="s">
        <v>615</v>
      </c>
      <c r="FR668" s="105" t="s">
        <v>616</v>
      </c>
      <c r="FS668" s="105" t="s">
        <v>617</v>
      </c>
      <c r="FT668" s="105" t="s">
        <v>618</v>
      </c>
      <c r="FU668" s="105" t="s">
        <v>619</v>
      </c>
      <c r="FV668" s="105" t="s">
        <v>620</v>
      </c>
      <c r="FW668" s="105" t="s">
        <v>621</v>
      </c>
      <c r="FX668" s="105" t="s">
        <v>622</v>
      </c>
      <c r="FY668" s="105" t="s">
        <v>623</v>
      </c>
      <c r="MX668" s="132"/>
    </row>
    <row r="669" spans="1:362" s="87" customFormat="1" x14ac:dyDescent="0.25">
      <c r="MX669" s="132"/>
    </row>
    <row r="670" spans="1:362" s="87" customFormat="1" x14ac:dyDescent="0.25">
      <c r="B670" s="107" t="s">
        <v>808</v>
      </c>
      <c r="C670" s="106"/>
      <c r="D670" s="106"/>
      <c r="E670" s="106"/>
      <c r="F670" s="106"/>
      <c r="G670" s="106"/>
      <c r="H670" s="106"/>
      <c r="I670" s="106"/>
      <c r="J670" s="106"/>
      <c r="K670" s="106"/>
      <c r="L670" s="106"/>
      <c r="M670" s="106"/>
      <c r="N670" s="106"/>
      <c r="O670" s="106"/>
      <c r="P670" s="106"/>
      <c r="Q670" s="106"/>
      <c r="R670" s="106"/>
      <c r="S670" s="106"/>
      <c r="T670" s="106"/>
      <c r="U670" s="106"/>
      <c r="V670" s="106"/>
      <c r="W670" s="106"/>
      <c r="X670" s="106"/>
      <c r="Y670" s="106"/>
      <c r="Z670" s="106"/>
      <c r="AA670" s="106"/>
      <c r="AB670" s="106"/>
      <c r="AC670" s="106"/>
      <c r="AD670" s="106"/>
      <c r="AE670" s="106"/>
      <c r="AF670" s="106"/>
      <c r="AG670" s="106"/>
      <c r="AH670" s="106"/>
      <c r="AI670" s="106"/>
      <c r="AJ670" s="106"/>
      <c r="AK670" s="106"/>
      <c r="AL670" s="106"/>
      <c r="AM670" s="106"/>
      <c r="AN670" s="106"/>
      <c r="AO670" s="106"/>
      <c r="AP670" s="106"/>
      <c r="AQ670" s="106"/>
      <c r="AR670" s="106"/>
      <c r="AS670" s="106"/>
      <c r="AT670" s="106"/>
      <c r="AU670" s="106"/>
      <c r="AV670" s="106"/>
      <c r="AW670" s="106"/>
      <c r="AX670" s="106"/>
      <c r="AY670" s="106"/>
      <c r="AZ670" s="106"/>
      <c r="BA670" s="106"/>
      <c r="BB670" s="106"/>
      <c r="BC670" s="106"/>
      <c r="BD670" s="106"/>
      <c r="BE670" s="106"/>
      <c r="BF670" s="106"/>
      <c r="BG670" s="106"/>
      <c r="BH670" s="106"/>
      <c r="BI670" s="107" t="s">
        <v>810</v>
      </c>
      <c r="BJ670" s="106"/>
      <c r="BK670" s="106"/>
      <c r="BL670" s="106"/>
      <c r="BM670" s="106"/>
      <c r="BN670" s="106"/>
      <c r="BO670" s="106"/>
      <c r="BP670" s="106"/>
      <c r="BQ670" s="106"/>
      <c r="BR670" s="106"/>
      <c r="BS670" s="106"/>
      <c r="BT670" s="106"/>
      <c r="BU670" s="106"/>
      <c r="BV670" s="106"/>
      <c r="BW670" s="106"/>
      <c r="BX670" s="106"/>
      <c r="BY670" s="106"/>
      <c r="BZ670" s="106"/>
      <c r="CA670" s="106"/>
      <c r="CB670" s="106"/>
      <c r="CC670" s="106"/>
      <c r="CD670" s="106"/>
      <c r="CE670" s="106"/>
      <c r="CF670" s="106"/>
      <c r="CG670" s="106"/>
      <c r="CH670" s="106"/>
      <c r="CI670" s="106"/>
      <c r="CJ670" s="106"/>
      <c r="CK670" s="106"/>
      <c r="CL670" s="106"/>
      <c r="CM670" s="106"/>
      <c r="CN670" s="106"/>
      <c r="CO670" s="106"/>
      <c r="CP670" s="106"/>
      <c r="CQ670" s="106"/>
      <c r="CR670" s="106"/>
      <c r="CS670" s="106"/>
      <c r="CT670" s="106"/>
      <c r="CU670" s="106"/>
      <c r="CV670" s="106"/>
      <c r="CW670" s="106"/>
      <c r="CX670" s="106"/>
      <c r="CY670" s="106"/>
      <c r="CZ670" s="106"/>
      <c r="DA670" s="106"/>
      <c r="DB670" s="106"/>
      <c r="DC670" s="106"/>
      <c r="DD670" s="106"/>
      <c r="DE670" s="106"/>
      <c r="DF670" s="106"/>
      <c r="DG670" s="106"/>
      <c r="DH670" s="106"/>
      <c r="DI670" s="106"/>
      <c r="DJ670" s="106"/>
      <c r="DK670" s="106"/>
      <c r="DL670" s="106"/>
      <c r="DM670" s="106"/>
      <c r="DN670" s="106"/>
      <c r="DO670" s="106"/>
      <c r="DP670" s="106"/>
      <c r="DQ670" s="107" t="s">
        <v>809</v>
      </c>
      <c r="DR670" s="106"/>
      <c r="DS670" s="106"/>
      <c r="DT670" s="106"/>
      <c r="DU670" s="106"/>
      <c r="DV670" s="106"/>
      <c r="DW670" s="106"/>
      <c r="DX670" s="106"/>
      <c r="DY670" s="106"/>
      <c r="DZ670" s="106"/>
      <c r="EA670" s="106"/>
      <c r="EB670" s="106"/>
      <c r="EC670" s="106"/>
      <c r="ED670" s="106"/>
      <c r="EE670" s="106"/>
      <c r="EF670" s="106"/>
      <c r="EG670" s="106"/>
      <c r="EH670" s="106"/>
      <c r="EI670" s="106"/>
      <c r="EJ670" s="106"/>
      <c r="EK670" s="106"/>
      <c r="EL670" s="106"/>
      <c r="EM670" s="106"/>
      <c r="EN670" s="106"/>
      <c r="EO670" s="106"/>
      <c r="EP670" s="106"/>
      <c r="EQ670" s="106"/>
      <c r="ER670" s="106"/>
      <c r="ES670" s="106"/>
      <c r="ET670" s="106"/>
      <c r="EU670" s="106"/>
      <c r="EV670" s="106"/>
      <c r="EW670" s="106"/>
      <c r="EX670" s="106"/>
      <c r="EY670" s="106"/>
      <c r="EZ670" s="106"/>
      <c r="FA670" s="106"/>
      <c r="FB670" s="106"/>
      <c r="FC670" s="106"/>
      <c r="FD670" s="106"/>
      <c r="FE670" s="106"/>
      <c r="FF670" s="106"/>
      <c r="FG670" s="106"/>
      <c r="FH670" s="106"/>
      <c r="FI670" s="106"/>
      <c r="FJ670" s="106"/>
      <c r="FK670" s="106"/>
      <c r="FL670" s="106"/>
      <c r="FM670" s="106"/>
      <c r="FN670" s="106"/>
      <c r="FO670" s="106"/>
      <c r="FP670" s="106"/>
      <c r="FQ670" s="106"/>
      <c r="FR670" s="106"/>
      <c r="FS670" s="106"/>
      <c r="FT670" s="106"/>
      <c r="FU670" s="106"/>
      <c r="FV670" s="106"/>
      <c r="FW670" s="106"/>
      <c r="FX670" s="106"/>
      <c r="FY670" s="107" t="s">
        <v>807</v>
      </c>
      <c r="FZ670" s="129"/>
      <c r="MX670" s="132"/>
    </row>
    <row r="671" spans="1:362" s="87" customFormat="1" x14ac:dyDescent="0.25">
      <c r="A671" s="87" t="s">
        <v>442</v>
      </c>
      <c r="B671" s="100">
        <f>'Loan 3 (Cal)'!C28</f>
        <v>0</v>
      </c>
      <c r="C671" s="100">
        <f>'Loan 3 (Cal)'!D28</f>
        <v>0</v>
      </c>
      <c r="D671" s="100">
        <f>'Loan 3 (Cal)'!E28</f>
        <v>0</v>
      </c>
      <c r="E671" s="100">
        <f>'Loan 3 (Cal)'!F28</f>
        <v>0</v>
      </c>
      <c r="F671" s="100">
        <f>'Loan 3 (Cal)'!G28</f>
        <v>0</v>
      </c>
      <c r="G671" s="100">
        <f>'Loan 3 (Cal)'!H28</f>
        <v>0</v>
      </c>
      <c r="H671" s="100">
        <f>'Loan 3 (Cal)'!I28</f>
        <v>0</v>
      </c>
      <c r="I671" s="100">
        <f>'Loan 3 (Cal)'!J28</f>
        <v>0</v>
      </c>
      <c r="J671" s="100">
        <f>'Loan 3 (Cal)'!K28</f>
        <v>0</v>
      </c>
      <c r="K671" s="100">
        <f>'Loan 3 (Cal)'!L28</f>
        <v>0</v>
      </c>
      <c r="L671" s="100">
        <f>'Loan 3 (Cal)'!M28</f>
        <v>0</v>
      </c>
      <c r="M671" s="100">
        <f>'Loan 3 (Cal)'!N28</f>
        <v>0</v>
      </c>
      <c r="N671" s="100">
        <f>'Loan 3 (Cal)'!O28</f>
        <v>0</v>
      </c>
      <c r="O671" s="100">
        <f>'Loan 3 (Cal)'!P28</f>
        <v>0</v>
      </c>
      <c r="P671" s="100">
        <f>'Loan 3 (Cal)'!Q28</f>
        <v>0</v>
      </c>
      <c r="Q671" s="100">
        <f>'Loan 3 (Cal)'!R28</f>
        <v>0</v>
      </c>
      <c r="R671" s="100">
        <f>'Loan 3 (Cal)'!S28</f>
        <v>0</v>
      </c>
      <c r="S671" s="100">
        <f>'Loan 3 (Cal)'!T28</f>
        <v>0</v>
      </c>
      <c r="T671" s="100">
        <f>'Loan 3 (Cal)'!U28</f>
        <v>0</v>
      </c>
      <c r="U671" s="100">
        <f>'Loan 3 (Cal)'!V28</f>
        <v>0</v>
      </c>
      <c r="V671" s="100">
        <f>'Loan 3 (Cal)'!W28</f>
        <v>0</v>
      </c>
      <c r="W671" s="100">
        <f>'Loan 3 (Cal)'!X28</f>
        <v>0</v>
      </c>
      <c r="X671" s="100">
        <f>'Loan 3 (Cal)'!Y28</f>
        <v>0</v>
      </c>
      <c r="Y671" s="100">
        <f>'Loan 3 (Cal)'!Z28</f>
        <v>0</v>
      </c>
      <c r="Z671" s="100">
        <f>'Loan 3 (Cal)'!AA28</f>
        <v>0</v>
      </c>
      <c r="AA671" s="100">
        <f>'Loan 3 (Cal)'!AB28</f>
        <v>0</v>
      </c>
      <c r="AB671" s="100">
        <f>'Loan 3 (Cal)'!AC28</f>
        <v>0</v>
      </c>
      <c r="AC671" s="100">
        <f>'Loan 3 (Cal)'!AD28</f>
        <v>0</v>
      </c>
      <c r="AD671" s="100">
        <f>'Loan 3 (Cal)'!AE28</f>
        <v>0</v>
      </c>
      <c r="AE671" s="100">
        <f>'Loan 3 (Cal)'!AF28</f>
        <v>0</v>
      </c>
      <c r="AF671" s="100">
        <f>'Loan 3 (Cal)'!AG28</f>
        <v>0</v>
      </c>
      <c r="AG671" s="100">
        <f>'Loan 3 (Cal)'!AH28</f>
        <v>0</v>
      </c>
      <c r="AH671" s="100">
        <f>'Loan 3 (Cal)'!AI28</f>
        <v>0</v>
      </c>
      <c r="AI671" s="100">
        <f>'Loan 3 (Cal)'!AJ28</f>
        <v>0</v>
      </c>
      <c r="AJ671" s="100">
        <f>'Loan 3 (Cal)'!AK28</f>
        <v>0</v>
      </c>
      <c r="AK671" s="100">
        <f>'Loan 3 (Cal)'!AL28</f>
        <v>0</v>
      </c>
      <c r="AL671" s="100">
        <f>'Loan 3 (Cal)'!AM28</f>
        <v>0</v>
      </c>
      <c r="AM671" s="100">
        <f>'Loan 3 (Cal)'!AN28</f>
        <v>0</v>
      </c>
      <c r="AN671" s="100">
        <f>'Loan 3 (Cal)'!AO28</f>
        <v>0</v>
      </c>
      <c r="AO671" s="100">
        <f>'Loan 3 (Cal)'!AP28</f>
        <v>0</v>
      </c>
      <c r="AP671" s="100">
        <f>'Loan 3 (Cal)'!AQ28</f>
        <v>0</v>
      </c>
      <c r="AQ671" s="100">
        <f>'Loan 3 (Cal)'!AR28</f>
        <v>0</v>
      </c>
      <c r="AR671" s="100">
        <f>'Loan 3 (Cal)'!AS28</f>
        <v>0</v>
      </c>
      <c r="AS671" s="100">
        <f>'Loan 3 (Cal)'!AT28</f>
        <v>0</v>
      </c>
      <c r="AT671" s="100">
        <f>'Loan 3 (Cal)'!AU28</f>
        <v>0</v>
      </c>
      <c r="AU671" s="100">
        <f>'Loan 3 (Cal)'!AV28</f>
        <v>0</v>
      </c>
      <c r="AV671" s="100">
        <f>'Loan 3 (Cal)'!AW28</f>
        <v>0</v>
      </c>
      <c r="AW671" s="100">
        <f>'Loan 3 (Cal)'!AX28</f>
        <v>0</v>
      </c>
      <c r="AX671" s="100">
        <f>'Loan 3 (Cal)'!AY28</f>
        <v>0</v>
      </c>
      <c r="AY671" s="100">
        <f>'Loan 3 (Cal)'!AZ28</f>
        <v>0</v>
      </c>
      <c r="AZ671" s="100">
        <f>'Loan 3 (Cal)'!BA28</f>
        <v>0</v>
      </c>
      <c r="BA671" s="100">
        <f>'Loan 3 (Cal)'!BB28</f>
        <v>0</v>
      </c>
      <c r="BB671" s="100">
        <f>'Loan 3 (Cal)'!BC28</f>
        <v>0</v>
      </c>
      <c r="BC671" s="100">
        <f>'Loan 3 (Cal)'!BD28</f>
        <v>0</v>
      </c>
      <c r="BD671" s="100">
        <f>'Loan 3 (Cal)'!BE28</f>
        <v>0</v>
      </c>
      <c r="BE671" s="100">
        <f>'Loan 3 (Cal)'!BF28</f>
        <v>0</v>
      </c>
      <c r="BF671" s="100">
        <f>'Loan 3 (Cal)'!BG28</f>
        <v>0</v>
      </c>
      <c r="BG671" s="100">
        <f>'Loan 3 (Cal)'!BH28</f>
        <v>0</v>
      </c>
      <c r="BH671" s="100">
        <f>'Loan 3 (Cal)'!BI28</f>
        <v>0</v>
      </c>
      <c r="BI671" s="100">
        <f>'Loan 3 (Cal)'!BJ28</f>
        <v>0</v>
      </c>
      <c r="BJ671" s="100">
        <f>'Loan 3 (Cal)'!BK28</f>
        <v>0</v>
      </c>
      <c r="BK671" s="100">
        <f>'Loan 3 (Cal)'!BL28</f>
        <v>0</v>
      </c>
      <c r="BL671" s="100">
        <f>'Loan 3 (Cal)'!BM28</f>
        <v>0</v>
      </c>
      <c r="BM671" s="100">
        <f>'Loan 3 (Cal)'!BN28</f>
        <v>0</v>
      </c>
      <c r="BN671" s="100">
        <f>'Loan 3 (Cal)'!BO28</f>
        <v>0</v>
      </c>
      <c r="BO671" s="100">
        <f>'Loan 3 (Cal)'!BP28</f>
        <v>0</v>
      </c>
      <c r="BP671" s="100">
        <f>'Loan 3 (Cal)'!BQ28</f>
        <v>0</v>
      </c>
      <c r="BQ671" s="100">
        <f>'Loan 3 (Cal)'!BR28</f>
        <v>0</v>
      </c>
      <c r="BR671" s="100">
        <f>'Loan 3 (Cal)'!BS28</f>
        <v>0</v>
      </c>
      <c r="BS671" s="100">
        <f>'Loan 3 (Cal)'!BT28</f>
        <v>0</v>
      </c>
      <c r="BT671" s="100">
        <f>'Loan 3 (Cal)'!BU28</f>
        <v>0</v>
      </c>
      <c r="BU671" s="100">
        <f>'Loan 3 (Cal)'!BV28</f>
        <v>0</v>
      </c>
      <c r="BV671" s="100">
        <f>'Loan 3 (Cal)'!BW28</f>
        <v>0</v>
      </c>
      <c r="BW671" s="100">
        <f>'Loan 3 (Cal)'!BX28</f>
        <v>0</v>
      </c>
      <c r="BX671" s="100">
        <f>'Loan 3 (Cal)'!BY28</f>
        <v>0</v>
      </c>
      <c r="BY671" s="100">
        <f>'Loan 3 (Cal)'!BZ28</f>
        <v>0</v>
      </c>
      <c r="BZ671" s="100">
        <f>'Loan 3 (Cal)'!CA28</f>
        <v>0</v>
      </c>
      <c r="CA671" s="100">
        <f>'Loan 3 (Cal)'!CB28</f>
        <v>0</v>
      </c>
      <c r="CB671" s="100">
        <f>'Loan 3 (Cal)'!CC28</f>
        <v>0</v>
      </c>
      <c r="CC671" s="100">
        <f>'Loan 3 (Cal)'!CD28</f>
        <v>0</v>
      </c>
      <c r="CD671" s="100">
        <f>'Loan 3 (Cal)'!CE28</f>
        <v>0</v>
      </c>
      <c r="CE671" s="100">
        <f>'Loan 3 (Cal)'!CF28</f>
        <v>0</v>
      </c>
      <c r="CF671" s="100">
        <f>'Loan 3 (Cal)'!CG28</f>
        <v>0</v>
      </c>
      <c r="CG671" s="100">
        <f>'Loan 3 (Cal)'!CH28</f>
        <v>0</v>
      </c>
      <c r="CH671" s="100">
        <f>'Loan 3 (Cal)'!CI28</f>
        <v>0</v>
      </c>
      <c r="CI671" s="100">
        <f>'Loan 3 (Cal)'!CJ28</f>
        <v>0</v>
      </c>
      <c r="CJ671" s="100">
        <f>'Loan 3 (Cal)'!CK28</f>
        <v>0</v>
      </c>
      <c r="CK671" s="100">
        <f>'Loan 3 (Cal)'!CL28</f>
        <v>0</v>
      </c>
      <c r="CL671" s="100">
        <f>'Loan 3 (Cal)'!CM28</f>
        <v>0</v>
      </c>
      <c r="CM671" s="100">
        <f>'Loan 3 (Cal)'!CN28</f>
        <v>0</v>
      </c>
      <c r="CN671" s="100">
        <f>'Loan 3 (Cal)'!CO28</f>
        <v>0</v>
      </c>
      <c r="CO671" s="100">
        <f>'Loan 3 (Cal)'!CP28</f>
        <v>0</v>
      </c>
      <c r="CP671" s="100">
        <f>'Loan 3 (Cal)'!CQ28</f>
        <v>0</v>
      </c>
      <c r="CQ671" s="100">
        <f>'Loan 3 (Cal)'!CR28</f>
        <v>0</v>
      </c>
      <c r="CR671" s="100">
        <f>'Loan 3 (Cal)'!CS28</f>
        <v>0</v>
      </c>
      <c r="CS671" s="100">
        <f>'Loan 3 (Cal)'!CT28</f>
        <v>0</v>
      </c>
      <c r="CT671" s="100">
        <f>'Loan 3 (Cal)'!CU28</f>
        <v>0</v>
      </c>
      <c r="CU671" s="100">
        <f>'Loan 3 (Cal)'!CV28</f>
        <v>0</v>
      </c>
      <c r="CV671" s="100">
        <f>'Loan 3 (Cal)'!CW28</f>
        <v>0</v>
      </c>
      <c r="CW671" s="100">
        <f>'Loan 3 (Cal)'!CX28</f>
        <v>0</v>
      </c>
      <c r="CX671" s="100">
        <f>'Loan 3 (Cal)'!CY28</f>
        <v>0</v>
      </c>
      <c r="CY671" s="100">
        <f>'Loan 3 (Cal)'!CZ28</f>
        <v>0</v>
      </c>
      <c r="CZ671" s="100">
        <f>'Loan 3 (Cal)'!DA28</f>
        <v>0</v>
      </c>
      <c r="DA671" s="100">
        <f>'Loan 3 (Cal)'!DB28</f>
        <v>0</v>
      </c>
      <c r="DB671" s="100">
        <f>'Loan 3 (Cal)'!DC28</f>
        <v>0</v>
      </c>
      <c r="DC671" s="100">
        <f>'Loan 3 (Cal)'!DD28</f>
        <v>0</v>
      </c>
      <c r="DD671" s="100">
        <f>'Loan 3 (Cal)'!DE28</f>
        <v>0</v>
      </c>
      <c r="DE671" s="100">
        <f>'Loan 3 (Cal)'!DF28</f>
        <v>0</v>
      </c>
      <c r="DF671" s="100">
        <f>'Loan 3 (Cal)'!DG28</f>
        <v>0</v>
      </c>
      <c r="DG671" s="100">
        <f>'Loan 3 (Cal)'!DH28</f>
        <v>0</v>
      </c>
      <c r="DH671" s="100">
        <f>'Loan 3 (Cal)'!DI28</f>
        <v>0</v>
      </c>
      <c r="DI671" s="100">
        <f>'Loan 3 (Cal)'!DJ28</f>
        <v>0</v>
      </c>
      <c r="DJ671" s="100">
        <f>'Loan 3 (Cal)'!DK28</f>
        <v>0</v>
      </c>
      <c r="DK671" s="100">
        <f>'Loan 3 (Cal)'!DL28</f>
        <v>0</v>
      </c>
      <c r="DL671" s="100">
        <f>'Loan 3 (Cal)'!DM28</f>
        <v>0</v>
      </c>
      <c r="DM671" s="100">
        <f>'Loan 3 (Cal)'!DN28</f>
        <v>0</v>
      </c>
      <c r="DN671" s="100">
        <f>'Loan 3 (Cal)'!DO28</f>
        <v>0</v>
      </c>
      <c r="DO671" s="100">
        <f>'Loan 3 (Cal)'!DP28</f>
        <v>0</v>
      </c>
      <c r="DP671" s="100">
        <f>'Loan 3 (Cal)'!DQ28</f>
        <v>0</v>
      </c>
      <c r="DQ671" s="100">
        <f>'Loan 3 (Cal)'!DR28</f>
        <v>0</v>
      </c>
      <c r="DR671" s="100">
        <f>'Loan 3 (Cal)'!DS28</f>
        <v>0</v>
      </c>
      <c r="DS671" s="100">
        <f>'Loan 3 (Cal)'!DT28</f>
        <v>0</v>
      </c>
      <c r="DT671" s="100">
        <f>'Loan 3 (Cal)'!DU28</f>
        <v>0</v>
      </c>
      <c r="DU671" s="100">
        <f>'Loan 3 (Cal)'!DV28</f>
        <v>0</v>
      </c>
      <c r="DV671" s="100">
        <f>'Loan 3 (Cal)'!DW28</f>
        <v>0</v>
      </c>
      <c r="DW671" s="100">
        <f>'Loan 3 (Cal)'!DX28</f>
        <v>0</v>
      </c>
      <c r="DX671" s="100">
        <f>'Loan 3 (Cal)'!DY28</f>
        <v>0</v>
      </c>
      <c r="DY671" s="100">
        <f>'Loan 3 (Cal)'!DZ28</f>
        <v>0</v>
      </c>
      <c r="DZ671" s="100">
        <f>'Loan 3 (Cal)'!EA28</f>
        <v>0</v>
      </c>
      <c r="EA671" s="100">
        <f>'Loan 3 (Cal)'!EB28</f>
        <v>0</v>
      </c>
      <c r="EB671" s="100">
        <f>'Loan 3 (Cal)'!EC28</f>
        <v>0</v>
      </c>
      <c r="EC671" s="100">
        <f>'Loan 3 (Cal)'!ED28</f>
        <v>0</v>
      </c>
      <c r="ED671" s="100">
        <f>'Loan 3 (Cal)'!EE28</f>
        <v>0</v>
      </c>
      <c r="EE671" s="100">
        <f>'Loan 3 (Cal)'!EF28</f>
        <v>0</v>
      </c>
      <c r="EF671" s="100">
        <f>'Loan 3 (Cal)'!EG28</f>
        <v>0</v>
      </c>
      <c r="EG671" s="100">
        <f>'Loan 3 (Cal)'!EH28</f>
        <v>0</v>
      </c>
      <c r="EH671" s="100">
        <f>'Loan 3 (Cal)'!EI28</f>
        <v>0</v>
      </c>
      <c r="EI671" s="100">
        <f>'Loan 3 (Cal)'!EJ28</f>
        <v>0</v>
      </c>
      <c r="EJ671" s="100">
        <f>'Loan 3 (Cal)'!EK28</f>
        <v>0</v>
      </c>
      <c r="EK671" s="100">
        <f>'Loan 3 (Cal)'!EL28</f>
        <v>0</v>
      </c>
      <c r="EL671" s="100">
        <f>'Loan 3 (Cal)'!EM28</f>
        <v>0</v>
      </c>
      <c r="EM671" s="100">
        <f>'Loan 3 (Cal)'!EN28</f>
        <v>0</v>
      </c>
      <c r="EN671" s="100">
        <f>'Loan 3 (Cal)'!EO28</f>
        <v>0</v>
      </c>
      <c r="EO671" s="100">
        <f>'Loan 3 (Cal)'!EP28</f>
        <v>0</v>
      </c>
      <c r="EP671" s="100">
        <f>'Loan 3 (Cal)'!EQ28</f>
        <v>0</v>
      </c>
      <c r="EQ671" s="100">
        <f>'Loan 3 (Cal)'!ER28</f>
        <v>0</v>
      </c>
      <c r="ER671" s="100">
        <f>'Loan 3 (Cal)'!ES28</f>
        <v>0</v>
      </c>
      <c r="ES671" s="100">
        <f>'Loan 3 (Cal)'!ET28</f>
        <v>0</v>
      </c>
      <c r="ET671" s="100">
        <f>'Loan 3 (Cal)'!EU28</f>
        <v>0</v>
      </c>
      <c r="EU671" s="100">
        <f>'Loan 3 (Cal)'!EV28</f>
        <v>0</v>
      </c>
      <c r="EV671" s="100">
        <f>'Loan 3 (Cal)'!EW28</f>
        <v>0</v>
      </c>
      <c r="EW671" s="100">
        <f>'Loan 3 (Cal)'!EX28</f>
        <v>0</v>
      </c>
      <c r="EX671" s="100">
        <f>'Loan 3 (Cal)'!EY28</f>
        <v>0</v>
      </c>
      <c r="EY671" s="100">
        <f>'Loan 3 (Cal)'!EZ28</f>
        <v>0</v>
      </c>
      <c r="EZ671" s="100">
        <f>'Loan 3 (Cal)'!FA28</f>
        <v>0</v>
      </c>
      <c r="FA671" s="100">
        <f>'Loan 3 (Cal)'!FB28</f>
        <v>0</v>
      </c>
      <c r="FB671" s="100">
        <f>'Loan 3 (Cal)'!FC28</f>
        <v>0</v>
      </c>
      <c r="FC671" s="100">
        <f>'Loan 3 (Cal)'!FD28</f>
        <v>0</v>
      </c>
      <c r="FD671" s="100">
        <f>'Loan 3 (Cal)'!FE28</f>
        <v>0</v>
      </c>
      <c r="FE671" s="100">
        <f>'Loan 3 (Cal)'!FF28</f>
        <v>0</v>
      </c>
      <c r="FF671" s="100">
        <f>'Loan 3 (Cal)'!FG28</f>
        <v>0</v>
      </c>
      <c r="FG671" s="100">
        <f>'Loan 3 (Cal)'!FH28</f>
        <v>0</v>
      </c>
      <c r="FH671" s="100">
        <f>'Loan 3 (Cal)'!FI28</f>
        <v>0</v>
      </c>
      <c r="FI671" s="100">
        <f>'Loan 3 (Cal)'!FJ28</f>
        <v>0</v>
      </c>
      <c r="FJ671" s="100">
        <f>'Loan 3 (Cal)'!FK28</f>
        <v>0</v>
      </c>
      <c r="FK671" s="100">
        <f>'Loan 3 (Cal)'!FL28</f>
        <v>0</v>
      </c>
      <c r="FL671" s="100">
        <f>'Loan 3 (Cal)'!FM28</f>
        <v>0</v>
      </c>
      <c r="FM671" s="100">
        <f>'Loan 3 (Cal)'!FN28</f>
        <v>0</v>
      </c>
      <c r="FN671" s="100">
        <f>'Loan 3 (Cal)'!FO28</f>
        <v>0</v>
      </c>
      <c r="FO671" s="100">
        <f>'Loan 3 (Cal)'!FP28</f>
        <v>0</v>
      </c>
      <c r="FP671" s="100">
        <f>'Loan 3 (Cal)'!FQ28</f>
        <v>0</v>
      </c>
      <c r="FQ671" s="100">
        <f>'Loan 3 (Cal)'!FR28</f>
        <v>0</v>
      </c>
      <c r="FR671" s="100">
        <f>'Loan 3 (Cal)'!FS28</f>
        <v>0</v>
      </c>
      <c r="FS671" s="100">
        <f>'Loan 3 (Cal)'!FT28</f>
        <v>0</v>
      </c>
      <c r="FT671" s="100">
        <f>'Loan 3 (Cal)'!FU28</f>
        <v>0</v>
      </c>
      <c r="FU671" s="100">
        <f>'Loan 3 (Cal)'!FV28</f>
        <v>0</v>
      </c>
      <c r="FV671" s="100">
        <f>'Loan 3 (Cal)'!FW28</f>
        <v>0</v>
      </c>
      <c r="FW671" s="100">
        <f>'Loan 3 (Cal)'!FX28</f>
        <v>0</v>
      </c>
      <c r="FX671" s="100">
        <f>'Loan 3 (Cal)'!FY28</f>
        <v>0</v>
      </c>
      <c r="FY671" s="100">
        <f>'Loan 3 (Cal)'!FZ28</f>
        <v>0</v>
      </c>
      <c r="FZ671" s="129"/>
      <c r="MX671" s="132"/>
    </row>
    <row r="672" spans="1:362" s="87" customFormat="1" x14ac:dyDescent="0.25">
      <c r="A672" s="87" t="s">
        <v>443</v>
      </c>
      <c r="B672" s="100">
        <f>'Loan 3 (Cal)'!C18</f>
        <v>0</v>
      </c>
      <c r="C672" s="100">
        <f>'Loan 3 (Cal)'!D18</f>
        <v>0</v>
      </c>
      <c r="D672" s="100">
        <f>'Loan 3 (Cal)'!E18</f>
        <v>0</v>
      </c>
      <c r="E672" s="100">
        <f>'Loan 3 (Cal)'!F18</f>
        <v>0</v>
      </c>
      <c r="F672" s="100">
        <f>'Loan 3 (Cal)'!G18</f>
        <v>0</v>
      </c>
      <c r="G672" s="100">
        <f>'Loan 3 (Cal)'!H18</f>
        <v>0</v>
      </c>
      <c r="H672" s="100">
        <f>'Loan 3 (Cal)'!I18</f>
        <v>0</v>
      </c>
      <c r="I672" s="100">
        <f>'Loan 3 (Cal)'!J18</f>
        <v>0</v>
      </c>
      <c r="J672" s="100">
        <f>'Loan 3 (Cal)'!K18</f>
        <v>0</v>
      </c>
      <c r="K672" s="100">
        <f>'Loan 3 (Cal)'!L18</f>
        <v>0</v>
      </c>
      <c r="L672" s="100">
        <f>'Loan 3 (Cal)'!M18</f>
        <v>0</v>
      </c>
      <c r="M672" s="100">
        <f>'Loan 3 (Cal)'!N18</f>
        <v>0</v>
      </c>
      <c r="N672" s="100">
        <f>'Loan 3 (Cal)'!O18</f>
        <v>0</v>
      </c>
      <c r="O672" s="100">
        <f>'Loan 3 (Cal)'!P18</f>
        <v>0</v>
      </c>
      <c r="P672" s="100">
        <f>'Loan 3 (Cal)'!Q18</f>
        <v>0</v>
      </c>
      <c r="Q672" s="100">
        <f>'Loan 3 (Cal)'!R18</f>
        <v>0</v>
      </c>
      <c r="R672" s="100">
        <f>'Loan 3 (Cal)'!S18</f>
        <v>0</v>
      </c>
      <c r="S672" s="100">
        <f>'Loan 3 (Cal)'!T18</f>
        <v>0</v>
      </c>
      <c r="T672" s="100">
        <f>'Loan 3 (Cal)'!U18</f>
        <v>0</v>
      </c>
      <c r="U672" s="100">
        <f>'Loan 3 (Cal)'!V18</f>
        <v>0</v>
      </c>
      <c r="V672" s="100">
        <f>'Loan 3 (Cal)'!W18</f>
        <v>0</v>
      </c>
      <c r="W672" s="100">
        <f>'Loan 3 (Cal)'!X18</f>
        <v>0</v>
      </c>
      <c r="X672" s="100">
        <f>'Loan 3 (Cal)'!Y18</f>
        <v>0</v>
      </c>
      <c r="Y672" s="100">
        <f>'Loan 3 (Cal)'!Z18</f>
        <v>0</v>
      </c>
      <c r="Z672" s="100">
        <f>'Loan 3 (Cal)'!AA18</f>
        <v>0</v>
      </c>
      <c r="AA672" s="100">
        <f>'Loan 3 (Cal)'!AB18</f>
        <v>0</v>
      </c>
      <c r="AB672" s="100">
        <f>'Loan 3 (Cal)'!AC18</f>
        <v>0</v>
      </c>
      <c r="AC672" s="100">
        <f>'Loan 3 (Cal)'!AD18</f>
        <v>0</v>
      </c>
      <c r="AD672" s="100">
        <f>'Loan 3 (Cal)'!AE18</f>
        <v>0</v>
      </c>
      <c r="AE672" s="100">
        <f>'Loan 3 (Cal)'!AF18</f>
        <v>0</v>
      </c>
      <c r="AF672" s="100">
        <f>'Loan 3 (Cal)'!AG18</f>
        <v>0</v>
      </c>
      <c r="AG672" s="100">
        <f>'Loan 3 (Cal)'!AH18</f>
        <v>0</v>
      </c>
      <c r="AH672" s="100">
        <f>'Loan 3 (Cal)'!AI18</f>
        <v>0</v>
      </c>
      <c r="AI672" s="100">
        <f>'Loan 3 (Cal)'!AJ18</f>
        <v>0</v>
      </c>
      <c r="AJ672" s="100">
        <f>'Loan 3 (Cal)'!AK18</f>
        <v>0</v>
      </c>
      <c r="AK672" s="100">
        <f>'Loan 3 (Cal)'!AL18</f>
        <v>0</v>
      </c>
      <c r="AL672" s="100">
        <f>'Loan 3 (Cal)'!AM18</f>
        <v>0</v>
      </c>
      <c r="AM672" s="100">
        <f>'Loan 3 (Cal)'!AN18</f>
        <v>0</v>
      </c>
      <c r="AN672" s="100">
        <f>'Loan 3 (Cal)'!AO18</f>
        <v>0</v>
      </c>
      <c r="AO672" s="100">
        <f>'Loan 3 (Cal)'!AP18</f>
        <v>0</v>
      </c>
      <c r="AP672" s="100">
        <f>'Loan 3 (Cal)'!AQ18</f>
        <v>0</v>
      </c>
      <c r="AQ672" s="100">
        <f>'Loan 3 (Cal)'!AR18</f>
        <v>0</v>
      </c>
      <c r="AR672" s="100">
        <f>'Loan 3 (Cal)'!AS18</f>
        <v>0</v>
      </c>
      <c r="AS672" s="100">
        <f>'Loan 3 (Cal)'!AT18</f>
        <v>0</v>
      </c>
      <c r="AT672" s="100">
        <f>'Loan 3 (Cal)'!AU18</f>
        <v>0</v>
      </c>
      <c r="AU672" s="100">
        <f>'Loan 3 (Cal)'!AV18</f>
        <v>0</v>
      </c>
      <c r="AV672" s="100">
        <f>'Loan 3 (Cal)'!AW18</f>
        <v>0</v>
      </c>
      <c r="AW672" s="100">
        <f>'Loan 3 (Cal)'!AX18</f>
        <v>0</v>
      </c>
      <c r="AX672" s="100">
        <f>'Loan 3 (Cal)'!AY18</f>
        <v>0</v>
      </c>
      <c r="AY672" s="100">
        <f>'Loan 3 (Cal)'!AZ18</f>
        <v>0</v>
      </c>
      <c r="AZ672" s="100">
        <f>'Loan 3 (Cal)'!BA18</f>
        <v>0</v>
      </c>
      <c r="BA672" s="100">
        <f>'Loan 3 (Cal)'!BB18</f>
        <v>0</v>
      </c>
      <c r="BB672" s="100">
        <f>'Loan 3 (Cal)'!BC18</f>
        <v>0</v>
      </c>
      <c r="BC672" s="100">
        <f>'Loan 3 (Cal)'!BD18</f>
        <v>0</v>
      </c>
      <c r="BD672" s="100">
        <f>'Loan 3 (Cal)'!BE18</f>
        <v>0</v>
      </c>
      <c r="BE672" s="100">
        <f>'Loan 3 (Cal)'!BF18</f>
        <v>0</v>
      </c>
      <c r="BF672" s="100">
        <f>'Loan 3 (Cal)'!BG18</f>
        <v>0</v>
      </c>
      <c r="BG672" s="100">
        <f>'Loan 3 (Cal)'!BH18</f>
        <v>0</v>
      </c>
      <c r="BH672" s="100">
        <f>'Loan 3 (Cal)'!BI18</f>
        <v>0</v>
      </c>
      <c r="BI672" s="100">
        <f>'Loan 3 (Cal)'!BJ18</f>
        <v>0</v>
      </c>
      <c r="BJ672" s="100">
        <f>'Loan 3 (Cal)'!BK18</f>
        <v>0</v>
      </c>
      <c r="BK672" s="100">
        <f>'Loan 3 (Cal)'!BL18</f>
        <v>0</v>
      </c>
      <c r="BL672" s="100">
        <f>'Loan 3 (Cal)'!BM18</f>
        <v>0</v>
      </c>
      <c r="BM672" s="100">
        <f>'Loan 3 (Cal)'!BN18</f>
        <v>0</v>
      </c>
      <c r="BN672" s="100">
        <f>'Loan 3 (Cal)'!BO18</f>
        <v>0</v>
      </c>
      <c r="BO672" s="100">
        <f>'Loan 3 (Cal)'!BP18</f>
        <v>0</v>
      </c>
      <c r="BP672" s="100">
        <f>'Loan 3 (Cal)'!BQ18</f>
        <v>0</v>
      </c>
      <c r="BQ672" s="100">
        <f>'Loan 3 (Cal)'!BR18</f>
        <v>0</v>
      </c>
      <c r="BR672" s="100">
        <f>'Loan 3 (Cal)'!BS18</f>
        <v>0</v>
      </c>
      <c r="BS672" s="100">
        <f>'Loan 3 (Cal)'!BT18</f>
        <v>0</v>
      </c>
      <c r="BT672" s="100">
        <f>'Loan 3 (Cal)'!BU18</f>
        <v>0</v>
      </c>
      <c r="BU672" s="100">
        <f>'Loan 3 (Cal)'!BV18</f>
        <v>0</v>
      </c>
      <c r="BV672" s="100">
        <f>'Loan 3 (Cal)'!BW18</f>
        <v>0</v>
      </c>
      <c r="BW672" s="100">
        <f>'Loan 3 (Cal)'!BX18</f>
        <v>0</v>
      </c>
      <c r="BX672" s="100">
        <f>'Loan 3 (Cal)'!BY18</f>
        <v>0</v>
      </c>
      <c r="BY672" s="100">
        <f>'Loan 3 (Cal)'!BZ18</f>
        <v>0</v>
      </c>
      <c r="BZ672" s="100">
        <f>'Loan 3 (Cal)'!CA18</f>
        <v>0</v>
      </c>
      <c r="CA672" s="100">
        <f>'Loan 3 (Cal)'!CB18</f>
        <v>0</v>
      </c>
      <c r="CB672" s="100">
        <f>'Loan 3 (Cal)'!CC18</f>
        <v>0</v>
      </c>
      <c r="CC672" s="100">
        <f>'Loan 3 (Cal)'!CD18</f>
        <v>0</v>
      </c>
      <c r="CD672" s="100">
        <f>'Loan 3 (Cal)'!CE18</f>
        <v>0</v>
      </c>
      <c r="CE672" s="100">
        <f>'Loan 3 (Cal)'!CF18</f>
        <v>0</v>
      </c>
      <c r="CF672" s="100">
        <f>'Loan 3 (Cal)'!CG18</f>
        <v>0</v>
      </c>
      <c r="CG672" s="100">
        <f>'Loan 3 (Cal)'!CH18</f>
        <v>0</v>
      </c>
      <c r="CH672" s="100">
        <f>'Loan 3 (Cal)'!CI18</f>
        <v>0</v>
      </c>
      <c r="CI672" s="100">
        <f>'Loan 3 (Cal)'!CJ18</f>
        <v>0</v>
      </c>
      <c r="CJ672" s="100">
        <f>'Loan 3 (Cal)'!CK18</f>
        <v>0</v>
      </c>
      <c r="CK672" s="100">
        <f>'Loan 3 (Cal)'!CL18</f>
        <v>0</v>
      </c>
      <c r="CL672" s="100">
        <f>'Loan 3 (Cal)'!CM18</f>
        <v>0</v>
      </c>
      <c r="CM672" s="100">
        <f>'Loan 3 (Cal)'!CN18</f>
        <v>0</v>
      </c>
      <c r="CN672" s="100">
        <f>'Loan 3 (Cal)'!CO18</f>
        <v>0</v>
      </c>
      <c r="CO672" s="100">
        <f>'Loan 3 (Cal)'!CP18</f>
        <v>0</v>
      </c>
      <c r="CP672" s="100">
        <f>'Loan 3 (Cal)'!CQ18</f>
        <v>0</v>
      </c>
      <c r="CQ672" s="100">
        <f>'Loan 3 (Cal)'!CR18</f>
        <v>0</v>
      </c>
      <c r="CR672" s="100">
        <f>'Loan 3 (Cal)'!CS18</f>
        <v>0</v>
      </c>
      <c r="CS672" s="100">
        <f>'Loan 3 (Cal)'!CT18</f>
        <v>0</v>
      </c>
      <c r="CT672" s="100">
        <f>'Loan 3 (Cal)'!CU18</f>
        <v>0</v>
      </c>
      <c r="CU672" s="100">
        <f>'Loan 3 (Cal)'!CV18</f>
        <v>0</v>
      </c>
      <c r="CV672" s="100">
        <f>'Loan 3 (Cal)'!CW18</f>
        <v>0</v>
      </c>
      <c r="CW672" s="100">
        <f>'Loan 3 (Cal)'!CX18</f>
        <v>0</v>
      </c>
      <c r="CX672" s="100">
        <f>'Loan 3 (Cal)'!CY18</f>
        <v>0</v>
      </c>
      <c r="CY672" s="100">
        <f>'Loan 3 (Cal)'!CZ18</f>
        <v>0</v>
      </c>
      <c r="CZ672" s="100">
        <f>'Loan 3 (Cal)'!DA18</f>
        <v>0</v>
      </c>
      <c r="DA672" s="100">
        <f>'Loan 3 (Cal)'!DB18</f>
        <v>0</v>
      </c>
      <c r="DB672" s="100">
        <f>'Loan 3 (Cal)'!DC18</f>
        <v>0</v>
      </c>
      <c r="DC672" s="100">
        <f>'Loan 3 (Cal)'!DD18</f>
        <v>0</v>
      </c>
      <c r="DD672" s="100">
        <f>'Loan 3 (Cal)'!DE18</f>
        <v>0</v>
      </c>
      <c r="DE672" s="100">
        <f>'Loan 3 (Cal)'!DF18</f>
        <v>0</v>
      </c>
      <c r="DF672" s="100">
        <f>'Loan 3 (Cal)'!DG18</f>
        <v>0</v>
      </c>
      <c r="DG672" s="100">
        <f>'Loan 3 (Cal)'!DH18</f>
        <v>0</v>
      </c>
      <c r="DH672" s="100">
        <f>'Loan 3 (Cal)'!DI18</f>
        <v>0</v>
      </c>
      <c r="DI672" s="100">
        <f>'Loan 3 (Cal)'!DJ18</f>
        <v>0</v>
      </c>
      <c r="DJ672" s="100">
        <f>'Loan 3 (Cal)'!DK18</f>
        <v>0</v>
      </c>
      <c r="DK672" s="100">
        <f>'Loan 3 (Cal)'!DL18</f>
        <v>0</v>
      </c>
      <c r="DL672" s="100">
        <f>'Loan 3 (Cal)'!DM18</f>
        <v>0</v>
      </c>
      <c r="DM672" s="100">
        <f>'Loan 3 (Cal)'!DN18</f>
        <v>0</v>
      </c>
      <c r="DN672" s="100">
        <f>'Loan 3 (Cal)'!DO18</f>
        <v>0</v>
      </c>
      <c r="DO672" s="100">
        <f>'Loan 3 (Cal)'!DP18</f>
        <v>0</v>
      </c>
      <c r="DP672" s="100">
        <f>'Loan 3 (Cal)'!DQ18</f>
        <v>0</v>
      </c>
      <c r="DQ672" s="100">
        <f>'Loan 3 (Cal)'!DR18</f>
        <v>0</v>
      </c>
      <c r="DR672" s="100">
        <f>'Loan 3 (Cal)'!DS18</f>
        <v>0</v>
      </c>
      <c r="DS672" s="100">
        <f>'Loan 3 (Cal)'!DT18</f>
        <v>0</v>
      </c>
      <c r="DT672" s="100">
        <f>'Loan 3 (Cal)'!DU18</f>
        <v>0</v>
      </c>
      <c r="DU672" s="100">
        <f>'Loan 3 (Cal)'!DV18</f>
        <v>0</v>
      </c>
      <c r="DV672" s="100">
        <f>'Loan 3 (Cal)'!DW18</f>
        <v>0</v>
      </c>
      <c r="DW672" s="100">
        <f>'Loan 3 (Cal)'!DX18</f>
        <v>0</v>
      </c>
      <c r="DX672" s="100">
        <f>'Loan 3 (Cal)'!DY18</f>
        <v>0</v>
      </c>
      <c r="DY672" s="100">
        <f>'Loan 3 (Cal)'!DZ18</f>
        <v>0</v>
      </c>
      <c r="DZ672" s="100">
        <f>'Loan 3 (Cal)'!EA18</f>
        <v>0</v>
      </c>
      <c r="EA672" s="100">
        <f>'Loan 3 (Cal)'!EB18</f>
        <v>0</v>
      </c>
      <c r="EB672" s="100">
        <f>'Loan 3 (Cal)'!EC18</f>
        <v>0</v>
      </c>
      <c r="EC672" s="100">
        <f>'Loan 3 (Cal)'!ED18</f>
        <v>0</v>
      </c>
      <c r="ED672" s="100">
        <f>'Loan 3 (Cal)'!EE18</f>
        <v>0</v>
      </c>
      <c r="EE672" s="100">
        <f>'Loan 3 (Cal)'!EF18</f>
        <v>0</v>
      </c>
      <c r="EF672" s="100">
        <f>'Loan 3 (Cal)'!EG18</f>
        <v>0</v>
      </c>
      <c r="EG672" s="100">
        <f>'Loan 3 (Cal)'!EH18</f>
        <v>0</v>
      </c>
      <c r="EH672" s="100">
        <f>'Loan 3 (Cal)'!EI18</f>
        <v>0</v>
      </c>
      <c r="EI672" s="100">
        <f>'Loan 3 (Cal)'!EJ18</f>
        <v>0</v>
      </c>
      <c r="EJ672" s="100">
        <f>'Loan 3 (Cal)'!EK18</f>
        <v>0</v>
      </c>
      <c r="EK672" s="100">
        <f>'Loan 3 (Cal)'!EL18</f>
        <v>0</v>
      </c>
      <c r="EL672" s="100">
        <f>'Loan 3 (Cal)'!EM18</f>
        <v>0</v>
      </c>
      <c r="EM672" s="100">
        <f>'Loan 3 (Cal)'!EN18</f>
        <v>0</v>
      </c>
      <c r="EN672" s="100">
        <f>'Loan 3 (Cal)'!EO18</f>
        <v>0</v>
      </c>
      <c r="EO672" s="100">
        <f>'Loan 3 (Cal)'!EP18</f>
        <v>0</v>
      </c>
      <c r="EP672" s="100">
        <f>'Loan 3 (Cal)'!EQ18</f>
        <v>0</v>
      </c>
      <c r="EQ672" s="100">
        <f>'Loan 3 (Cal)'!ER18</f>
        <v>0</v>
      </c>
      <c r="ER672" s="100">
        <f>'Loan 3 (Cal)'!ES18</f>
        <v>0</v>
      </c>
      <c r="ES672" s="100">
        <f>'Loan 3 (Cal)'!ET18</f>
        <v>0</v>
      </c>
      <c r="ET672" s="100">
        <f>'Loan 3 (Cal)'!EU18</f>
        <v>0</v>
      </c>
      <c r="EU672" s="100">
        <f>'Loan 3 (Cal)'!EV18</f>
        <v>0</v>
      </c>
      <c r="EV672" s="100">
        <f>'Loan 3 (Cal)'!EW18</f>
        <v>0</v>
      </c>
      <c r="EW672" s="100">
        <f>'Loan 3 (Cal)'!EX18</f>
        <v>0</v>
      </c>
      <c r="EX672" s="100">
        <f>'Loan 3 (Cal)'!EY18</f>
        <v>0</v>
      </c>
      <c r="EY672" s="100">
        <f>'Loan 3 (Cal)'!EZ18</f>
        <v>0</v>
      </c>
      <c r="EZ672" s="100">
        <f>'Loan 3 (Cal)'!FA18</f>
        <v>0</v>
      </c>
      <c r="FA672" s="100">
        <f>'Loan 3 (Cal)'!FB18</f>
        <v>0</v>
      </c>
      <c r="FB672" s="100">
        <f>'Loan 3 (Cal)'!FC18</f>
        <v>0</v>
      </c>
      <c r="FC672" s="100">
        <f>'Loan 3 (Cal)'!FD18</f>
        <v>0</v>
      </c>
      <c r="FD672" s="100">
        <f>'Loan 3 (Cal)'!FE18</f>
        <v>0</v>
      </c>
      <c r="FE672" s="100">
        <f>'Loan 3 (Cal)'!FF18</f>
        <v>0</v>
      </c>
      <c r="FF672" s="100">
        <f>'Loan 3 (Cal)'!FG18</f>
        <v>0</v>
      </c>
      <c r="FG672" s="100">
        <f>'Loan 3 (Cal)'!FH18</f>
        <v>0</v>
      </c>
      <c r="FH672" s="100">
        <f>'Loan 3 (Cal)'!FI18</f>
        <v>0</v>
      </c>
      <c r="FI672" s="100">
        <f>'Loan 3 (Cal)'!FJ18</f>
        <v>0</v>
      </c>
      <c r="FJ672" s="100">
        <f>'Loan 3 (Cal)'!FK18</f>
        <v>0</v>
      </c>
      <c r="FK672" s="100">
        <f>'Loan 3 (Cal)'!FL18</f>
        <v>0</v>
      </c>
      <c r="FL672" s="100">
        <f>'Loan 3 (Cal)'!FM18</f>
        <v>0</v>
      </c>
      <c r="FM672" s="100">
        <f>'Loan 3 (Cal)'!FN18</f>
        <v>0</v>
      </c>
      <c r="FN672" s="100">
        <f>'Loan 3 (Cal)'!FO18</f>
        <v>0</v>
      </c>
      <c r="FO672" s="100">
        <f>'Loan 3 (Cal)'!FP18</f>
        <v>0</v>
      </c>
      <c r="FP672" s="100">
        <f>'Loan 3 (Cal)'!FQ18</f>
        <v>0</v>
      </c>
      <c r="FQ672" s="100">
        <f>'Loan 3 (Cal)'!FR18</f>
        <v>0</v>
      </c>
      <c r="FR672" s="100">
        <f>'Loan 3 (Cal)'!FS18</f>
        <v>0</v>
      </c>
      <c r="FS672" s="100">
        <f>'Loan 3 (Cal)'!FT18</f>
        <v>0</v>
      </c>
      <c r="FT672" s="100">
        <f>'Loan 3 (Cal)'!FU18</f>
        <v>0</v>
      </c>
      <c r="FU672" s="100">
        <f>'Loan 3 (Cal)'!FV18</f>
        <v>0</v>
      </c>
      <c r="FV672" s="100">
        <f>'Loan 3 (Cal)'!FW18</f>
        <v>0</v>
      </c>
      <c r="FW672" s="100">
        <f>'Loan 3 (Cal)'!FX18</f>
        <v>0</v>
      </c>
      <c r="FX672" s="100">
        <f>'Loan 3 (Cal)'!FY18</f>
        <v>0</v>
      </c>
      <c r="FY672" s="100">
        <f>'Loan 3 (Cal)'!FZ18</f>
        <v>0</v>
      </c>
      <c r="FZ672" s="129"/>
      <c r="MX672" s="132"/>
    </row>
    <row r="673" spans="1:362" s="87" customFormat="1" x14ac:dyDescent="0.25">
      <c r="MX673" s="132"/>
    </row>
    <row r="674" spans="1:362" s="87" customFormat="1" x14ac:dyDescent="0.25">
      <c r="A674" s="131" t="s">
        <v>827</v>
      </c>
      <c r="MX674" s="132"/>
    </row>
    <row r="675" spans="1:362" s="87" customFormat="1" x14ac:dyDescent="0.25">
      <c r="B675" s="105" t="s">
        <v>444</v>
      </c>
      <c r="C675" s="105" t="s">
        <v>445</v>
      </c>
      <c r="D675" s="105" t="s">
        <v>446</v>
      </c>
      <c r="E675" s="105" t="s">
        <v>447</v>
      </c>
      <c r="F675" s="105" t="s">
        <v>448</v>
      </c>
      <c r="G675" s="105" t="s">
        <v>449</v>
      </c>
      <c r="H675" s="105" t="s">
        <v>450</v>
      </c>
      <c r="I675" s="105" t="s">
        <v>451</v>
      </c>
      <c r="J675" s="105" t="s">
        <v>452</v>
      </c>
      <c r="K675" s="105" t="s">
        <v>453</v>
      </c>
      <c r="L675" s="105" t="s">
        <v>454</v>
      </c>
      <c r="M675" s="105" t="s">
        <v>455</v>
      </c>
      <c r="N675" s="105" t="s">
        <v>456</v>
      </c>
      <c r="O675" s="105" t="s">
        <v>457</v>
      </c>
      <c r="P675" s="105" t="s">
        <v>458</v>
      </c>
      <c r="Q675" s="105" t="s">
        <v>459</v>
      </c>
      <c r="R675" s="105" t="s">
        <v>460</v>
      </c>
      <c r="S675" s="105" t="s">
        <v>461</v>
      </c>
      <c r="T675" s="105" t="s">
        <v>462</v>
      </c>
      <c r="U675" s="105" t="s">
        <v>463</v>
      </c>
      <c r="V675" s="105" t="s">
        <v>464</v>
      </c>
      <c r="W675" s="105" t="s">
        <v>465</v>
      </c>
      <c r="X675" s="105" t="s">
        <v>466</v>
      </c>
      <c r="Y675" s="105" t="s">
        <v>467</v>
      </c>
      <c r="Z675" s="105" t="s">
        <v>468</v>
      </c>
      <c r="AA675" s="105" t="s">
        <v>469</v>
      </c>
      <c r="AB675" s="105" t="s">
        <v>470</v>
      </c>
      <c r="AC675" s="105" t="s">
        <v>471</v>
      </c>
      <c r="AD675" s="105" t="s">
        <v>472</v>
      </c>
      <c r="AE675" s="105" t="s">
        <v>473</v>
      </c>
      <c r="AF675" s="105" t="s">
        <v>474</v>
      </c>
      <c r="AG675" s="105" t="s">
        <v>475</v>
      </c>
      <c r="AH675" s="105" t="s">
        <v>476</v>
      </c>
      <c r="AI675" s="105" t="s">
        <v>477</v>
      </c>
      <c r="AJ675" s="105" t="s">
        <v>478</v>
      </c>
      <c r="AK675" s="105" t="s">
        <v>479</v>
      </c>
      <c r="AL675" s="105" t="s">
        <v>480</v>
      </c>
      <c r="AM675" s="105" t="s">
        <v>481</v>
      </c>
      <c r="AN675" s="105" t="s">
        <v>482</v>
      </c>
      <c r="AO675" s="105" t="s">
        <v>483</v>
      </c>
      <c r="AP675" s="105" t="s">
        <v>484</v>
      </c>
      <c r="AQ675" s="105" t="s">
        <v>485</v>
      </c>
      <c r="AR675" s="105" t="s">
        <v>486</v>
      </c>
      <c r="AS675" s="105" t="s">
        <v>487</v>
      </c>
      <c r="AT675" s="105" t="s">
        <v>488</v>
      </c>
      <c r="AU675" s="105" t="s">
        <v>489</v>
      </c>
      <c r="AV675" s="105" t="s">
        <v>490</v>
      </c>
      <c r="AW675" s="105" t="s">
        <v>491</v>
      </c>
      <c r="AX675" s="105" t="s">
        <v>492</v>
      </c>
      <c r="AY675" s="105" t="s">
        <v>493</v>
      </c>
      <c r="AZ675" s="105" t="s">
        <v>494</v>
      </c>
      <c r="BA675" s="105" t="s">
        <v>495</v>
      </c>
      <c r="BB675" s="105" t="s">
        <v>496</v>
      </c>
      <c r="BC675" s="105" t="s">
        <v>497</v>
      </c>
      <c r="BD675" s="105" t="s">
        <v>498</v>
      </c>
      <c r="BE675" s="105" t="s">
        <v>499</v>
      </c>
      <c r="BF675" s="105" t="s">
        <v>500</v>
      </c>
      <c r="BG675" s="105" t="s">
        <v>501</v>
      </c>
      <c r="BH675" s="105" t="s">
        <v>502</v>
      </c>
      <c r="BI675" s="105" t="s">
        <v>503</v>
      </c>
      <c r="BJ675" s="105" t="s">
        <v>504</v>
      </c>
      <c r="BK675" s="105" t="s">
        <v>505</v>
      </c>
      <c r="BL675" s="105" t="s">
        <v>506</v>
      </c>
      <c r="BM675" s="105" t="s">
        <v>507</v>
      </c>
      <c r="BN675" s="105" t="s">
        <v>508</v>
      </c>
      <c r="BO675" s="105" t="s">
        <v>509</v>
      </c>
      <c r="BP675" s="105" t="s">
        <v>510</v>
      </c>
      <c r="BQ675" s="105" t="s">
        <v>511</v>
      </c>
      <c r="BR675" s="105" t="s">
        <v>512</v>
      </c>
      <c r="BS675" s="105" t="s">
        <v>513</v>
      </c>
      <c r="BT675" s="105" t="s">
        <v>514</v>
      </c>
      <c r="BU675" s="105" t="s">
        <v>515</v>
      </c>
      <c r="BV675" s="105" t="s">
        <v>516</v>
      </c>
      <c r="BW675" s="105" t="s">
        <v>517</v>
      </c>
      <c r="BX675" s="105" t="s">
        <v>518</v>
      </c>
      <c r="BY675" s="105" t="s">
        <v>519</v>
      </c>
      <c r="BZ675" s="105" t="s">
        <v>520</v>
      </c>
      <c r="CA675" s="105" t="s">
        <v>521</v>
      </c>
      <c r="CB675" s="105" t="s">
        <v>522</v>
      </c>
      <c r="CC675" s="105" t="s">
        <v>523</v>
      </c>
      <c r="CD675" s="105" t="s">
        <v>524</v>
      </c>
      <c r="CE675" s="105" t="s">
        <v>525</v>
      </c>
      <c r="CF675" s="105" t="s">
        <v>526</v>
      </c>
      <c r="CG675" s="105" t="s">
        <v>527</v>
      </c>
      <c r="CH675" s="105" t="s">
        <v>528</v>
      </c>
      <c r="CI675" s="105" t="s">
        <v>529</v>
      </c>
      <c r="CJ675" s="105" t="s">
        <v>530</v>
      </c>
      <c r="CK675" s="105" t="s">
        <v>531</v>
      </c>
      <c r="CL675" s="105" t="s">
        <v>532</v>
      </c>
      <c r="CM675" s="105" t="s">
        <v>533</v>
      </c>
      <c r="CN675" s="105" t="s">
        <v>534</v>
      </c>
      <c r="CO675" s="105" t="s">
        <v>535</v>
      </c>
      <c r="CP675" s="105" t="s">
        <v>536</v>
      </c>
      <c r="CQ675" s="105" t="s">
        <v>537</v>
      </c>
      <c r="CR675" s="105" t="s">
        <v>538</v>
      </c>
      <c r="CS675" s="105" t="s">
        <v>539</v>
      </c>
      <c r="CT675" s="105" t="s">
        <v>540</v>
      </c>
      <c r="CU675" s="105" t="s">
        <v>541</v>
      </c>
      <c r="CV675" s="105" t="s">
        <v>542</v>
      </c>
      <c r="CW675" s="105" t="s">
        <v>543</v>
      </c>
      <c r="CX675" s="105" t="s">
        <v>544</v>
      </c>
      <c r="CY675" s="105" t="s">
        <v>545</v>
      </c>
      <c r="CZ675" s="105" t="s">
        <v>546</v>
      </c>
      <c r="DA675" s="105" t="s">
        <v>547</v>
      </c>
      <c r="DB675" s="105" t="s">
        <v>548</v>
      </c>
      <c r="DC675" s="105" t="s">
        <v>549</v>
      </c>
      <c r="DD675" s="105" t="s">
        <v>550</v>
      </c>
      <c r="DE675" s="105" t="s">
        <v>551</v>
      </c>
      <c r="DF675" s="105" t="s">
        <v>552</v>
      </c>
      <c r="DG675" s="105" t="s">
        <v>553</v>
      </c>
      <c r="DH675" s="105" t="s">
        <v>554</v>
      </c>
      <c r="DI675" s="105" t="s">
        <v>555</v>
      </c>
      <c r="DJ675" s="105" t="s">
        <v>556</v>
      </c>
      <c r="DK675" s="105" t="s">
        <v>557</v>
      </c>
      <c r="DL675" s="105" t="s">
        <v>558</v>
      </c>
      <c r="DM675" s="105" t="s">
        <v>559</v>
      </c>
      <c r="DN675" s="105" t="s">
        <v>560</v>
      </c>
      <c r="DO675" s="105" t="s">
        <v>561</v>
      </c>
      <c r="DP675" s="105" t="s">
        <v>562</v>
      </c>
      <c r="DQ675" s="105" t="s">
        <v>563</v>
      </c>
      <c r="DR675" s="105" t="s">
        <v>564</v>
      </c>
      <c r="DS675" s="105" t="s">
        <v>565</v>
      </c>
      <c r="DT675" s="105" t="s">
        <v>566</v>
      </c>
      <c r="DU675" s="105" t="s">
        <v>567</v>
      </c>
      <c r="DV675" s="105" t="s">
        <v>568</v>
      </c>
      <c r="DW675" s="105" t="s">
        <v>569</v>
      </c>
      <c r="DX675" s="105" t="s">
        <v>570</v>
      </c>
      <c r="DY675" s="105" t="s">
        <v>571</v>
      </c>
      <c r="DZ675" s="105" t="s">
        <v>572</v>
      </c>
      <c r="EA675" s="105" t="s">
        <v>573</v>
      </c>
      <c r="EB675" s="105" t="s">
        <v>574</v>
      </c>
      <c r="EC675" s="105" t="s">
        <v>575</v>
      </c>
      <c r="ED675" s="105" t="s">
        <v>576</v>
      </c>
      <c r="EE675" s="105" t="s">
        <v>577</v>
      </c>
      <c r="EF675" s="105" t="s">
        <v>578</v>
      </c>
      <c r="EG675" s="105" t="s">
        <v>579</v>
      </c>
      <c r="EH675" s="105" t="s">
        <v>580</v>
      </c>
      <c r="EI675" s="105" t="s">
        <v>581</v>
      </c>
      <c r="EJ675" s="105" t="s">
        <v>582</v>
      </c>
      <c r="EK675" s="105" t="s">
        <v>583</v>
      </c>
      <c r="EL675" s="105" t="s">
        <v>584</v>
      </c>
      <c r="EM675" s="105" t="s">
        <v>585</v>
      </c>
      <c r="EN675" s="105" t="s">
        <v>586</v>
      </c>
      <c r="EO675" s="105" t="s">
        <v>587</v>
      </c>
      <c r="EP675" s="105" t="s">
        <v>588</v>
      </c>
      <c r="EQ675" s="105" t="s">
        <v>589</v>
      </c>
      <c r="ER675" s="105" t="s">
        <v>590</v>
      </c>
      <c r="ES675" s="105" t="s">
        <v>591</v>
      </c>
      <c r="ET675" s="105" t="s">
        <v>592</v>
      </c>
      <c r="EU675" s="105" t="s">
        <v>593</v>
      </c>
      <c r="EV675" s="105" t="s">
        <v>594</v>
      </c>
      <c r="EW675" s="105" t="s">
        <v>595</v>
      </c>
      <c r="EX675" s="105" t="s">
        <v>596</v>
      </c>
      <c r="EY675" s="105" t="s">
        <v>597</v>
      </c>
      <c r="EZ675" s="105" t="s">
        <v>598</v>
      </c>
      <c r="FA675" s="105" t="s">
        <v>599</v>
      </c>
      <c r="FB675" s="105" t="s">
        <v>600</v>
      </c>
      <c r="FC675" s="105" t="s">
        <v>601</v>
      </c>
      <c r="FD675" s="105" t="s">
        <v>602</v>
      </c>
      <c r="FE675" s="105" t="s">
        <v>603</v>
      </c>
      <c r="FF675" s="105" t="s">
        <v>604</v>
      </c>
      <c r="FG675" s="105" t="s">
        <v>605</v>
      </c>
      <c r="FH675" s="105" t="s">
        <v>606</v>
      </c>
      <c r="FI675" s="105" t="s">
        <v>607</v>
      </c>
      <c r="FJ675" s="105" t="s">
        <v>608</v>
      </c>
      <c r="FK675" s="105" t="s">
        <v>609</v>
      </c>
      <c r="FL675" s="105" t="s">
        <v>610</v>
      </c>
      <c r="FM675" s="105" t="s">
        <v>611</v>
      </c>
      <c r="FN675" s="105" t="s">
        <v>612</v>
      </c>
      <c r="FO675" s="105" t="s">
        <v>613</v>
      </c>
      <c r="FP675" s="105" t="s">
        <v>614</v>
      </c>
      <c r="FQ675" s="105" t="s">
        <v>615</v>
      </c>
      <c r="FR675" s="105" t="s">
        <v>616</v>
      </c>
      <c r="FS675" s="105" t="s">
        <v>617</v>
      </c>
      <c r="FT675" s="105" t="s">
        <v>618</v>
      </c>
      <c r="FU675" s="105" t="s">
        <v>619</v>
      </c>
      <c r="FV675" s="105" t="s">
        <v>620</v>
      </c>
      <c r="FW675" s="105" t="s">
        <v>621</v>
      </c>
      <c r="FX675" s="105" t="s">
        <v>622</v>
      </c>
      <c r="FY675" s="105" t="s">
        <v>623</v>
      </c>
      <c r="FZ675" s="105" t="s">
        <v>624</v>
      </c>
      <c r="GA675" s="105" t="s">
        <v>625</v>
      </c>
      <c r="GB675" s="105" t="s">
        <v>626</v>
      </c>
      <c r="GC675" s="105" t="s">
        <v>627</v>
      </c>
      <c r="GD675" s="105" t="s">
        <v>628</v>
      </c>
      <c r="GE675" s="105" t="s">
        <v>629</v>
      </c>
      <c r="GF675" s="105" t="s">
        <v>630</v>
      </c>
      <c r="GG675" s="105" t="s">
        <v>631</v>
      </c>
      <c r="GH675" s="105" t="s">
        <v>632</v>
      </c>
      <c r="GI675" s="105" t="s">
        <v>633</v>
      </c>
      <c r="GJ675" s="105" t="s">
        <v>634</v>
      </c>
      <c r="GK675" s="105" t="s">
        <v>635</v>
      </c>
      <c r="GL675" s="105" t="s">
        <v>636</v>
      </c>
      <c r="GM675" s="105" t="s">
        <v>637</v>
      </c>
      <c r="GN675" s="105" t="s">
        <v>638</v>
      </c>
      <c r="GO675" s="105" t="s">
        <v>639</v>
      </c>
      <c r="GP675" s="105" t="s">
        <v>640</v>
      </c>
      <c r="GQ675" s="105" t="s">
        <v>641</v>
      </c>
      <c r="GR675" s="105" t="s">
        <v>642</v>
      </c>
      <c r="GS675" s="105" t="s">
        <v>643</v>
      </c>
      <c r="GT675" s="105" t="s">
        <v>644</v>
      </c>
      <c r="GU675" s="105" t="s">
        <v>645</v>
      </c>
      <c r="GV675" s="105" t="s">
        <v>646</v>
      </c>
      <c r="GW675" s="105" t="s">
        <v>647</v>
      </c>
      <c r="GX675" s="105" t="s">
        <v>648</v>
      </c>
      <c r="GY675" s="105" t="s">
        <v>649</v>
      </c>
      <c r="GZ675" s="105" t="s">
        <v>650</v>
      </c>
      <c r="HA675" s="105" t="s">
        <v>651</v>
      </c>
      <c r="HB675" s="105" t="s">
        <v>652</v>
      </c>
      <c r="HC675" s="105" t="s">
        <v>653</v>
      </c>
      <c r="HD675" s="105" t="s">
        <v>654</v>
      </c>
      <c r="HE675" s="105" t="s">
        <v>655</v>
      </c>
      <c r="HF675" s="105" t="s">
        <v>656</v>
      </c>
      <c r="HG675" s="105" t="s">
        <v>657</v>
      </c>
      <c r="HH675" s="105" t="s">
        <v>658</v>
      </c>
      <c r="HI675" s="105" t="s">
        <v>659</v>
      </c>
      <c r="HJ675" s="105" t="s">
        <v>660</v>
      </c>
      <c r="HK675" s="105" t="s">
        <v>661</v>
      </c>
      <c r="HL675" s="105" t="s">
        <v>662</v>
      </c>
      <c r="HM675" s="105" t="s">
        <v>663</v>
      </c>
      <c r="HN675" s="105" t="s">
        <v>664</v>
      </c>
      <c r="HO675" s="105" t="s">
        <v>665</v>
      </c>
      <c r="HP675" s="105" t="s">
        <v>666</v>
      </c>
      <c r="HQ675" s="105" t="s">
        <v>667</v>
      </c>
      <c r="HR675" s="105" t="s">
        <v>668</v>
      </c>
      <c r="HS675" s="105" t="s">
        <v>669</v>
      </c>
      <c r="HT675" s="105" t="s">
        <v>670</v>
      </c>
      <c r="HU675" s="105" t="s">
        <v>671</v>
      </c>
      <c r="HV675" s="105" t="s">
        <v>672</v>
      </c>
      <c r="HW675" s="105" t="s">
        <v>673</v>
      </c>
      <c r="HX675" s="105" t="s">
        <v>674</v>
      </c>
      <c r="HY675" s="105" t="s">
        <v>675</v>
      </c>
      <c r="HZ675" s="105" t="s">
        <v>676</v>
      </c>
      <c r="IA675" s="105" t="s">
        <v>677</v>
      </c>
      <c r="IB675" s="105" t="s">
        <v>678</v>
      </c>
      <c r="IC675" s="105" t="s">
        <v>679</v>
      </c>
      <c r="ID675" s="105" t="s">
        <v>680</v>
      </c>
      <c r="IE675" s="105" t="s">
        <v>681</v>
      </c>
      <c r="IF675" s="105" t="s">
        <v>682</v>
      </c>
      <c r="IG675" s="105" t="s">
        <v>683</v>
      </c>
      <c r="IH675" s="129"/>
      <c r="MX675" s="132"/>
    </row>
    <row r="676" spans="1:362" s="87" customFormat="1" x14ac:dyDescent="0.25">
      <c r="IH676" s="129"/>
      <c r="MX676" s="132"/>
    </row>
    <row r="677" spans="1:362" s="87" customFormat="1" x14ac:dyDescent="0.25">
      <c r="B677" s="107" t="s">
        <v>808</v>
      </c>
      <c r="C677" s="106"/>
      <c r="D677" s="106"/>
      <c r="E677" s="106"/>
      <c r="F677" s="106"/>
      <c r="G677" s="106"/>
      <c r="H677" s="106"/>
      <c r="I677" s="106"/>
      <c r="J677" s="106"/>
      <c r="K677" s="106"/>
      <c r="L677" s="106"/>
      <c r="M677" s="106"/>
      <c r="N677" s="106"/>
      <c r="O677" s="106"/>
      <c r="P677" s="106"/>
      <c r="Q677" s="106"/>
      <c r="R677" s="106"/>
      <c r="S677" s="106"/>
      <c r="T677" s="106"/>
      <c r="U677" s="106"/>
      <c r="V677" s="106"/>
      <c r="W677" s="106"/>
      <c r="X677" s="106"/>
      <c r="Y677" s="106"/>
      <c r="Z677" s="106"/>
      <c r="AA677" s="106"/>
      <c r="AB677" s="106"/>
      <c r="AC677" s="106"/>
      <c r="AD677" s="106"/>
      <c r="AE677" s="106"/>
      <c r="AF677" s="106"/>
      <c r="AG677" s="106"/>
      <c r="AH677" s="106"/>
      <c r="AI677" s="106"/>
      <c r="AJ677" s="106"/>
      <c r="AK677" s="106"/>
      <c r="AL677" s="106"/>
      <c r="AM677" s="106"/>
      <c r="AN677" s="106"/>
      <c r="AO677" s="106"/>
      <c r="AP677" s="106"/>
      <c r="AQ677" s="106"/>
      <c r="AR677" s="106"/>
      <c r="AS677" s="106"/>
      <c r="AT677" s="106"/>
      <c r="AU677" s="106"/>
      <c r="AV677" s="106"/>
      <c r="AW677" s="106"/>
      <c r="AX677" s="106"/>
      <c r="AY677" s="106"/>
      <c r="AZ677" s="106"/>
      <c r="BA677" s="106"/>
      <c r="BB677" s="106"/>
      <c r="BC677" s="106"/>
      <c r="BD677" s="106"/>
      <c r="BE677" s="106"/>
      <c r="BF677" s="106"/>
      <c r="BG677" s="106"/>
      <c r="BH677" s="106"/>
      <c r="BI677" s="107" t="s">
        <v>810</v>
      </c>
      <c r="BJ677" s="106"/>
      <c r="BK677" s="106"/>
      <c r="BL677" s="106"/>
      <c r="BM677" s="106"/>
      <c r="BN677" s="106"/>
      <c r="BO677" s="106"/>
      <c r="BP677" s="106"/>
      <c r="BQ677" s="106"/>
      <c r="BR677" s="106"/>
      <c r="BS677" s="106"/>
      <c r="BT677" s="106"/>
      <c r="BU677" s="106"/>
      <c r="BV677" s="106"/>
      <c r="BW677" s="106"/>
      <c r="BX677" s="106"/>
      <c r="BY677" s="106"/>
      <c r="BZ677" s="106"/>
      <c r="CA677" s="106"/>
      <c r="CB677" s="106"/>
      <c r="CC677" s="106"/>
      <c r="CD677" s="106"/>
      <c r="CE677" s="106"/>
      <c r="CF677" s="106"/>
      <c r="CG677" s="106"/>
      <c r="CH677" s="106"/>
      <c r="CI677" s="106"/>
      <c r="CJ677" s="106"/>
      <c r="CK677" s="106"/>
      <c r="CL677" s="106"/>
      <c r="CM677" s="106"/>
      <c r="CN677" s="106"/>
      <c r="CO677" s="106"/>
      <c r="CP677" s="106"/>
      <c r="CQ677" s="106"/>
      <c r="CR677" s="106"/>
      <c r="CS677" s="106"/>
      <c r="CT677" s="106"/>
      <c r="CU677" s="106"/>
      <c r="CV677" s="106"/>
      <c r="CW677" s="106"/>
      <c r="CX677" s="106"/>
      <c r="CY677" s="106"/>
      <c r="CZ677" s="106"/>
      <c r="DA677" s="106"/>
      <c r="DB677" s="106"/>
      <c r="DC677" s="106"/>
      <c r="DD677" s="106"/>
      <c r="DE677" s="106"/>
      <c r="DF677" s="106"/>
      <c r="DG677" s="106"/>
      <c r="DH677" s="106"/>
      <c r="DI677" s="106"/>
      <c r="DJ677" s="106"/>
      <c r="DK677" s="106"/>
      <c r="DL677" s="106"/>
      <c r="DM677" s="106"/>
      <c r="DN677" s="106"/>
      <c r="DO677" s="106"/>
      <c r="DP677" s="106"/>
      <c r="DQ677" s="107" t="s">
        <v>809</v>
      </c>
      <c r="DR677" s="106"/>
      <c r="DS677" s="106"/>
      <c r="DT677" s="106"/>
      <c r="DU677" s="106"/>
      <c r="DV677" s="106"/>
      <c r="DW677" s="106"/>
      <c r="DX677" s="106"/>
      <c r="DY677" s="106"/>
      <c r="DZ677" s="106"/>
      <c r="EA677" s="106"/>
      <c r="EB677" s="106"/>
      <c r="EC677" s="106"/>
      <c r="ED677" s="106"/>
      <c r="EE677" s="106"/>
      <c r="EF677" s="106"/>
      <c r="EG677" s="106"/>
      <c r="EH677" s="106"/>
      <c r="EI677" s="106"/>
      <c r="EJ677" s="106"/>
      <c r="EK677" s="106"/>
      <c r="EL677" s="106"/>
      <c r="EM677" s="106"/>
      <c r="EN677" s="106"/>
      <c r="EO677" s="106"/>
      <c r="EP677" s="106"/>
      <c r="EQ677" s="106"/>
      <c r="ER677" s="106"/>
      <c r="ES677" s="106"/>
      <c r="ET677" s="106"/>
      <c r="EU677" s="106"/>
      <c r="EV677" s="106"/>
      <c r="EW677" s="106"/>
      <c r="EX677" s="106"/>
      <c r="EY677" s="106"/>
      <c r="EZ677" s="106"/>
      <c r="FA677" s="106"/>
      <c r="FB677" s="106"/>
      <c r="FC677" s="106"/>
      <c r="FD677" s="106"/>
      <c r="FE677" s="106"/>
      <c r="FF677" s="106"/>
      <c r="FG677" s="106"/>
      <c r="FH677" s="106"/>
      <c r="FI677" s="106"/>
      <c r="FJ677" s="106"/>
      <c r="FK677" s="106"/>
      <c r="FL677" s="106"/>
      <c r="FM677" s="106"/>
      <c r="FN677" s="106"/>
      <c r="FO677" s="106"/>
      <c r="FP677" s="106"/>
      <c r="FQ677" s="106"/>
      <c r="FR677" s="106"/>
      <c r="FS677" s="106"/>
      <c r="FT677" s="106"/>
      <c r="FU677" s="106"/>
      <c r="FV677" s="106"/>
      <c r="FW677" s="106"/>
      <c r="FX677" s="106"/>
      <c r="FY677" s="107" t="s">
        <v>807</v>
      </c>
      <c r="FZ677" s="106"/>
      <c r="GA677" s="106"/>
      <c r="GB677" s="106"/>
      <c r="GC677" s="106"/>
      <c r="GD677" s="106"/>
      <c r="GE677" s="106"/>
      <c r="GF677" s="106"/>
      <c r="GG677" s="106"/>
      <c r="GH677" s="106"/>
      <c r="GI677" s="106"/>
      <c r="GJ677" s="106"/>
      <c r="GK677" s="106"/>
      <c r="GL677" s="106"/>
      <c r="GM677" s="106"/>
      <c r="GN677" s="106"/>
      <c r="GO677" s="106"/>
      <c r="GP677" s="106"/>
      <c r="GQ677" s="106"/>
      <c r="GR677" s="106"/>
      <c r="GS677" s="106"/>
      <c r="GT677" s="106"/>
      <c r="GU677" s="106"/>
      <c r="GV677" s="106"/>
      <c r="GW677" s="106"/>
      <c r="GX677" s="106"/>
      <c r="GY677" s="106"/>
      <c r="GZ677" s="106"/>
      <c r="HA677" s="106"/>
      <c r="HB677" s="106"/>
      <c r="HC677" s="106"/>
      <c r="HD677" s="106"/>
      <c r="HE677" s="106"/>
      <c r="HF677" s="106"/>
      <c r="HG677" s="106"/>
      <c r="HH677" s="106"/>
      <c r="HI677" s="106"/>
      <c r="HJ677" s="106"/>
      <c r="HK677" s="106"/>
      <c r="HL677" s="106"/>
      <c r="HM677" s="106"/>
      <c r="HN677" s="106"/>
      <c r="HO677" s="106"/>
      <c r="HP677" s="106"/>
      <c r="HQ677" s="106"/>
      <c r="HR677" s="106"/>
      <c r="HS677" s="106"/>
      <c r="HT677" s="106"/>
      <c r="HU677" s="106"/>
      <c r="HV677" s="106"/>
      <c r="HW677" s="106"/>
      <c r="HX677" s="106"/>
      <c r="HY677" s="106"/>
      <c r="HZ677" s="106"/>
      <c r="IA677" s="106"/>
      <c r="IB677" s="106"/>
      <c r="IC677" s="106"/>
      <c r="ID677" s="106"/>
      <c r="IE677" s="106"/>
      <c r="IF677" s="106"/>
      <c r="IG677" s="107" t="s">
        <v>806</v>
      </c>
      <c r="IH677" s="129"/>
      <c r="MX677" s="132"/>
    </row>
    <row r="678" spans="1:362" s="87" customFormat="1" x14ac:dyDescent="0.25">
      <c r="A678" s="87" t="s">
        <v>442</v>
      </c>
      <c r="B678" s="100">
        <f>'Loan 3 (Cal)'!C28</f>
        <v>0</v>
      </c>
      <c r="C678" s="100">
        <f>'Loan 3 (Cal)'!D28</f>
        <v>0</v>
      </c>
      <c r="D678" s="100">
        <f>'Loan 3 (Cal)'!E28</f>
        <v>0</v>
      </c>
      <c r="E678" s="100">
        <f>'Loan 3 (Cal)'!F28</f>
        <v>0</v>
      </c>
      <c r="F678" s="100">
        <f>'Loan 3 (Cal)'!G28</f>
        <v>0</v>
      </c>
      <c r="G678" s="100">
        <f>'Loan 3 (Cal)'!H28</f>
        <v>0</v>
      </c>
      <c r="H678" s="100">
        <f>'Loan 3 (Cal)'!I28</f>
        <v>0</v>
      </c>
      <c r="I678" s="100">
        <f>'Loan 3 (Cal)'!J28</f>
        <v>0</v>
      </c>
      <c r="J678" s="100">
        <f>'Loan 3 (Cal)'!K28</f>
        <v>0</v>
      </c>
      <c r="K678" s="100">
        <f>'Loan 3 (Cal)'!L28</f>
        <v>0</v>
      </c>
      <c r="L678" s="100">
        <f>'Loan 3 (Cal)'!M28</f>
        <v>0</v>
      </c>
      <c r="M678" s="100">
        <f>'Loan 3 (Cal)'!N28</f>
        <v>0</v>
      </c>
      <c r="N678" s="100">
        <f>'Loan 3 (Cal)'!O28</f>
        <v>0</v>
      </c>
      <c r="O678" s="100">
        <f>'Loan 3 (Cal)'!P28</f>
        <v>0</v>
      </c>
      <c r="P678" s="100">
        <f>'Loan 3 (Cal)'!Q28</f>
        <v>0</v>
      </c>
      <c r="Q678" s="100">
        <f>'Loan 3 (Cal)'!R28</f>
        <v>0</v>
      </c>
      <c r="R678" s="100">
        <f>'Loan 3 (Cal)'!S28</f>
        <v>0</v>
      </c>
      <c r="S678" s="100">
        <f>'Loan 3 (Cal)'!T28</f>
        <v>0</v>
      </c>
      <c r="T678" s="100">
        <f>'Loan 3 (Cal)'!U28</f>
        <v>0</v>
      </c>
      <c r="U678" s="100">
        <f>'Loan 3 (Cal)'!V28</f>
        <v>0</v>
      </c>
      <c r="V678" s="100">
        <f>'Loan 3 (Cal)'!W28</f>
        <v>0</v>
      </c>
      <c r="W678" s="100">
        <f>'Loan 3 (Cal)'!X28</f>
        <v>0</v>
      </c>
      <c r="X678" s="100">
        <f>'Loan 3 (Cal)'!Y28</f>
        <v>0</v>
      </c>
      <c r="Y678" s="100">
        <f>'Loan 3 (Cal)'!Z28</f>
        <v>0</v>
      </c>
      <c r="Z678" s="100">
        <f>'Loan 3 (Cal)'!AA28</f>
        <v>0</v>
      </c>
      <c r="AA678" s="100">
        <f>'Loan 3 (Cal)'!AB28</f>
        <v>0</v>
      </c>
      <c r="AB678" s="100">
        <f>'Loan 3 (Cal)'!AC28</f>
        <v>0</v>
      </c>
      <c r="AC678" s="100">
        <f>'Loan 3 (Cal)'!AD28</f>
        <v>0</v>
      </c>
      <c r="AD678" s="100">
        <f>'Loan 3 (Cal)'!AE28</f>
        <v>0</v>
      </c>
      <c r="AE678" s="100">
        <f>'Loan 3 (Cal)'!AF28</f>
        <v>0</v>
      </c>
      <c r="AF678" s="100">
        <f>'Loan 3 (Cal)'!AG28</f>
        <v>0</v>
      </c>
      <c r="AG678" s="100">
        <f>'Loan 3 (Cal)'!AH28</f>
        <v>0</v>
      </c>
      <c r="AH678" s="100">
        <f>'Loan 3 (Cal)'!AI28</f>
        <v>0</v>
      </c>
      <c r="AI678" s="100">
        <f>'Loan 3 (Cal)'!AJ28</f>
        <v>0</v>
      </c>
      <c r="AJ678" s="100">
        <f>'Loan 3 (Cal)'!AK28</f>
        <v>0</v>
      </c>
      <c r="AK678" s="100">
        <f>'Loan 3 (Cal)'!AL28</f>
        <v>0</v>
      </c>
      <c r="AL678" s="100">
        <f>'Loan 3 (Cal)'!AM28</f>
        <v>0</v>
      </c>
      <c r="AM678" s="100">
        <f>'Loan 3 (Cal)'!AN28</f>
        <v>0</v>
      </c>
      <c r="AN678" s="100">
        <f>'Loan 3 (Cal)'!AO28</f>
        <v>0</v>
      </c>
      <c r="AO678" s="100">
        <f>'Loan 3 (Cal)'!AP28</f>
        <v>0</v>
      </c>
      <c r="AP678" s="100">
        <f>'Loan 3 (Cal)'!AQ28</f>
        <v>0</v>
      </c>
      <c r="AQ678" s="100">
        <f>'Loan 3 (Cal)'!AR28</f>
        <v>0</v>
      </c>
      <c r="AR678" s="100">
        <f>'Loan 3 (Cal)'!AS28</f>
        <v>0</v>
      </c>
      <c r="AS678" s="100">
        <f>'Loan 3 (Cal)'!AT28</f>
        <v>0</v>
      </c>
      <c r="AT678" s="100">
        <f>'Loan 3 (Cal)'!AU28</f>
        <v>0</v>
      </c>
      <c r="AU678" s="100">
        <f>'Loan 3 (Cal)'!AV28</f>
        <v>0</v>
      </c>
      <c r="AV678" s="100">
        <f>'Loan 3 (Cal)'!AW28</f>
        <v>0</v>
      </c>
      <c r="AW678" s="100">
        <f>'Loan 3 (Cal)'!AX28</f>
        <v>0</v>
      </c>
      <c r="AX678" s="100">
        <f>'Loan 3 (Cal)'!AY28</f>
        <v>0</v>
      </c>
      <c r="AY678" s="100">
        <f>'Loan 3 (Cal)'!AZ28</f>
        <v>0</v>
      </c>
      <c r="AZ678" s="100">
        <f>'Loan 3 (Cal)'!BA28</f>
        <v>0</v>
      </c>
      <c r="BA678" s="100">
        <f>'Loan 3 (Cal)'!BB28</f>
        <v>0</v>
      </c>
      <c r="BB678" s="100">
        <f>'Loan 3 (Cal)'!BC28</f>
        <v>0</v>
      </c>
      <c r="BC678" s="100">
        <f>'Loan 3 (Cal)'!BD28</f>
        <v>0</v>
      </c>
      <c r="BD678" s="100">
        <f>'Loan 3 (Cal)'!BE28</f>
        <v>0</v>
      </c>
      <c r="BE678" s="100">
        <f>'Loan 3 (Cal)'!BF28</f>
        <v>0</v>
      </c>
      <c r="BF678" s="100">
        <f>'Loan 3 (Cal)'!BG28</f>
        <v>0</v>
      </c>
      <c r="BG678" s="100">
        <f>'Loan 3 (Cal)'!BH28</f>
        <v>0</v>
      </c>
      <c r="BH678" s="100">
        <f>'Loan 3 (Cal)'!BI28</f>
        <v>0</v>
      </c>
      <c r="BI678" s="100">
        <f>'Loan 3 (Cal)'!BJ28</f>
        <v>0</v>
      </c>
      <c r="BJ678" s="100">
        <f>'Loan 3 (Cal)'!BK28</f>
        <v>0</v>
      </c>
      <c r="BK678" s="100">
        <f>'Loan 3 (Cal)'!BL28</f>
        <v>0</v>
      </c>
      <c r="BL678" s="100">
        <f>'Loan 3 (Cal)'!BM28</f>
        <v>0</v>
      </c>
      <c r="BM678" s="100">
        <f>'Loan 3 (Cal)'!BN28</f>
        <v>0</v>
      </c>
      <c r="BN678" s="100">
        <f>'Loan 3 (Cal)'!BO28</f>
        <v>0</v>
      </c>
      <c r="BO678" s="100">
        <f>'Loan 3 (Cal)'!BP28</f>
        <v>0</v>
      </c>
      <c r="BP678" s="100">
        <f>'Loan 3 (Cal)'!BQ28</f>
        <v>0</v>
      </c>
      <c r="BQ678" s="100">
        <f>'Loan 3 (Cal)'!BR28</f>
        <v>0</v>
      </c>
      <c r="BR678" s="100">
        <f>'Loan 3 (Cal)'!BS28</f>
        <v>0</v>
      </c>
      <c r="BS678" s="100">
        <f>'Loan 3 (Cal)'!BT28</f>
        <v>0</v>
      </c>
      <c r="BT678" s="100">
        <f>'Loan 3 (Cal)'!BU28</f>
        <v>0</v>
      </c>
      <c r="BU678" s="100">
        <f>'Loan 3 (Cal)'!BV28</f>
        <v>0</v>
      </c>
      <c r="BV678" s="100">
        <f>'Loan 3 (Cal)'!BW28</f>
        <v>0</v>
      </c>
      <c r="BW678" s="100">
        <f>'Loan 3 (Cal)'!BX28</f>
        <v>0</v>
      </c>
      <c r="BX678" s="100">
        <f>'Loan 3 (Cal)'!BY28</f>
        <v>0</v>
      </c>
      <c r="BY678" s="100">
        <f>'Loan 3 (Cal)'!BZ28</f>
        <v>0</v>
      </c>
      <c r="BZ678" s="100">
        <f>'Loan 3 (Cal)'!CA28</f>
        <v>0</v>
      </c>
      <c r="CA678" s="100">
        <f>'Loan 3 (Cal)'!CB28</f>
        <v>0</v>
      </c>
      <c r="CB678" s="100">
        <f>'Loan 3 (Cal)'!CC28</f>
        <v>0</v>
      </c>
      <c r="CC678" s="100">
        <f>'Loan 3 (Cal)'!CD28</f>
        <v>0</v>
      </c>
      <c r="CD678" s="100">
        <f>'Loan 3 (Cal)'!CE28</f>
        <v>0</v>
      </c>
      <c r="CE678" s="100">
        <f>'Loan 3 (Cal)'!CF28</f>
        <v>0</v>
      </c>
      <c r="CF678" s="100">
        <f>'Loan 3 (Cal)'!CG28</f>
        <v>0</v>
      </c>
      <c r="CG678" s="100">
        <f>'Loan 3 (Cal)'!CH28</f>
        <v>0</v>
      </c>
      <c r="CH678" s="100">
        <f>'Loan 3 (Cal)'!CI28</f>
        <v>0</v>
      </c>
      <c r="CI678" s="100">
        <f>'Loan 3 (Cal)'!CJ28</f>
        <v>0</v>
      </c>
      <c r="CJ678" s="100">
        <f>'Loan 3 (Cal)'!CK28</f>
        <v>0</v>
      </c>
      <c r="CK678" s="100">
        <f>'Loan 3 (Cal)'!CL28</f>
        <v>0</v>
      </c>
      <c r="CL678" s="100">
        <f>'Loan 3 (Cal)'!CM28</f>
        <v>0</v>
      </c>
      <c r="CM678" s="100">
        <f>'Loan 3 (Cal)'!CN28</f>
        <v>0</v>
      </c>
      <c r="CN678" s="100">
        <f>'Loan 3 (Cal)'!CO28</f>
        <v>0</v>
      </c>
      <c r="CO678" s="100">
        <f>'Loan 3 (Cal)'!CP28</f>
        <v>0</v>
      </c>
      <c r="CP678" s="100">
        <f>'Loan 3 (Cal)'!CQ28</f>
        <v>0</v>
      </c>
      <c r="CQ678" s="100">
        <f>'Loan 3 (Cal)'!CR28</f>
        <v>0</v>
      </c>
      <c r="CR678" s="100">
        <f>'Loan 3 (Cal)'!CS28</f>
        <v>0</v>
      </c>
      <c r="CS678" s="100">
        <f>'Loan 3 (Cal)'!CT28</f>
        <v>0</v>
      </c>
      <c r="CT678" s="100">
        <f>'Loan 3 (Cal)'!CU28</f>
        <v>0</v>
      </c>
      <c r="CU678" s="100">
        <f>'Loan 3 (Cal)'!CV28</f>
        <v>0</v>
      </c>
      <c r="CV678" s="100">
        <f>'Loan 3 (Cal)'!CW28</f>
        <v>0</v>
      </c>
      <c r="CW678" s="100">
        <f>'Loan 3 (Cal)'!CX28</f>
        <v>0</v>
      </c>
      <c r="CX678" s="100">
        <f>'Loan 3 (Cal)'!CY28</f>
        <v>0</v>
      </c>
      <c r="CY678" s="100">
        <f>'Loan 3 (Cal)'!CZ28</f>
        <v>0</v>
      </c>
      <c r="CZ678" s="100">
        <f>'Loan 3 (Cal)'!DA28</f>
        <v>0</v>
      </c>
      <c r="DA678" s="100">
        <f>'Loan 3 (Cal)'!DB28</f>
        <v>0</v>
      </c>
      <c r="DB678" s="100">
        <f>'Loan 3 (Cal)'!DC28</f>
        <v>0</v>
      </c>
      <c r="DC678" s="100">
        <f>'Loan 3 (Cal)'!DD28</f>
        <v>0</v>
      </c>
      <c r="DD678" s="100">
        <f>'Loan 3 (Cal)'!DE28</f>
        <v>0</v>
      </c>
      <c r="DE678" s="100">
        <f>'Loan 3 (Cal)'!DF28</f>
        <v>0</v>
      </c>
      <c r="DF678" s="100">
        <f>'Loan 3 (Cal)'!DG28</f>
        <v>0</v>
      </c>
      <c r="DG678" s="100">
        <f>'Loan 3 (Cal)'!DH28</f>
        <v>0</v>
      </c>
      <c r="DH678" s="100">
        <f>'Loan 3 (Cal)'!DI28</f>
        <v>0</v>
      </c>
      <c r="DI678" s="100">
        <f>'Loan 3 (Cal)'!DJ28</f>
        <v>0</v>
      </c>
      <c r="DJ678" s="100">
        <f>'Loan 3 (Cal)'!DK28</f>
        <v>0</v>
      </c>
      <c r="DK678" s="100">
        <f>'Loan 3 (Cal)'!DL28</f>
        <v>0</v>
      </c>
      <c r="DL678" s="100">
        <f>'Loan 3 (Cal)'!DM28</f>
        <v>0</v>
      </c>
      <c r="DM678" s="100">
        <f>'Loan 3 (Cal)'!DN28</f>
        <v>0</v>
      </c>
      <c r="DN678" s="100">
        <f>'Loan 3 (Cal)'!DO28</f>
        <v>0</v>
      </c>
      <c r="DO678" s="100">
        <f>'Loan 3 (Cal)'!DP28</f>
        <v>0</v>
      </c>
      <c r="DP678" s="100">
        <f>'Loan 3 (Cal)'!DQ28</f>
        <v>0</v>
      </c>
      <c r="DQ678" s="100">
        <f>'Loan 3 (Cal)'!DR28</f>
        <v>0</v>
      </c>
      <c r="DR678" s="100">
        <f>'Loan 3 (Cal)'!DS28</f>
        <v>0</v>
      </c>
      <c r="DS678" s="100">
        <f>'Loan 3 (Cal)'!DT28</f>
        <v>0</v>
      </c>
      <c r="DT678" s="100">
        <f>'Loan 3 (Cal)'!DU28</f>
        <v>0</v>
      </c>
      <c r="DU678" s="100">
        <f>'Loan 3 (Cal)'!DV28</f>
        <v>0</v>
      </c>
      <c r="DV678" s="100">
        <f>'Loan 3 (Cal)'!DW28</f>
        <v>0</v>
      </c>
      <c r="DW678" s="100">
        <f>'Loan 3 (Cal)'!DX28</f>
        <v>0</v>
      </c>
      <c r="DX678" s="100">
        <f>'Loan 3 (Cal)'!DY28</f>
        <v>0</v>
      </c>
      <c r="DY678" s="100">
        <f>'Loan 3 (Cal)'!DZ28</f>
        <v>0</v>
      </c>
      <c r="DZ678" s="100">
        <f>'Loan 3 (Cal)'!EA28</f>
        <v>0</v>
      </c>
      <c r="EA678" s="100">
        <f>'Loan 3 (Cal)'!EB28</f>
        <v>0</v>
      </c>
      <c r="EB678" s="100">
        <f>'Loan 3 (Cal)'!EC28</f>
        <v>0</v>
      </c>
      <c r="EC678" s="100">
        <f>'Loan 3 (Cal)'!ED28</f>
        <v>0</v>
      </c>
      <c r="ED678" s="100">
        <f>'Loan 3 (Cal)'!EE28</f>
        <v>0</v>
      </c>
      <c r="EE678" s="100">
        <f>'Loan 3 (Cal)'!EF28</f>
        <v>0</v>
      </c>
      <c r="EF678" s="100">
        <f>'Loan 3 (Cal)'!EG28</f>
        <v>0</v>
      </c>
      <c r="EG678" s="100">
        <f>'Loan 3 (Cal)'!EH28</f>
        <v>0</v>
      </c>
      <c r="EH678" s="100">
        <f>'Loan 3 (Cal)'!EI28</f>
        <v>0</v>
      </c>
      <c r="EI678" s="100">
        <f>'Loan 3 (Cal)'!EJ28</f>
        <v>0</v>
      </c>
      <c r="EJ678" s="100">
        <f>'Loan 3 (Cal)'!EK28</f>
        <v>0</v>
      </c>
      <c r="EK678" s="100">
        <f>'Loan 3 (Cal)'!EL28</f>
        <v>0</v>
      </c>
      <c r="EL678" s="100">
        <f>'Loan 3 (Cal)'!EM28</f>
        <v>0</v>
      </c>
      <c r="EM678" s="100">
        <f>'Loan 3 (Cal)'!EN28</f>
        <v>0</v>
      </c>
      <c r="EN678" s="100">
        <f>'Loan 3 (Cal)'!EO28</f>
        <v>0</v>
      </c>
      <c r="EO678" s="100">
        <f>'Loan 3 (Cal)'!EP28</f>
        <v>0</v>
      </c>
      <c r="EP678" s="100">
        <f>'Loan 3 (Cal)'!EQ28</f>
        <v>0</v>
      </c>
      <c r="EQ678" s="100">
        <f>'Loan 3 (Cal)'!ER28</f>
        <v>0</v>
      </c>
      <c r="ER678" s="100">
        <f>'Loan 3 (Cal)'!ES28</f>
        <v>0</v>
      </c>
      <c r="ES678" s="100">
        <f>'Loan 3 (Cal)'!ET28</f>
        <v>0</v>
      </c>
      <c r="ET678" s="100">
        <f>'Loan 3 (Cal)'!EU28</f>
        <v>0</v>
      </c>
      <c r="EU678" s="100">
        <f>'Loan 3 (Cal)'!EV28</f>
        <v>0</v>
      </c>
      <c r="EV678" s="100">
        <f>'Loan 3 (Cal)'!EW28</f>
        <v>0</v>
      </c>
      <c r="EW678" s="100">
        <f>'Loan 3 (Cal)'!EX28</f>
        <v>0</v>
      </c>
      <c r="EX678" s="100">
        <f>'Loan 3 (Cal)'!EY28</f>
        <v>0</v>
      </c>
      <c r="EY678" s="100">
        <f>'Loan 3 (Cal)'!EZ28</f>
        <v>0</v>
      </c>
      <c r="EZ678" s="100">
        <f>'Loan 3 (Cal)'!FA28</f>
        <v>0</v>
      </c>
      <c r="FA678" s="100">
        <f>'Loan 3 (Cal)'!FB28</f>
        <v>0</v>
      </c>
      <c r="FB678" s="100">
        <f>'Loan 3 (Cal)'!FC28</f>
        <v>0</v>
      </c>
      <c r="FC678" s="100">
        <f>'Loan 3 (Cal)'!FD28</f>
        <v>0</v>
      </c>
      <c r="FD678" s="100">
        <f>'Loan 3 (Cal)'!FE28</f>
        <v>0</v>
      </c>
      <c r="FE678" s="100">
        <f>'Loan 3 (Cal)'!FF28</f>
        <v>0</v>
      </c>
      <c r="FF678" s="100">
        <f>'Loan 3 (Cal)'!FG28</f>
        <v>0</v>
      </c>
      <c r="FG678" s="100">
        <f>'Loan 3 (Cal)'!FH28</f>
        <v>0</v>
      </c>
      <c r="FH678" s="100">
        <f>'Loan 3 (Cal)'!FI28</f>
        <v>0</v>
      </c>
      <c r="FI678" s="100">
        <f>'Loan 3 (Cal)'!FJ28</f>
        <v>0</v>
      </c>
      <c r="FJ678" s="100">
        <f>'Loan 3 (Cal)'!FK28</f>
        <v>0</v>
      </c>
      <c r="FK678" s="100">
        <f>'Loan 3 (Cal)'!FL28</f>
        <v>0</v>
      </c>
      <c r="FL678" s="100">
        <f>'Loan 3 (Cal)'!FM28</f>
        <v>0</v>
      </c>
      <c r="FM678" s="100">
        <f>'Loan 3 (Cal)'!FN28</f>
        <v>0</v>
      </c>
      <c r="FN678" s="100">
        <f>'Loan 3 (Cal)'!FO28</f>
        <v>0</v>
      </c>
      <c r="FO678" s="100">
        <f>'Loan 3 (Cal)'!FP28</f>
        <v>0</v>
      </c>
      <c r="FP678" s="100">
        <f>'Loan 3 (Cal)'!FQ28</f>
        <v>0</v>
      </c>
      <c r="FQ678" s="100">
        <f>'Loan 3 (Cal)'!FR28</f>
        <v>0</v>
      </c>
      <c r="FR678" s="100">
        <f>'Loan 3 (Cal)'!FS28</f>
        <v>0</v>
      </c>
      <c r="FS678" s="100">
        <f>'Loan 3 (Cal)'!FT28</f>
        <v>0</v>
      </c>
      <c r="FT678" s="100">
        <f>'Loan 3 (Cal)'!FU28</f>
        <v>0</v>
      </c>
      <c r="FU678" s="100">
        <f>'Loan 3 (Cal)'!FV28</f>
        <v>0</v>
      </c>
      <c r="FV678" s="100">
        <f>'Loan 3 (Cal)'!FW28</f>
        <v>0</v>
      </c>
      <c r="FW678" s="100">
        <f>'Loan 3 (Cal)'!FX28</f>
        <v>0</v>
      </c>
      <c r="FX678" s="100">
        <f>'Loan 3 (Cal)'!FY28</f>
        <v>0</v>
      </c>
      <c r="FY678" s="100">
        <f>'Loan 3 (Cal)'!FZ28</f>
        <v>0</v>
      </c>
      <c r="FZ678" s="100">
        <f>'Loan 3 (Cal)'!GA28</f>
        <v>0</v>
      </c>
      <c r="GA678" s="100">
        <f>'Loan 3 (Cal)'!GB28</f>
        <v>0</v>
      </c>
      <c r="GB678" s="100">
        <f>'Loan 3 (Cal)'!GC28</f>
        <v>0</v>
      </c>
      <c r="GC678" s="100">
        <f>'Loan 3 (Cal)'!GD28</f>
        <v>0</v>
      </c>
      <c r="GD678" s="100">
        <f>'Loan 3 (Cal)'!GE28</f>
        <v>0</v>
      </c>
      <c r="GE678" s="100">
        <f>'Loan 3 (Cal)'!GF28</f>
        <v>0</v>
      </c>
      <c r="GF678" s="100">
        <f>'Loan 3 (Cal)'!GG28</f>
        <v>0</v>
      </c>
      <c r="GG678" s="100">
        <f>'Loan 3 (Cal)'!GH28</f>
        <v>0</v>
      </c>
      <c r="GH678" s="100">
        <f>'Loan 3 (Cal)'!GI28</f>
        <v>0</v>
      </c>
      <c r="GI678" s="100">
        <f>'Loan 3 (Cal)'!GJ28</f>
        <v>0</v>
      </c>
      <c r="GJ678" s="100">
        <f>'Loan 3 (Cal)'!GK28</f>
        <v>0</v>
      </c>
      <c r="GK678" s="100">
        <f>'Loan 3 (Cal)'!GL28</f>
        <v>0</v>
      </c>
      <c r="GL678" s="100">
        <f>'Loan 3 (Cal)'!GM28</f>
        <v>0</v>
      </c>
      <c r="GM678" s="100">
        <f>'Loan 3 (Cal)'!GN28</f>
        <v>0</v>
      </c>
      <c r="GN678" s="100">
        <f>'Loan 3 (Cal)'!GO28</f>
        <v>0</v>
      </c>
      <c r="GO678" s="100">
        <f>'Loan 3 (Cal)'!GP28</f>
        <v>0</v>
      </c>
      <c r="GP678" s="100">
        <f>'Loan 3 (Cal)'!GQ28</f>
        <v>0</v>
      </c>
      <c r="GQ678" s="100">
        <f>'Loan 3 (Cal)'!GR28</f>
        <v>0</v>
      </c>
      <c r="GR678" s="100">
        <f>'Loan 3 (Cal)'!GS28</f>
        <v>0</v>
      </c>
      <c r="GS678" s="100">
        <f>'Loan 3 (Cal)'!GT28</f>
        <v>0</v>
      </c>
      <c r="GT678" s="100">
        <f>'Loan 3 (Cal)'!GU28</f>
        <v>0</v>
      </c>
      <c r="GU678" s="100">
        <f>'Loan 3 (Cal)'!GV28</f>
        <v>0</v>
      </c>
      <c r="GV678" s="100">
        <f>'Loan 3 (Cal)'!GW28</f>
        <v>0</v>
      </c>
      <c r="GW678" s="100">
        <f>'Loan 3 (Cal)'!GX28</f>
        <v>0</v>
      </c>
      <c r="GX678" s="100">
        <f>'Loan 3 (Cal)'!GY28</f>
        <v>0</v>
      </c>
      <c r="GY678" s="100">
        <f>'Loan 3 (Cal)'!GZ28</f>
        <v>0</v>
      </c>
      <c r="GZ678" s="100">
        <f>'Loan 3 (Cal)'!HA28</f>
        <v>0</v>
      </c>
      <c r="HA678" s="100">
        <f>'Loan 3 (Cal)'!HB28</f>
        <v>0</v>
      </c>
      <c r="HB678" s="100">
        <f>'Loan 3 (Cal)'!HC28</f>
        <v>0</v>
      </c>
      <c r="HC678" s="100">
        <f>'Loan 3 (Cal)'!HD28</f>
        <v>0</v>
      </c>
      <c r="HD678" s="100">
        <f>'Loan 3 (Cal)'!HE28</f>
        <v>0</v>
      </c>
      <c r="HE678" s="100">
        <f>'Loan 3 (Cal)'!HF28</f>
        <v>0</v>
      </c>
      <c r="HF678" s="100">
        <f>'Loan 3 (Cal)'!HG28</f>
        <v>0</v>
      </c>
      <c r="HG678" s="100">
        <f>'Loan 3 (Cal)'!HH28</f>
        <v>0</v>
      </c>
      <c r="HH678" s="100">
        <f>'Loan 3 (Cal)'!HI28</f>
        <v>0</v>
      </c>
      <c r="HI678" s="100">
        <f>'Loan 3 (Cal)'!HJ28</f>
        <v>0</v>
      </c>
      <c r="HJ678" s="100">
        <f>'Loan 3 (Cal)'!HK28</f>
        <v>0</v>
      </c>
      <c r="HK678" s="100">
        <f>'Loan 3 (Cal)'!HL28</f>
        <v>0</v>
      </c>
      <c r="HL678" s="100">
        <f>'Loan 3 (Cal)'!HM28</f>
        <v>0</v>
      </c>
      <c r="HM678" s="100">
        <f>'Loan 3 (Cal)'!HN28</f>
        <v>0</v>
      </c>
      <c r="HN678" s="100">
        <f>'Loan 3 (Cal)'!HO28</f>
        <v>0</v>
      </c>
      <c r="HO678" s="100">
        <f>'Loan 3 (Cal)'!HP28</f>
        <v>0</v>
      </c>
      <c r="HP678" s="100">
        <f>'Loan 3 (Cal)'!HQ28</f>
        <v>0</v>
      </c>
      <c r="HQ678" s="100">
        <f>'Loan 3 (Cal)'!HR28</f>
        <v>0</v>
      </c>
      <c r="HR678" s="100">
        <f>'Loan 3 (Cal)'!HS28</f>
        <v>0</v>
      </c>
      <c r="HS678" s="100">
        <f>'Loan 3 (Cal)'!HT28</f>
        <v>0</v>
      </c>
      <c r="HT678" s="100">
        <f>'Loan 3 (Cal)'!HU28</f>
        <v>0</v>
      </c>
      <c r="HU678" s="100">
        <f>'Loan 3 (Cal)'!HV28</f>
        <v>0</v>
      </c>
      <c r="HV678" s="100">
        <f>'Loan 3 (Cal)'!HW28</f>
        <v>0</v>
      </c>
      <c r="HW678" s="100">
        <f>'Loan 3 (Cal)'!HX28</f>
        <v>0</v>
      </c>
      <c r="HX678" s="100">
        <f>'Loan 3 (Cal)'!HY28</f>
        <v>0</v>
      </c>
      <c r="HY678" s="100">
        <f>'Loan 3 (Cal)'!HZ28</f>
        <v>0</v>
      </c>
      <c r="HZ678" s="100">
        <f>'Loan 3 (Cal)'!IA28</f>
        <v>0</v>
      </c>
      <c r="IA678" s="100">
        <f>'Loan 3 (Cal)'!IB28</f>
        <v>0</v>
      </c>
      <c r="IB678" s="100">
        <f>'Loan 3 (Cal)'!IC28</f>
        <v>0</v>
      </c>
      <c r="IC678" s="100">
        <f>'Loan 3 (Cal)'!ID28</f>
        <v>0</v>
      </c>
      <c r="ID678" s="100">
        <f>'Loan 3 (Cal)'!IE28</f>
        <v>0</v>
      </c>
      <c r="IE678" s="100">
        <f>'Loan 3 (Cal)'!IF28</f>
        <v>0</v>
      </c>
      <c r="IF678" s="100">
        <f>'Loan 3 (Cal)'!IG28</f>
        <v>0</v>
      </c>
      <c r="IG678" s="100">
        <f>'Loan 3 (Cal)'!IH28</f>
        <v>0</v>
      </c>
      <c r="IH678" s="129"/>
      <c r="MX678" s="132"/>
    </row>
    <row r="679" spans="1:362" s="87" customFormat="1" x14ac:dyDescent="0.25">
      <c r="A679" s="87" t="s">
        <v>443</v>
      </c>
      <c r="B679" s="100">
        <f>'Loan 3 (Cal)'!C18</f>
        <v>0</v>
      </c>
      <c r="C679" s="100">
        <f>'Loan 3 (Cal)'!D18</f>
        <v>0</v>
      </c>
      <c r="D679" s="100">
        <f>'Loan 3 (Cal)'!E18</f>
        <v>0</v>
      </c>
      <c r="E679" s="100">
        <f>'Loan 3 (Cal)'!F18</f>
        <v>0</v>
      </c>
      <c r="F679" s="100">
        <f>'Loan 3 (Cal)'!G18</f>
        <v>0</v>
      </c>
      <c r="G679" s="100">
        <f>'Loan 3 (Cal)'!H18</f>
        <v>0</v>
      </c>
      <c r="H679" s="100">
        <f>'Loan 3 (Cal)'!I18</f>
        <v>0</v>
      </c>
      <c r="I679" s="100">
        <f>'Loan 3 (Cal)'!J18</f>
        <v>0</v>
      </c>
      <c r="J679" s="100">
        <f>'Loan 3 (Cal)'!K18</f>
        <v>0</v>
      </c>
      <c r="K679" s="100">
        <f>'Loan 3 (Cal)'!L18</f>
        <v>0</v>
      </c>
      <c r="L679" s="100">
        <f>'Loan 3 (Cal)'!M18</f>
        <v>0</v>
      </c>
      <c r="M679" s="100">
        <f>'Loan 3 (Cal)'!N18</f>
        <v>0</v>
      </c>
      <c r="N679" s="100">
        <f>'Loan 3 (Cal)'!O18</f>
        <v>0</v>
      </c>
      <c r="O679" s="100">
        <f>'Loan 3 (Cal)'!P18</f>
        <v>0</v>
      </c>
      <c r="P679" s="100">
        <f>'Loan 3 (Cal)'!Q18</f>
        <v>0</v>
      </c>
      <c r="Q679" s="100">
        <f>'Loan 3 (Cal)'!R18</f>
        <v>0</v>
      </c>
      <c r="R679" s="100">
        <f>'Loan 3 (Cal)'!S18</f>
        <v>0</v>
      </c>
      <c r="S679" s="100">
        <f>'Loan 3 (Cal)'!T18</f>
        <v>0</v>
      </c>
      <c r="T679" s="100">
        <f>'Loan 3 (Cal)'!U18</f>
        <v>0</v>
      </c>
      <c r="U679" s="100">
        <f>'Loan 3 (Cal)'!V18</f>
        <v>0</v>
      </c>
      <c r="V679" s="100">
        <f>'Loan 3 (Cal)'!W18</f>
        <v>0</v>
      </c>
      <c r="W679" s="100">
        <f>'Loan 3 (Cal)'!X18</f>
        <v>0</v>
      </c>
      <c r="X679" s="100">
        <f>'Loan 3 (Cal)'!Y18</f>
        <v>0</v>
      </c>
      <c r="Y679" s="100">
        <f>'Loan 3 (Cal)'!Z18</f>
        <v>0</v>
      </c>
      <c r="Z679" s="100">
        <f>'Loan 3 (Cal)'!AA18</f>
        <v>0</v>
      </c>
      <c r="AA679" s="100">
        <f>'Loan 3 (Cal)'!AB18</f>
        <v>0</v>
      </c>
      <c r="AB679" s="100">
        <f>'Loan 3 (Cal)'!AC18</f>
        <v>0</v>
      </c>
      <c r="AC679" s="100">
        <f>'Loan 3 (Cal)'!AD18</f>
        <v>0</v>
      </c>
      <c r="AD679" s="100">
        <f>'Loan 3 (Cal)'!AE18</f>
        <v>0</v>
      </c>
      <c r="AE679" s="100">
        <f>'Loan 3 (Cal)'!AF18</f>
        <v>0</v>
      </c>
      <c r="AF679" s="100">
        <f>'Loan 3 (Cal)'!AG18</f>
        <v>0</v>
      </c>
      <c r="AG679" s="100">
        <f>'Loan 3 (Cal)'!AH18</f>
        <v>0</v>
      </c>
      <c r="AH679" s="100">
        <f>'Loan 3 (Cal)'!AI18</f>
        <v>0</v>
      </c>
      <c r="AI679" s="100">
        <f>'Loan 3 (Cal)'!AJ18</f>
        <v>0</v>
      </c>
      <c r="AJ679" s="100">
        <f>'Loan 3 (Cal)'!AK18</f>
        <v>0</v>
      </c>
      <c r="AK679" s="100">
        <f>'Loan 3 (Cal)'!AL18</f>
        <v>0</v>
      </c>
      <c r="AL679" s="100">
        <f>'Loan 3 (Cal)'!AM18</f>
        <v>0</v>
      </c>
      <c r="AM679" s="100">
        <f>'Loan 3 (Cal)'!AN18</f>
        <v>0</v>
      </c>
      <c r="AN679" s="100">
        <f>'Loan 3 (Cal)'!AO18</f>
        <v>0</v>
      </c>
      <c r="AO679" s="100">
        <f>'Loan 3 (Cal)'!AP18</f>
        <v>0</v>
      </c>
      <c r="AP679" s="100">
        <f>'Loan 3 (Cal)'!AQ18</f>
        <v>0</v>
      </c>
      <c r="AQ679" s="100">
        <f>'Loan 3 (Cal)'!AR18</f>
        <v>0</v>
      </c>
      <c r="AR679" s="100">
        <f>'Loan 3 (Cal)'!AS18</f>
        <v>0</v>
      </c>
      <c r="AS679" s="100">
        <f>'Loan 3 (Cal)'!AT18</f>
        <v>0</v>
      </c>
      <c r="AT679" s="100">
        <f>'Loan 3 (Cal)'!AU18</f>
        <v>0</v>
      </c>
      <c r="AU679" s="100">
        <f>'Loan 3 (Cal)'!AV18</f>
        <v>0</v>
      </c>
      <c r="AV679" s="100">
        <f>'Loan 3 (Cal)'!AW18</f>
        <v>0</v>
      </c>
      <c r="AW679" s="100">
        <f>'Loan 3 (Cal)'!AX18</f>
        <v>0</v>
      </c>
      <c r="AX679" s="100">
        <f>'Loan 3 (Cal)'!AY18</f>
        <v>0</v>
      </c>
      <c r="AY679" s="100">
        <f>'Loan 3 (Cal)'!AZ18</f>
        <v>0</v>
      </c>
      <c r="AZ679" s="100">
        <f>'Loan 3 (Cal)'!BA18</f>
        <v>0</v>
      </c>
      <c r="BA679" s="100">
        <f>'Loan 3 (Cal)'!BB18</f>
        <v>0</v>
      </c>
      <c r="BB679" s="100">
        <f>'Loan 3 (Cal)'!BC18</f>
        <v>0</v>
      </c>
      <c r="BC679" s="100">
        <f>'Loan 3 (Cal)'!BD18</f>
        <v>0</v>
      </c>
      <c r="BD679" s="100">
        <f>'Loan 3 (Cal)'!BE18</f>
        <v>0</v>
      </c>
      <c r="BE679" s="100">
        <f>'Loan 3 (Cal)'!BF18</f>
        <v>0</v>
      </c>
      <c r="BF679" s="100">
        <f>'Loan 3 (Cal)'!BG18</f>
        <v>0</v>
      </c>
      <c r="BG679" s="100">
        <f>'Loan 3 (Cal)'!BH18</f>
        <v>0</v>
      </c>
      <c r="BH679" s="100">
        <f>'Loan 3 (Cal)'!BI18</f>
        <v>0</v>
      </c>
      <c r="BI679" s="100">
        <f>'Loan 3 (Cal)'!BJ18</f>
        <v>0</v>
      </c>
      <c r="BJ679" s="100">
        <f>'Loan 3 (Cal)'!BK18</f>
        <v>0</v>
      </c>
      <c r="BK679" s="100">
        <f>'Loan 3 (Cal)'!BL18</f>
        <v>0</v>
      </c>
      <c r="BL679" s="100">
        <f>'Loan 3 (Cal)'!BM18</f>
        <v>0</v>
      </c>
      <c r="BM679" s="100">
        <f>'Loan 3 (Cal)'!BN18</f>
        <v>0</v>
      </c>
      <c r="BN679" s="100">
        <f>'Loan 3 (Cal)'!BO18</f>
        <v>0</v>
      </c>
      <c r="BO679" s="100">
        <f>'Loan 3 (Cal)'!BP18</f>
        <v>0</v>
      </c>
      <c r="BP679" s="100">
        <f>'Loan 3 (Cal)'!BQ18</f>
        <v>0</v>
      </c>
      <c r="BQ679" s="100">
        <f>'Loan 3 (Cal)'!BR18</f>
        <v>0</v>
      </c>
      <c r="BR679" s="100">
        <f>'Loan 3 (Cal)'!BS18</f>
        <v>0</v>
      </c>
      <c r="BS679" s="100">
        <f>'Loan 3 (Cal)'!BT18</f>
        <v>0</v>
      </c>
      <c r="BT679" s="100">
        <f>'Loan 3 (Cal)'!BU18</f>
        <v>0</v>
      </c>
      <c r="BU679" s="100">
        <f>'Loan 3 (Cal)'!BV18</f>
        <v>0</v>
      </c>
      <c r="BV679" s="100">
        <f>'Loan 3 (Cal)'!BW18</f>
        <v>0</v>
      </c>
      <c r="BW679" s="100">
        <f>'Loan 3 (Cal)'!BX18</f>
        <v>0</v>
      </c>
      <c r="BX679" s="100">
        <f>'Loan 3 (Cal)'!BY18</f>
        <v>0</v>
      </c>
      <c r="BY679" s="100">
        <f>'Loan 3 (Cal)'!BZ18</f>
        <v>0</v>
      </c>
      <c r="BZ679" s="100">
        <f>'Loan 3 (Cal)'!CA18</f>
        <v>0</v>
      </c>
      <c r="CA679" s="100">
        <f>'Loan 3 (Cal)'!CB18</f>
        <v>0</v>
      </c>
      <c r="CB679" s="100">
        <f>'Loan 3 (Cal)'!CC18</f>
        <v>0</v>
      </c>
      <c r="CC679" s="100">
        <f>'Loan 3 (Cal)'!CD18</f>
        <v>0</v>
      </c>
      <c r="CD679" s="100">
        <f>'Loan 3 (Cal)'!CE18</f>
        <v>0</v>
      </c>
      <c r="CE679" s="100">
        <f>'Loan 3 (Cal)'!CF18</f>
        <v>0</v>
      </c>
      <c r="CF679" s="100">
        <f>'Loan 3 (Cal)'!CG18</f>
        <v>0</v>
      </c>
      <c r="CG679" s="100">
        <f>'Loan 3 (Cal)'!CH18</f>
        <v>0</v>
      </c>
      <c r="CH679" s="100">
        <f>'Loan 3 (Cal)'!CI18</f>
        <v>0</v>
      </c>
      <c r="CI679" s="100">
        <f>'Loan 3 (Cal)'!CJ18</f>
        <v>0</v>
      </c>
      <c r="CJ679" s="100">
        <f>'Loan 3 (Cal)'!CK18</f>
        <v>0</v>
      </c>
      <c r="CK679" s="100">
        <f>'Loan 3 (Cal)'!CL18</f>
        <v>0</v>
      </c>
      <c r="CL679" s="100">
        <f>'Loan 3 (Cal)'!CM18</f>
        <v>0</v>
      </c>
      <c r="CM679" s="100">
        <f>'Loan 3 (Cal)'!CN18</f>
        <v>0</v>
      </c>
      <c r="CN679" s="100">
        <f>'Loan 3 (Cal)'!CO18</f>
        <v>0</v>
      </c>
      <c r="CO679" s="100">
        <f>'Loan 3 (Cal)'!CP18</f>
        <v>0</v>
      </c>
      <c r="CP679" s="100">
        <f>'Loan 3 (Cal)'!CQ18</f>
        <v>0</v>
      </c>
      <c r="CQ679" s="100">
        <f>'Loan 3 (Cal)'!CR18</f>
        <v>0</v>
      </c>
      <c r="CR679" s="100">
        <f>'Loan 3 (Cal)'!CS18</f>
        <v>0</v>
      </c>
      <c r="CS679" s="100">
        <f>'Loan 3 (Cal)'!CT18</f>
        <v>0</v>
      </c>
      <c r="CT679" s="100">
        <f>'Loan 3 (Cal)'!CU18</f>
        <v>0</v>
      </c>
      <c r="CU679" s="100">
        <f>'Loan 3 (Cal)'!CV18</f>
        <v>0</v>
      </c>
      <c r="CV679" s="100">
        <f>'Loan 3 (Cal)'!CW18</f>
        <v>0</v>
      </c>
      <c r="CW679" s="100">
        <f>'Loan 3 (Cal)'!CX18</f>
        <v>0</v>
      </c>
      <c r="CX679" s="100">
        <f>'Loan 3 (Cal)'!CY18</f>
        <v>0</v>
      </c>
      <c r="CY679" s="100">
        <f>'Loan 3 (Cal)'!CZ18</f>
        <v>0</v>
      </c>
      <c r="CZ679" s="100">
        <f>'Loan 3 (Cal)'!DA18</f>
        <v>0</v>
      </c>
      <c r="DA679" s="100">
        <f>'Loan 3 (Cal)'!DB18</f>
        <v>0</v>
      </c>
      <c r="DB679" s="100">
        <f>'Loan 3 (Cal)'!DC18</f>
        <v>0</v>
      </c>
      <c r="DC679" s="100">
        <f>'Loan 3 (Cal)'!DD18</f>
        <v>0</v>
      </c>
      <c r="DD679" s="100">
        <f>'Loan 3 (Cal)'!DE18</f>
        <v>0</v>
      </c>
      <c r="DE679" s="100">
        <f>'Loan 3 (Cal)'!DF18</f>
        <v>0</v>
      </c>
      <c r="DF679" s="100">
        <f>'Loan 3 (Cal)'!DG18</f>
        <v>0</v>
      </c>
      <c r="DG679" s="100">
        <f>'Loan 3 (Cal)'!DH18</f>
        <v>0</v>
      </c>
      <c r="DH679" s="100">
        <f>'Loan 3 (Cal)'!DI18</f>
        <v>0</v>
      </c>
      <c r="DI679" s="100">
        <f>'Loan 3 (Cal)'!DJ18</f>
        <v>0</v>
      </c>
      <c r="DJ679" s="100">
        <f>'Loan 3 (Cal)'!DK18</f>
        <v>0</v>
      </c>
      <c r="DK679" s="100">
        <f>'Loan 3 (Cal)'!DL18</f>
        <v>0</v>
      </c>
      <c r="DL679" s="100">
        <f>'Loan 3 (Cal)'!DM18</f>
        <v>0</v>
      </c>
      <c r="DM679" s="100">
        <f>'Loan 3 (Cal)'!DN18</f>
        <v>0</v>
      </c>
      <c r="DN679" s="100">
        <f>'Loan 3 (Cal)'!DO18</f>
        <v>0</v>
      </c>
      <c r="DO679" s="100">
        <f>'Loan 3 (Cal)'!DP18</f>
        <v>0</v>
      </c>
      <c r="DP679" s="100">
        <f>'Loan 3 (Cal)'!DQ18</f>
        <v>0</v>
      </c>
      <c r="DQ679" s="100">
        <f>'Loan 3 (Cal)'!DR18</f>
        <v>0</v>
      </c>
      <c r="DR679" s="100">
        <f>'Loan 3 (Cal)'!DS18</f>
        <v>0</v>
      </c>
      <c r="DS679" s="100">
        <f>'Loan 3 (Cal)'!DT18</f>
        <v>0</v>
      </c>
      <c r="DT679" s="100">
        <f>'Loan 3 (Cal)'!DU18</f>
        <v>0</v>
      </c>
      <c r="DU679" s="100">
        <f>'Loan 3 (Cal)'!DV18</f>
        <v>0</v>
      </c>
      <c r="DV679" s="100">
        <f>'Loan 3 (Cal)'!DW18</f>
        <v>0</v>
      </c>
      <c r="DW679" s="100">
        <f>'Loan 3 (Cal)'!DX18</f>
        <v>0</v>
      </c>
      <c r="DX679" s="100">
        <f>'Loan 3 (Cal)'!DY18</f>
        <v>0</v>
      </c>
      <c r="DY679" s="100">
        <f>'Loan 3 (Cal)'!DZ18</f>
        <v>0</v>
      </c>
      <c r="DZ679" s="100">
        <f>'Loan 3 (Cal)'!EA18</f>
        <v>0</v>
      </c>
      <c r="EA679" s="100">
        <f>'Loan 3 (Cal)'!EB18</f>
        <v>0</v>
      </c>
      <c r="EB679" s="100">
        <f>'Loan 3 (Cal)'!EC18</f>
        <v>0</v>
      </c>
      <c r="EC679" s="100">
        <f>'Loan 3 (Cal)'!ED18</f>
        <v>0</v>
      </c>
      <c r="ED679" s="100">
        <f>'Loan 3 (Cal)'!EE18</f>
        <v>0</v>
      </c>
      <c r="EE679" s="100">
        <f>'Loan 3 (Cal)'!EF18</f>
        <v>0</v>
      </c>
      <c r="EF679" s="100">
        <f>'Loan 3 (Cal)'!EG18</f>
        <v>0</v>
      </c>
      <c r="EG679" s="100">
        <f>'Loan 3 (Cal)'!EH18</f>
        <v>0</v>
      </c>
      <c r="EH679" s="100">
        <f>'Loan 3 (Cal)'!EI18</f>
        <v>0</v>
      </c>
      <c r="EI679" s="100">
        <f>'Loan 3 (Cal)'!EJ18</f>
        <v>0</v>
      </c>
      <c r="EJ679" s="100">
        <f>'Loan 3 (Cal)'!EK18</f>
        <v>0</v>
      </c>
      <c r="EK679" s="100">
        <f>'Loan 3 (Cal)'!EL18</f>
        <v>0</v>
      </c>
      <c r="EL679" s="100">
        <f>'Loan 3 (Cal)'!EM18</f>
        <v>0</v>
      </c>
      <c r="EM679" s="100">
        <f>'Loan 3 (Cal)'!EN18</f>
        <v>0</v>
      </c>
      <c r="EN679" s="100">
        <f>'Loan 3 (Cal)'!EO18</f>
        <v>0</v>
      </c>
      <c r="EO679" s="100">
        <f>'Loan 3 (Cal)'!EP18</f>
        <v>0</v>
      </c>
      <c r="EP679" s="100">
        <f>'Loan 3 (Cal)'!EQ18</f>
        <v>0</v>
      </c>
      <c r="EQ679" s="100">
        <f>'Loan 3 (Cal)'!ER18</f>
        <v>0</v>
      </c>
      <c r="ER679" s="100">
        <f>'Loan 3 (Cal)'!ES18</f>
        <v>0</v>
      </c>
      <c r="ES679" s="100">
        <f>'Loan 3 (Cal)'!ET18</f>
        <v>0</v>
      </c>
      <c r="ET679" s="100">
        <f>'Loan 3 (Cal)'!EU18</f>
        <v>0</v>
      </c>
      <c r="EU679" s="100">
        <f>'Loan 3 (Cal)'!EV18</f>
        <v>0</v>
      </c>
      <c r="EV679" s="100">
        <f>'Loan 3 (Cal)'!EW18</f>
        <v>0</v>
      </c>
      <c r="EW679" s="100">
        <f>'Loan 3 (Cal)'!EX18</f>
        <v>0</v>
      </c>
      <c r="EX679" s="100">
        <f>'Loan 3 (Cal)'!EY18</f>
        <v>0</v>
      </c>
      <c r="EY679" s="100">
        <f>'Loan 3 (Cal)'!EZ18</f>
        <v>0</v>
      </c>
      <c r="EZ679" s="100">
        <f>'Loan 3 (Cal)'!FA18</f>
        <v>0</v>
      </c>
      <c r="FA679" s="100">
        <f>'Loan 3 (Cal)'!FB18</f>
        <v>0</v>
      </c>
      <c r="FB679" s="100">
        <f>'Loan 3 (Cal)'!FC18</f>
        <v>0</v>
      </c>
      <c r="FC679" s="100">
        <f>'Loan 3 (Cal)'!FD18</f>
        <v>0</v>
      </c>
      <c r="FD679" s="100">
        <f>'Loan 3 (Cal)'!FE18</f>
        <v>0</v>
      </c>
      <c r="FE679" s="100">
        <f>'Loan 3 (Cal)'!FF18</f>
        <v>0</v>
      </c>
      <c r="FF679" s="100">
        <f>'Loan 3 (Cal)'!FG18</f>
        <v>0</v>
      </c>
      <c r="FG679" s="100">
        <f>'Loan 3 (Cal)'!FH18</f>
        <v>0</v>
      </c>
      <c r="FH679" s="100">
        <f>'Loan 3 (Cal)'!FI18</f>
        <v>0</v>
      </c>
      <c r="FI679" s="100">
        <f>'Loan 3 (Cal)'!FJ18</f>
        <v>0</v>
      </c>
      <c r="FJ679" s="100">
        <f>'Loan 3 (Cal)'!FK18</f>
        <v>0</v>
      </c>
      <c r="FK679" s="100">
        <f>'Loan 3 (Cal)'!FL18</f>
        <v>0</v>
      </c>
      <c r="FL679" s="100">
        <f>'Loan 3 (Cal)'!FM18</f>
        <v>0</v>
      </c>
      <c r="FM679" s="100">
        <f>'Loan 3 (Cal)'!FN18</f>
        <v>0</v>
      </c>
      <c r="FN679" s="100">
        <f>'Loan 3 (Cal)'!FO18</f>
        <v>0</v>
      </c>
      <c r="FO679" s="100">
        <f>'Loan 3 (Cal)'!FP18</f>
        <v>0</v>
      </c>
      <c r="FP679" s="100">
        <f>'Loan 3 (Cal)'!FQ18</f>
        <v>0</v>
      </c>
      <c r="FQ679" s="100">
        <f>'Loan 3 (Cal)'!FR18</f>
        <v>0</v>
      </c>
      <c r="FR679" s="100">
        <f>'Loan 3 (Cal)'!FS18</f>
        <v>0</v>
      </c>
      <c r="FS679" s="100">
        <f>'Loan 3 (Cal)'!FT18</f>
        <v>0</v>
      </c>
      <c r="FT679" s="100">
        <f>'Loan 3 (Cal)'!FU18</f>
        <v>0</v>
      </c>
      <c r="FU679" s="100">
        <f>'Loan 3 (Cal)'!FV18</f>
        <v>0</v>
      </c>
      <c r="FV679" s="100">
        <f>'Loan 3 (Cal)'!FW18</f>
        <v>0</v>
      </c>
      <c r="FW679" s="100">
        <f>'Loan 3 (Cal)'!FX18</f>
        <v>0</v>
      </c>
      <c r="FX679" s="100">
        <f>'Loan 3 (Cal)'!FY18</f>
        <v>0</v>
      </c>
      <c r="FY679" s="100">
        <f>'Loan 3 (Cal)'!FZ18</f>
        <v>0</v>
      </c>
      <c r="FZ679" s="100">
        <f>'Loan 3 (Cal)'!GA18</f>
        <v>0</v>
      </c>
      <c r="GA679" s="100">
        <f>'Loan 3 (Cal)'!GB18</f>
        <v>0</v>
      </c>
      <c r="GB679" s="100">
        <f>'Loan 3 (Cal)'!GC18</f>
        <v>0</v>
      </c>
      <c r="GC679" s="100">
        <f>'Loan 3 (Cal)'!GD18</f>
        <v>0</v>
      </c>
      <c r="GD679" s="100">
        <f>'Loan 3 (Cal)'!GE18</f>
        <v>0</v>
      </c>
      <c r="GE679" s="100">
        <f>'Loan 3 (Cal)'!GF18</f>
        <v>0</v>
      </c>
      <c r="GF679" s="100">
        <f>'Loan 3 (Cal)'!GG18</f>
        <v>0</v>
      </c>
      <c r="GG679" s="100">
        <f>'Loan 3 (Cal)'!GH18</f>
        <v>0</v>
      </c>
      <c r="GH679" s="100">
        <f>'Loan 3 (Cal)'!GI18</f>
        <v>0</v>
      </c>
      <c r="GI679" s="100">
        <f>'Loan 3 (Cal)'!GJ18</f>
        <v>0</v>
      </c>
      <c r="GJ679" s="100">
        <f>'Loan 3 (Cal)'!GK18</f>
        <v>0</v>
      </c>
      <c r="GK679" s="100">
        <f>'Loan 3 (Cal)'!GL18</f>
        <v>0</v>
      </c>
      <c r="GL679" s="100">
        <f>'Loan 3 (Cal)'!GM18</f>
        <v>0</v>
      </c>
      <c r="GM679" s="100">
        <f>'Loan 3 (Cal)'!GN18</f>
        <v>0</v>
      </c>
      <c r="GN679" s="100">
        <f>'Loan 3 (Cal)'!GO18</f>
        <v>0</v>
      </c>
      <c r="GO679" s="100">
        <f>'Loan 3 (Cal)'!GP18</f>
        <v>0</v>
      </c>
      <c r="GP679" s="100">
        <f>'Loan 3 (Cal)'!GQ18</f>
        <v>0</v>
      </c>
      <c r="GQ679" s="100">
        <f>'Loan 3 (Cal)'!GR18</f>
        <v>0</v>
      </c>
      <c r="GR679" s="100">
        <f>'Loan 3 (Cal)'!GS18</f>
        <v>0</v>
      </c>
      <c r="GS679" s="100">
        <f>'Loan 3 (Cal)'!GT18</f>
        <v>0</v>
      </c>
      <c r="GT679" s="100">
        <f>'Loan 3 (Cal)'!GU18</f>
        <v>0</v>
      </c>
      <c r="GU679" s="100">
        <f>'Loan 3 (Cal)'!GV18</f>
        <v>0</v>
      </c>
      <c r="GV679" s="100">
        <f>'Loan 3 (Cal)'!GW18</f>
        <v>0</v>
      </c>
      <c r="GW679" s="100">
        <f>'Loan 3 (Cal)'!GX18</f>
        <v>0</v>
      </c>
      <c r="GX679" s="100">
        <f>'Loan 3 (Cal)'!GY18</f>
        <v>0</v>
      </c>
      <c r="GY679" s="100">
        <f>'Loan 3 (Cal)'!GZ18</f>
        <v>0</v>
      </c>
      <c r="GZ679" s="100">
        <f>'Loan 3 (Cal)'!HA18</f>
        <v>0</v>
      </c>
      <c r="HA679" s="100">
        <f>'Loan 3 (Cal)'!HB18</f>
        <v>0</v>
      </c>
      <c r="HB679" s="100">
        <f>'Loan 3 (Cal)'!HC18</f>
        <v>0</v>
      </c>
      <c r="HC679" s="100">
        <f>'Loan 3 (Cal)'!HD18</f>
        <v>0</v>
      </c>
      <c r="HD679" s="100">
        <f>'Loan 3 (Cal)'!HE18</f>
        <v>0</v>
      </c>
      <c r="HE679" s="100">
        <f>'Loan 3 (Cal)'!HF18</f>
        <v>0</v>
      </c>
      <c r="HF679" s="100">
        <f>'Loan 3 (Cal)'!HG18</f>
        <v>0</v>
      </c>
      <c r="HG679" s="100">
        <f>'Loan 3 (Cal)'!HH18</f>
        <v>0</v>
      </c>
      <c r="HH679" s="100">
        <f>'Loan 3 (Cal)'!HI18</f>
        <v>0</v>
      </c>
      <c r="HI679" s="100">
        <f>'Loan 3 (Cal)'!HJ18</f>
        <v>0</v>
      </c>
      <c r="HJ679" s="100">
        <f>'Loan 3 (Cal)'!HK18</f>
        <v>0</v>
      </c>
      <c r="HK679" s="100">
        <f>'Loan 3 (Cal)'!HL18</f>
        <v>0</v>
      </c>
      <c r="HL679" s="100">
        <f>'Loan 3 (Cal)'!HM18</f>
        <v>0</v>
      </c>
      <c r="HM679" s="100">
        <f>'Loan 3 (Cal)'!HN18</f>
        <v>0</v>
      </c>
      <c r="HN679" s="100">
        <f>'Loan 3 (Cal)'!HO18</f>
        <v>0</v>
      </c>
      <c r="HO679" s="100">
        <f>'Loan 3 (Cal)'!HP18</f>
        <v>0</v>
      </c>
      <c r="HP679" s="100">
        <f>'Loan 3 (Cal)'!HQ18</f>
        <v>0</v>
      </c>
      <c r="HQ679" s="100">
        <f>'Loan 3 (Cal)'!HR18</f>
        <v>0</v>
      </c>
      <c r="HR679" s="100">
        <f>'Loan 3 (Cal)'!HS18</f>
        <v>0</v>
      </c>
      <c r="HS679" s="100">
        <f>'Loan 3 (Cal)'!HT18</f>
        <v>0</v>
      </c>
      <c r="HT679" s="100">
        <f>'Loan 3 (Cal)'!HU18</f>
        <v>0</v>
      </c>
      <c r="HU679" s="100">
        <f>'Loan 3 (Cal)'!HV18</f>
        <v>0</v>
      </c>
      <c r="HV679" s="100">
        <f>'Loan 3 (Cal)'!HW18</f>
        <v>0</v>
      </c>
      <c r="HW679" s="100">
        <f>'Loan 3 (Cal)'!HX18</f>
        <v>0</v>
      </c>
      <c r="HX679" s="100">
        <f>'Loan 3 (Cal)'!HY18</f>
        <v>0</v>
      </c>
      <c r="HY679" s="100">
        <f>'Loan 3 (Cal)'!HZ18</f>
        <v>0</v>
      </c>
      <c r="HZ679" s="100">
        <f>'Loan 3 (Cal)'!IA18</f>
        <v>0</v>
      </c>
      <c r="IA679" s="100">
        <f>'Loan 3 (Cal)'!IB18</f>
        <v>0</v>
      </c>
      <c r="IB679" s="100">
        <f>'Loan 3 (Cal)'!IC18</f>
        <v>0</v>
      </c>
      <c r="IC679" s="100">
        <f>'Loan 3 (Cal)'!ID18</f>
        <v>0</v>
      </c>
      <c r="ID679" s="100">
        <f>'Loan 3 (Cal)'!IE18</f>
        <v>0</v>
      </c>
      <c r="IE679" s="100">
        <f>'Loan 3 (Cal)'!IF18</f>
        <v>0</v>
      </c>
      <c r="IF679" s="100">
        <f>'Loan 3 (Cal)'!IG18</f>
        <v>0</v>
      </c>
      <c r="IG679" s="100">
        <f>'Loan 3 (Cal)'!IH18</f>
        <v>0</v>
      </c>
      <c r="IH679" s="129"/>
      <c r="MX679" s="132"/>
    </row>
    <row r="680" spans="1:362" s="87" customFormat="1" x14ac:dyDescent="0.25">
      <c r="MX680" s="132"/>
    </row>
    <row r="681" spans="1:362" s="87" customFormat="1" x14ac:dyDescent="0.25">
      <c r="A681" s="131" t="s">
        <v>828</v>
      </c>
      <c r="MX681" s="132"/>
    </row>
    <row r="682" spans="1:362" s="87" customFormat="1" x14ac:dyDescent="0.25">
      <c r="B682" s="105" t="s">
        <v>444</v>
      </c>
      <c r="C682" s="105" t="s">
        <v>445</v>
      </c>
      <c r="D682" s="105" t="s">
        <v>446</v>
      </c>
      <c r="E682" s="105" t="s">
        <v>447</v>
      </c>
      <c r="F682" s="105" t="s">
        <v>448</v>
      </c>
      <c r="G682" s="105" t="s">
        <v>449</v>
      </c>
      <c r="H682" s="105" t="s">
        <v>450</v>
      </c>
      <c r="I682" s="105" t="s">
        <v>451</v>
      </c>
      <c r="J682" s="105" t="s">
        <v>452</v>
      </c>
      <c r="K682" s="105" t="s">
        <v>453</v>
      </c>
      <c r="L682" s="105" t="s">
        <v>454</v>
      </c>
      <c r="M682" s="105" t="s">
        <v>455</v>
      </c>
      <c r="N682" s="105" t="s">
        <v>456</v>
      </c>
      <c r="O682" s="105" t="s">
        <v>457</v>
      </c>
      <c r="P682" s="105" t="s">
        <v>458</v>
      </c>
      <c r="Q682" s="105" t="s">
        <v>459</v>
      </c>
      <c r="R682" s="105" t="s">
        <v>460</v>
      </c>
      <c r="S682" s="105" t="s">
        <v>461</v>
      </c>
      <c r="T682" s="105" t="s">
        <v>462</v>
      </c>
      <c r="U682" s="105" t="s">
        <v>463</v>
      </c>
      <c r="V682" s="105" t="s">
        <v>464</v>
      </c>
      <c r="W682" s="105" t="s">
        <v>465</v>
      </c>
      <c r="X682" s="105" t="s">
        <v>466</v>
      </c>
      <c r="Y682" s="105" t="s">
        <v>467</v>
      </c>
      <c r="Z682" s="105" t="s">
        <v>468</v>
      </c>
      <c r="AA682" s="105" t="s">
        <v>469</v>
      </c>
      <c r="AB682" s="105" t="s">
        <v>470</v>
      </c>
      <c r="AC682" s="105" t="s">
        <v>471</v>
      </c>
      <c r="AD682" s="105" t="s">
        <v>472</v>
      </c>
      <c r="AE682" s="105" t="s">
        <v>473</v>
      </c>
      <c r="AF682" s="105" t="s">
        <v>474</v>
      </c>
      <c r="AG682" s="105" t="s">
        <v>475</v>
      </c>
      <c r="AH682" s="105" t="s">
        <v>476</v>
      </c>
      <c r="AI682" s="105" t="s">
        <v>477</v>
      </c>
      <c r="AJ682" s="105" t="s">
        <v>478</v>
      </c>
      <c r="AK682" s="105" t="s">
        <v>479</v>
      </c>
      <c r="AL682" s="105" t="s">
        <v>480</v>
      </c>
      <c r="AM682" s="105" t="s">
        <v>481</v>
      </c>
      <c r="AN682" s="105" t="s">
        <v>482</v>
      </c>
      <c r="AO682" s="105" t="s">
        <v>483</v>
      </c>
      <c r="AP682" s="105" t="s">
        <v>484</v>
      </c>
      <c r="AQ682" s="105" t="s">
        <v>485</v>
      </c>
      <c r="AR682" s="105" t="s">
        <v>486</v>
      </c>
      <c r="AS682" s="105" t="s">
        <v>487</v>
      </c>
      <c r="AT682" s="105" t="s">
        <v>488</v>
      </c>
      <c r="AU682" s="105" t="s">
        <v>489</v>
      </c>
      <c r="AV682" s="105" t="s">
        <v>490</v>
      </c>
      <c r="AW682" s="105" t="s">
        <v>491</v>
      </c>
      <c r="AX682" s="105" t="s">
        <v>492</v>
      </c>
      <c r="AY682" s="105" t="s">
        <v>493</v>
      </c>
      <c r="AZ682" s="105" t="s">
        <v>494</v>
      </c>
      <c r="BA682" s="105" t="s">
        <v>495</v>
      </c>
      <c r="BB682" s="105" t="s">
        <v>496</v>
      </c>
      <c r="BC682" s="105" t="s">
        <v>497</v>
      </c>
      <c r="BD682" s="105" t="s">
        <v>498</v>
      </c>
      <c r="BE682" s="105" t="s">
        <v>499</v>
      </c>
      <c r="BF682" s="105" t="s">
        <v>500</v>
      </c>
      <c r="BG682" s="105" t="s">
        <v>501</v>
      </c>
      <c r="BH682" s="105" t="s">
        <v>502</v>
      </c>
      <c r="BI682" s="105" t="s">
        <v>503</v>
      </c>
      <c r="BJ682" s="105" t="s">
        <v>504</v>
      </c>
      <c r="BK682" s="105" t="s">
        <v>505</v>
      </c>
      <c r="BL682" s="105" t="s">
        <v>506</v>
      </c>
      <c r="BM682" s="105" t="s">
        <v>507</v>
      </c>
      <c r="BN682" s="105" t="s">
        <v>508</v>
      </c>
      <c r="BO682" s="105" t="s">
        <v>509</v>
      </c>
      <c r="BP682" s="105" t="s">
        <v>510</v>
      </c>
      <c r="BQ682" s="105" t="s">
        <v>511</v>
      </c>
      <c r="BR682" s="105" t="s">
        <v>512</v>
      </c>
      <c r="BS682" s="105" t="s">
        <v>513</v>
      </c>
      <c r="BT682" s="105" t="s">
        <v>514</v>
      </c>
      <c r="BU682" s="105" t="s">
        <v>515</v>
      </c>
      <c r="BV682" s="105" t="s">
        <v>516</v>
      </c>
      <c r="BW682" s="105" t="s">
        <v>517</v>
      </c>
      <c r="BX682" s="105" t="s">
        <v>518</v>
      </c>
      <c r="BY682" s="105" t="s">
        <v>519</v>
      </c>
      <c r="BZ682" s="105" t="s">
        <v>520</v>
      </c>
      <c r="CA682" s="105" t="s">
        <v>521</v>
      </c>
      <c r="CB682" s="105" t="s">
        <v>522</v>
      </c>
      <c r="CC682" s="105" t="s">
        <v>523</v>
      </c>
      <c r="CD682" s="105" t="s">
        <v>524</v>
      </c>
      <c r="CE682" s="105" t="s">
        <v>525</v>
      </c>
      <c r="CF682" s="105" t="s">
        <v>526</v>
      </c>
      <c r="CG682" s="105" t="s">
        <v>527</v>
      </c>
      <c r="CH682" s="105" t="s">
        <v>528</v>
      </c>
      <c r="CI682" s="105" t="s">
        <v>529</v>
      </c>
      <c r="CJ682" s="105" t="s">
        <v>530</v>
      </c>
      <c r="CK682" s="105" t="s">
        <v>531</v>
      </c>
      <c r="CL682" s="105" t="s">
        <v>532</v>
      </c>
      <c r="CM682" s="105" t="s">
        <v>533</v>
      </c>
      <c r="CN682" s="105" t="s">
        <v>534</v>
      </c>
      <c r="CO682" s="105" t="s">
        <v>535</v>
      </c>
      <c r="CP682" s="105" t="s">
        <v>536</v>
      </c>
      <c r="CQ682" s="105" t="s">
        <v>537</v>
      </c>
      <c r="CR682" s="105" t="s">
        <v>538</v>
      </c>
      <c r="CS682" s="105" t="s">
        <v>539</v>
      </c>
      <c r="CT682" s="105" t="s">
        <v>540</v>
      </c>
      <c r="CU682" s="105" t="s">
        <v>541</v>
      </c>
      <c r="CV682" s="105" t="s">
        <v>542</v>
      </c>
      <c r="CW682" s="105" t="s">
        <v>543</v>
      </c>
      <c r="CX682" s="105" t="s">
        <v>544</v>
      </c>
      <c r="CY682" s="105" t="s">
        <v>545</v>
      </c>
      <c r="CZ682" s="105" t="s">
        <v>546</v>
      </c>
      <c r="DA682" s="105" t="s">
        <v>547</v>
      </c>
      <c r="DB682" s="105" t="s">
        <v>548</v>
      </c>
      <c r="DC682" s="105" t="s">
        <v>549</v>
      </c>
      <c r="DD682" s="105" t="s">
        <v>550</v>
      </c>
      <c r="DE682" s="105" t="s">
        <v>551</v>
      </c>
      <c r="DF682" s="105" t="s">
        <v>552</v>
      </c>
      <c r="DG682" s="105" t="s">
        <v>553</v>
      </c>
      <c r="DH682" s="105" t="s">
        <v>554</v>
      </c>
      <c r="DI682" s="105" t="s">
        <v>555</v>
      </c>
      <c r="DJ682" s="105" t="s">
        <v>556</v>
      </c>
      <c r="DK682" s="105" t="s">
        <v>557</v>
      </c>
      <c r="DL682" s="105" t="s">
        <v>558</v>
      </c>
      <c r="DM682" s="105" t="s">
        <v>559</v>
      </c>
      <c r="DN682" s="105" t="s">
        <v>560</v>
      </c>
      <c r="DO682" s="105" t="s">
        <v>561</v>
      </c>
      <c r="DP682" s="105" t="s">
        <v>562</v>
      </c>
      <c r="DQ682" s="105" t="s">
        <v>563</v>
      </c>
      <c r="DR682" s="105" t="s">
        <v>564</v>
      </c>
      <c r="DS682" s="105" t="s">
        <v>565</v>
      </c>
      <c r="DT682" s="105" t="s">
        <v>566</v>
      </c>
      <c r="DU682" s="105" t="s">
        <v>567</v>
      </c>
      <c r="DV682" s="105" t="s">
        <v>568</v>
      </c>
      <c r="DW682" s="105" t="s">
        <v>569</v>
      </c>
      <c r="DX682" s="105" t="s">
        <v>570</v>
      </c>
      <c r="DY682" s="105" t="s">
        <v>571</v>
      </c>
      <c r="DZ682" s="105" t="s">
        <v>572</v>
      </c>
      <c r="EA682" s="105" t="s">
        <v>573</v>
      </c>
      <c r="EB682" s="105" t="s">
        <v>574</v>
      </c>
      <c r="EC682" s="105" t="s">
        <v>575</v>
      </c>
      <c r="ED682" s="105" t="s">
        <v>576</v>
      </c>
      <c r="EE682" s="105" t="s">
        <v>577</v>
      </c>
      <c r="EF682" s="105" t="s">
        <v>578</v>
      </c>
      <c r="EG682" s="105" t="s">
        <v>579</v>
      </c>
      <c r="EH682" s="105" t="s">
        <v>580</v>
      </c>
      <c r="EI682" s="105" t="s">
        <v>581</v>
      </c>
      <c r="EJ682" s="105" t="s">
        <v>582</v>
      </c>
      <c r="EK682" s="105" t="s">
        <v>583</v>
      </c>
      <c r="EL682" s="105" t="s">
        <v>584</v>
      </c>
      <c r="EM682" s="105" t="s">
        <v>585</v>
      </c>
      <c r="EN682" s="105" t="s">
        <v>586</v>
      </c>
      <c r="EO682" s="105" t="s">
        <v>587</v>
      </c>
      <c r="EP682" s="105" t="s">
        <v>588</v>
      </c>
      <c r="EQ682" s="105" t="s">
        <v>589</v>
      </c>
      <c r="ER682" s="105" t="s">
        <v>590</v>
      </c>
      <c r="ES682" s="105" t="s">
        <v>591</v>
      </c>
      <c r="ET682" s="105" t="s">
        <v>592</v>
      </c>
      <c r="EU682" s="105" t="s">
        <v>593</v>
      </c>
      <c r="EV682" s="105" t="s">
        <v>594</v>
      </c>
      <c r="EW682" s="105" t="s">
        <v>595</v>
      </c>
      <c r="EX682" s="105" t="s">
        <v>596</v>
      </c>
      <c r="EY682" s="105" t="s">
        <v>597</v>
      </c>
      <c r="EZ682" s="105" t="s">
        <v>598</v>
      </c>
      <c r="FA682" s="105" t="s">
        <v>599</v>
      </c>
      <c r="FB682" s="105" t="s">
        <v>600</v>
      </c>
      <c r="FC682" s="105" t="s">
        <v>601</v>
      </c>
      <c r="FD682" s="105" t="s">
        <v>602</v>
      </c>
      <c r="FE682" s="105" t="s">
        <v>603</v>
      </c>
      <c r="FF682" s="105" t="s">
        <v>604</v>
      </c>
      <c r="FG682" s="105" t="s">
        <v>605</v>
      </c>
      <c r="FH682" s="105" t="s">
        <v>606</v>
      </c>
      <c r="FI682" s="105" t="s">
        <v>607</v>
      </c>
      <c r="FJ682" s="105" t="s">
        <v>608</v>
      </c>
      <c r="FK682" s="105" t="s">
        <v>609</v>
      </c>
      <c r="FL682" s="105" t="s">
        <v>610</v>
      </c>
      <c r="FM682" s="105" t="s">
        <v>611</v>
      </c>
      <c r="FN682" s="105" t="s">
        <v>612</v>
      </c>
      <c r="FO682" s="105" t="s">
        <v>613</v>
      </c>
      <c r="FP682" s="105" t="s">
        <v>614</v>
      </c>
      <c r="FQ682" s="105" t="s">
        <v>615</v>
      </c>
      <c r="FR682" s="105" t="s">
        <v>616</v>
      </c>
      <c r="FS682" s="105" t="s">
        <v>617</v>
      </c>
      <c r="FT682" s="105" t="s">
        <v>618</v>
      </c>
      <c r="FU682" s="105" t="s">
        <v>619</v>
      </c>
      <c r="FV682" s="105" t="s">
        <v>620</v>
      </c>
      <c r="FW682" s="105" t="s">
        <v>621</v>
      </c>
      <c r="FX682" s="105" t="s">
        <v>622</v>
      </c>
      <c r="FY682" s="105" t="s">
        <v>623</v>
      </c>
      <c r="FZ682" s="105" t="s">
        <v>624</v>
      </c>
      <c r="GA682" s="105" t="s">
        <v>625</v>
      </c>
      <c r="GB682" s="105" t="s">
        <v>626</v>
      </c>
      <c r="GC682" s="105" t="s">
        <v>627</v>
      </c>
      <c r="GD682" s="105" t="s">
        <v>628</v>
      </c>
      <c r="GE682" s="105" t="s">
        <v>629</v>
      </c>
      <c r="GF682" s="105" t="s">
        <v>630</v>
      </c>
      <c r="GG682" s="105" t="s">
        <v>631</v>
      </c>
      <c r="GH682" s="105" t="s">
        <v>632</v>
      </c>
      <c r="GI682" s="105" t="s">
        <v>633</v>
      </c>
      <c r="GJ682" s="105" t="s">
        <v>634</v>
      </c>
      <c r="GK682" s="105" t="s">
        <v>635</v>
      </c>
      <c r="GL682" s="105" t="s">
        <v>636</v>
      </c>
      <c r="GM682" s="105" t="s">
        <v>637</v>
      </c>
      <c r="GN682" s="105" t="s">
        <v>638</v>
      </c>
      <c r="GO682" s="105" t="s">
        <v>639</v>
      </c>
      <c r="GP682" s="105" t="s">
        <v>640</v>
      </c>
      <c r="GQ682" s="105" t="s">
        <v>641</v>
      </c>
      <c r="GR682" s="105" t="s">
        <v>642</v>
      </c>
      <c r="GS682" s="105" t="s">
        <v>643</v>
      </c>
      <c r="GT682" s="105" t="s">
        <v>644</v>
      </c>
      <c r="GU682" s="105" t="s">
        <v>645</v>
      </c>
      <c r="GV682" s="105" t="s">
        <v>646</v>
      </c>
      <c r="GW682" s="105" t="s">
        <v>647</v>
      </c>
      <c r="GX682" s="105" t="s">
        <v>648</v>
      </c>
      <c r="GY682" s="105" t="s">
        <v>649</v>
      </c>
      <c r="GZ682" s="105" t="s">
        <v>650</v>
      </c>
      <c r="HA682" s="105" t="s">
        <v>651</v>
      </c>
      <c r="HB682" s="105" t="s">
        <v>652</v>
      </c>
      <c r="HC682" s="105" t="s">
        <v>653</v>
      </c>
      <c r="HD682" s="105" t="s">
        <v>654</v>
      </c>
      <c r="HE682" s="105" t="s">
        <v>655</v>
      </c>
      <c r="HF682" s="105" t="s">
        <v>656</v>
      </c>
      <c r="HG682" s="105" t="s">
        <v>657</v>
      </c>
      <c r="HH682" s="105" t="s">
        <v>658</v>
      </c>
      <c r="HI682" s="105" t="s">
        <v>659</v>
      </c>
      <c r="HJ682" s="105" t="s">
        <v>660</v>
      </c>
      <c r="HK682" s="105" t="s">
        <v>661</v>
      </c>
      <c r="HL682" s="105" t="s">
        <v>662</v>
      </c>
      <c r="HM682" s="105" t="s">
        <v>663</v>
      </c>
      <c r="HN682" s="105" t="s">
        <v>664</v>
      </c>
      <c r="HO682" s="105" t="s">
        <v>665</v>
      </c>
      <c r="HP682" s="105" t="s">
        <v>666</v>
      </c>
      <c r="HQ682" s="105" t="s">
        <v>667</v>
      </c>
      <c r="HR682" s="105" t="s">
        <v>668</v>
      </c>
      <c r="HS682" s="105" t="s">
        <v>669</v>
      </c>
      <c r="HT682" s="105" t="s">
        <v>670</v>
      </c>
      <c r="HU682" s="105" t="s">
        <v>671</v>
      </c>
      <c r="HV682" s="105" t="s">
        <v>672</v>
      </c>
      <c r="HW682" s="105" t="s">
        <v>673</v>
      </c>
      <c r="HX682" s="105" t="s">
        <v>674</v>
      </c>
      <c r="HY682" s="105" t="s">
        <v>675</v>
      </c>
      <c r="HZ682" s="105" t="s">
        <v>676</v>
      </c>
      <c r="IA682" s="105" t="s">
        <v>677</v>
      </c>
      <c r="IB682" s="105" t="s">
        <v>678</v>
      </c>
      <c r="IC682" s="105" t="s">
        <v>679</v>
      </c>
      <c r="ID682" s="105" t="s">
        <v>680</v>
      </c>
      <c r="IE682" s="105" t="s">
        <v>681</v>
      </c>
      <c r="IF682" s="105" t="s">
        <v>682</v>
      </c>
      <c r="IG682" s="105" t="s">
        <v>683</v>
      </c>
      <c r="IH682" s="105" t="s">
        <v>684</v>
      </c>
      <c r="II682" s="105" t="s">
        <v>685</v>
      </c>
      <c r="IJ682" s="105" t="s">
        <v>686</v>
      </c>
      <c r="IK682" s="105" t="s">
        <v>687</v>
      </c>
      <c r="IL682" s="105" t="s">
        <v>688</v>
      </c>
      <c r="IM682" s="105" t="s">
        <v>689</v>
      </c>
      <c r="IN682" s="105" t="s">
        <v>690</v>
      </c>
      <c r="IO682" s="105" t="s">
        <v>691</v>
      </c>
      <c r="IP682" s="105" t="s">
        <v>692</v>
      </c>
      <c r="IQ682" s="105" t="s">
        <v>693</v>
      </c>
      <c r="IR682" s="105" t="s">
        <v>694</v>
      </c>
      <c r="IS682" s="105" t="s">
        <v>695</v>
      </c>
      <c r="IT682" s="105" t="s">
        <v>696</v>
      </c>
      <c r="IU682" s="105" t="s">
        <v>697</v>
      </c>
      <c r="IV682" s="105" t="s">
        <v>698</v>
      </c>
      <c r="IW682" s="105" t="s">
        <v>699</v>
      </c>
      <c r="IX682" s="105" t="s">
        <v>700</v>
      </c>
      <c r="IY682" s="105" t="s">
        <v>701</v>
      </c>
      <c r="IZ682" s="105" t="s">
        <v>702</v>
      </c>
      <c r="JA682" s="105" t="s">
        <v>703</v>
      </c>
      <c r="JB682" s="105" t="s">
        <v>704</v>
      </c>
      <c r="JC682" s="105" t="s">
        <v>705</v>
      </c>
      <c r="JD682" s="105" t="s">
        <v>706</v>
      </c>
      <c r="JE682" s="105" t="s">
        <v>707</v>
      </c>
      <c r="JF682" s="105" t="s">
        <v>708</v>
      </c>
      <c r="JG682" s="105" t="s">
        <v>709</v>
      </c>
      <c r="JH682" s="105" t="s">
        <v>710</v>
      </c>
      <c r="JI682" s="105" t="s">
        <v>711</v>
      </c>
      <c r="JJ682" s="105" t="s">
        <v>712</v>
      </c>
      <c r="JK682" s="105" t="s">
        <v>713</v>
      </c>
      <c r="JL682" s="105" t="s">
        <v>714</v>
      </c>
      <c r="JM682" s="105" t="s">
        <v>715</v>
      </c>
      <c r="JN682" s="105" t="s">
        <v>716</v>
      </c>
      <c r="JO682" s="105" t="s">
        <v>717</v>
      </c>
      <c r="JP682" s="105" t="s">
        <v>718</v>
      </c>
      <c r="JQ682" s="105" t="s">
        <v>719</v>
      </c>
      <c r="JR682" s="105" t="s">
        <v>720</v>
      </c>
      <c r="JS682" s="105" t="s">
        <v>721</v>
      </c>
      <c r="JT682" s="105" t="s">
        <v>722</v>
      </c>
      <c r="JU682" s="105" t="s">
        <v>723</v>
      </c>
      <c r="JV682" s="105" t="s">
        <v>724</v>
      </c>
      <c r="JW682" s="105" t="s">
        <v>725</v>
      </c>
      <c r="JX682" s="105" t="s">
        <v>726</v>
      </c>
      <c r="JY682" s="105" t="s">
        <v>727</v>
      </c>
      <c r="JZ682" s="105" t="s">
        <v>728</v>
      </c>
      <c r="KA682" s="105" t="s">
        <v>729</v>
      </c>
      <c r="KB682" s="105" t="s">
        <v>730</v>
      </c>
      <c r="KC682" s="105" t="s">
        <v>731</v>
      </c>
      <c r="KD682" s="105" t="s">
        <v>732</v>
      </c>
      <c r="KE682" s="105" t="s">
        <v>733</v>
      </c>
      <c r="KF682" s="105" t="s">
        <v>734</v>
      </c>
      <c r="KG682" s="105" t="s">
        <v>735</v>
      </c>
      <c r="KH682" s="105" t="s">
        <v>736</v>
      </c>
      <c r="KI682" s="105" t="s">
        <v>737</v>
      </c>
      <c r="KJ682" s="105" t="s">
        <v>738</v>
      </c>
      <c r="KK682" s="105" t="s">
        <v>739</v>
      </c>
      <c r="KL682" s="105" t="s">
        <v>740</v>
      </c>
      <c r="KM682" s="105" t="s">
        <v>741</v>
      </c>
      <c r="KN682" s="105" t="s">
        <v>742</v>
      </c>
      <c r="KO682" s="105" t="s">
        <v>743</v>
      </c>
      <c r="KP682" s="105" t="s">
        <v>744</v>
      </c>
      <c r="KQ682" s="105" t="s">
        <v>745</v>
      </c>
      <c r="KR682" s="105" t="s">
        <v>746</v>
      </c>
      <c r="KS682" s="105" t="s">
        <v>747</v>
      </c>
      <c r="KT682" s="105" t="s">
        <v>748</v>
      </c>
      <c r="KU682" s="105" t="s">
        <v>749</v>
      </c>
      <c r="KV682" s="105" t="s">
        <v>750</v>
      </c>
      <c r="KW682" s="105" t="s">
        <v>751</v>
      </c>
      <c r="KX682" s="105" t="s">
        <v>752</v>
      </c>
      <c r="KY682" s="105" t="s">
        <v>753</v>
      </c>
      <c r="KZ682" s="105" t="s">
        <v>754</v>
      </c>
      <c r="LA682" s="105" t="s">
        <v>755</v>
      </c>
      <c r="LB682" s="105" t="s">
        <v>756</v>
      </c>
      <c r="LC682" s="105" t="s">
        <v>757</v>
      </c>
      <c r="LD682" s="105" t="s">
        <v>758</v>
      </c>
      <c r="LE682" s="105" t="s">
        <v>759</v>
      </c>
      <c r="LF682" s="105" t="s">
        <v>760</v>
      </c>
      <c r="LG682" s="105" t="s">
        <v>761</v>
      </c>
      <c r="LH682" s="105" t="s">
        <v>762</v>
      </c>
      <c r="LI682" s="105" t="s">
        <v>763</v>
      </c>
      <c r="LJ682" s="105" t="s">
        <v>764</v>
      </c>
      <c r="LK682" s="105" t="s">
        <v>765</v>
      </c>
      <c r="LL682" s="105" t="s">
        <v>766</v>
      </c>
      <c r="LM682" s="105" t="s">
        <v>767</v>
      </c>
      <c r="LN682" s="105" t="s">
        <v>768</v>
      </c>
      <c r="LO682" s="105" t="s">
        <v>769</v>
      </c>
      <c r="LP682" s="105" t="s">
        <v>770</v>
      </c>
      <c r="LQ682" s="105" t="s">
        <v>771</v>
      </c>
      <c r="LR682" s="105" t="s">
        <v>772</v>
      </c>
      <c r="LS682" s="105" t="s">
        <v>773</v>
      </c>
      <c r="LT682" s="105" t="s">
        <v>774</v>
      </c>
      <c r="LU682" s="105" t="s">
        <v>775</v>
      </c>
      <c r="LV682" s="105" t="s">
        <v>776</v>
      </c>
      <c r="LW682" s="105" t="s">
        <v>777</v>
      </c>
      <c r="LX682" s="105" t="s">
        <v>778</v>
      </c>
      <c r="LY682" s="105" t="s">
        <v>779</v>
      </c>
      <c r="LZ682" s="105" t="s">
        <v>780</v>
      </c>
      <c r="MA682" s="105" t="s">
        <v>781</v>
      </c>
      <c r="MB682" s="105" t="s">
        <v>782</v>
      </c>
      <c r="MC682" s="105" t="s">
        <v>783</v>
      </c>
      <c r="MD682" s="105" t="s">
        <v>784</v>
      </c>
      <c r="ME682" s="105" t="s">
        <v>785</v>
      </c>
      <c r="MF682" s="105" t="s">
        <v>786</v>
      </c>
      <c r="MG682" s="105" t="s">
        <v>787</v>
      </c>
      <c r="MH682" s="105" t="s">
        <v>788</v>
      </c>
      <c r="MI682" s="105" t="s">
        <v>789</v>
      </c>
      <c r="MJ682" s="105" t="s">
        <v>790</v>
      </c>
      <c r="MK682" s="105" t="s">
        <v>791</v>
      </c>
      <c r="ML682" s="105" t="s">
        <v>792</v>
      </c>
      <c r="MM682" s="105" t="s">
        <v>793</v>
      </c>
      <c r="MN682" s="105" t="s">
        <v>794</v>
      </c>
      <c r="MO682" s="105" t="s">
        <v>795</v>
      </c>
      <c r="MP682" s="105" t="s">
        <v>796</v>
      </c>
      <c r="MQ682" s="105" t="s">
        <v>797</v>
      </c>
      <c r="MR682" s="105" t="s">
        <v>798</v>
      </c>
      <c r="MS682" s="105" t="s">
        <v>799</v>
      </c>
      <c r="MT682" s="105" t="s">
        <v>800</v>
      </c>
      <c r="MU682" s="105" t="s">
        <v>801</v>
      </c>
      <c r="MV682" s="105" t="s">
        <v>802</v>
      </c>
      <c r="MW682" s="105" t="s">
        <v>803</v>
      </c>
      <c r="MX682" s="132"/>
    </row>
    <row r="683" spans="1:362" s="87" customFormat="1" x14ac:dyDescent="0.25">
      <c r="MX683" s="132"/>
    </row>
    <row r="684" spans="1:362" s="87" customFormat="1" x14ac:dyDescent="0.25">
      <c r="B684" s="107" t="s">
        <v>808</v>
      </c>
      <c r="C684" s="106"/>
      <c r="D684" s="106"/>
      <c r="E684" s="106"/>
      <c r="F684" s="106"/>
      <c r="G684" s="106"/>
      <c r="H684" s="106"/>
      <c r="I684" s="106"/>
      <c r="J684" s="106"/>
      <c r="K684" s="106"/>
      <c r="L684" s="106"/>
      <c r="M684" s="106"/>
      <c r="N684" s="106"/>
      <c r="O684" s="106"/>
      <c r="P684" s="106"/>
      <c r="Q684" s="106"/>
      <c r="R684" s="106"/>
      <c r="S684" s="106"/>
      <c r="T684" s="106"/>
      <c r="U684" s="106"/>
      <c r="V684" s="106"/>
      <c r="W684" s="106"/>
      <c r="X684" s="106"/>
      <c r="Y684" s="106"/>
      <c r="Z684" s="106"/>
      <c r="AA684" s="106"/>
      <c r="AB684" s="106"/>
      <c r="AC684" s="106"/>
      <c r="AD684" s="106"/>
      <c r="AE684" s="106"/>
      <c r="AF684" s="106"/>
      <c r="AG684" s="106"/>
      <c r="AH684" s="106"/>
      <c r="AI684" s="106"/>
      <c r="AJ684" s="106"/>
      <c r="AK684" s="106"/>
      <c r="AL684" s="106"/>
      <c r="AM684" s="106"/>
      <c r="AN684" s="106"/>
      <c r="AO684" s="106"/>
      <c r="AP684" s="106"/>
      <c r="AQ684" s="106"/>
      <c r="AR684" s="106"/>
      <c r="AS684" s="106"/>
      <c r="AT684" s="106"/>
      <c r="AU684" s="106"/>
      <c r="AV684" s="106"/>
      <c r="AW684" s="106"/>
      <c r="AX684" s="106"/>
      <c r="AY684" s="106"/>
      <c r="AZ684" s="106"/>
      <c r="BA684" s="106"/>
      <c r="BB684" s="106"/>
      <c r="BC684" s="106"/>
      <c r="BD684" s="106"/>
      <c r="BE684" s="106"/>
      <c r="BF684" s="106"/>
      <c r="BG684" s="106"/>
      <c r="BH684" s="106"/>
      <c r="BI684" s="107" t="s">
        <v>810</v>
      </c>
      <c r="BJ684" s="106"/>
      <c r="BK684" s="106"/>
      <c r="BL684" s="106"/>
      <c r="BM684" s="106"/>
      <c r="BN684" s="106"/>
      <c r="BO684" s="106"/>
      <c r="BP684" s="106"/>
      <c r="BQ684" s="106"/>
      <c r="BR684" s="106"/>
      <c r="BS684" s="106"/>
      <c r="BT684" s="106"/>
      <c r="BU684" s="106"/>
      <c r="BV684" s="106"/>
      <c r="BW684" s="106"/>
      <c r="BX684" s="106"/>
      <c r="BY684" s="106"/>
      <c r="BZ684" s="106"/>
      <c r="CA684" s="106"/>
      <c r="CB684" s="106"/>
      <c r="CC684" s="106"/>
      <c r="CD684" s="106"/>
      <c r="CE684" s="106"/>
      <c r="CF684" s="106"/>
      <c r="CG684" s="106"/>
      <c r="CH684" s="106"/>
      <c r="CI684" s="106"/>
      <c r="CJ684" s="106"/>
      <c r="CK684" s="106"/>
      <c r="CL684" s="106"/>
      <c r="CM684" s="106"/>
      <c r="CN684" s="106"/>
      <c r="CO684" s="106"/>
      <c r="CP684" s="106"/>
      <c r="CQ684" s="106"/>
      <c r="CR684" s="106"/>
      <c r="CS684" s="106"/>
      <c r="CT684" s="106"/>
      <c r="CU684" s="106"/>
      <c r="CV684" s="106"/>
      <c r="CW684" s="106"/>
      <c r="CX684" s="106"/>
      <c r="CY684" s="106"/>
      <c r="CZ684" s="106"/>
      <c r="DA684" s="106"/>
      <c r="DB684" s="106"/>
      <c r="DC684" s="106"/>
      <c r="DD684" s="106"/>
      <c r="DE684" s="106"/>
      <c r="DF684" s="106"/>
      <c r="DG684" s="106"/>
      <c r="DH684" s="106"/>
      <c r="DI684" s="106"/>
      <c r="DJ684" s="106"/>
      <c r="DK684" s="106"/>
      <c r="DL684" s="106"/>
      <c r="DM684" s="106"/>
      <c r="DN684" s="106"/>
      <c r="DO684" s="106"/>
      <c r="DP684" s="106"/>
      <c r="DQ684" s="107" t="s">
        <v>809</v>
      </c>
      <c r="DR684" s="106"/>
      <c r="DS684" s="106"/>
      <c r="DT684" s="106"/>
      <c r="DU684" s="106"/>
      <c r="DV684" s="106"/>
      <c r="DW684" s="106"/>
      <c r="DX684" s="106"/>
      <c r="DY684" s="106"/>
      <c r="DZ684" s="106"/>
      <c r="EA684" s="106"/>
      <c r="EB684" s="106"/>
      <c r="EC684" s="106"/>
      <c r="ED684" s="106"/>
      <c r="EE684" s="106"/>
      <c r="EF684" s="106"/>
      <c r="EG684" s="106"/>
      <c r="EH684" s="106"/>
      <c r="EI684" s="106"/>
      <c r="EJ684" s="106"/>
      <c r="EK684" s="106"/>
      <c r="EL684" s="106"/>
      <c r="EM684" s="106"/>
      <c r="EN684" s="106"/>
      <c r="EO684" s="106"/>
      <c r="EP684" s="106"/>
      <c r="EQ684" s="106"/>
      <c r="ER684" s="106"/>
      <c r="ES684" s="106"/>
      <c r="ET684" s="106"/>
      <c r="EU684" s="106"/>
      <c r="EV684" s="106"/>
      <c r="EW684" s="106"/>
      <c r="EX684" s="106"/>
      <c r="EY684" s="106"/>
      <c r="EZ684" s="106"/>
      <c r="FA684" s="106"/>
      <c r="FB684" s="106"/>
      <c r="FC684" s="106"/>
      <c r="FD684" s="106"/>
      <c r="FE684" s="106"/>
      <c r="FF684" s="106"/>
      <c r="FG684" s="106"/>
      <c r="FH684" s="106"/>
      <c r="FI684" s="106"/>
      <c r="FJ684" s="106"/>
      <c r="FK684" s="106"/>
      <c r="FL684" s="106"/>
      <c r="FM684" s="106"/>
      <c r="FN684" s="106"/>
      <c r="FO684" s="106"/>
      <c r="FP684" s="106"/>
      <c r="FQ684" s="106"/>
      <c r="FR684" s="106"/>
      <c r="FS684" s="106"/>
      <c r="FT684" s="106"/>
      <c r="FU684" s="106"/>
      <c r="FV684" s="106"/>
      <c r="FW684" s="106"/>
      <c r="FX684" s="106"/>
      <c r="FY684" s="107" t="s">
        <v>807</v>
      </c>
      <c r="FZ684" s="106"/>
      <c r="GA684" s="106"/>
      <c r="GB684" s="106"/>
      <c r="GC684" s="106"/>
      <c r="GD684" s="106"/>
      <c r="GE684" s="106"/>
      <c r="GF684" s="106"/>
      <c r="GG684" s="106"/>
      <c r="GH684" s="106"/>
      <c r="GI684" s="106"/>
      <c r="GJ684" s="106"/>
      <c r="GK684" s="106"/>
      <c r="GL684" s="106"/>
      <c r="GM684" s="106"/>
      <c r="GN684" s="106"/>
      <c r="GO684" s="106"/>
      <c r="GP684" s="106"/>
      <c r="GQ684" s="106"/>
      <c r="GR684" s="106"/>
      <c r="GS684" s="106"/>
      <c r="GT684" s="106"/>
      <c r="GU684" s="106"/>
      <c r="GV684" s="106"/>
      <c r="GW684" s="106"/>
      <c r="GX684" s="106"/>
      <c r="GY684" s="106"/>
      <c r="GZ684" s="106"/>
      <c r="HA684" s="106"/>
      <c r="HB684" s="106"/>
      <c r="HC684" s="106"/>
      <c r="HD684" s="106"/>
      <c r="HE684" s="106"/>
      <c r="HF684" s="106"/>
      <c r="HG684" s="106"/>
      <c r="HH684" s="106"/>
      <c r="HI684" s="106"/>
      <c r="HJ684" s="106"/>
      <c r="HK684" s="106"/>
      <c r="HL684" s="106"/>
      <c r="HM684" s="106"/>
      <c r="HN684" s="106"/>
      <c r="HO684" s="106"/>
      <c r="HP684" s="106"/>
      <c r="HQ684" s="106"/>
      <c r="HR684" s="106"/>
      <c r="HS684" s="106"/>
      <c r="HT684" s="106"/>
      <c r="HU684" s="106"/>
      <c r="HV684" s="106"/>
      <c r="HW684" s="106"/>
      <c r="HX684" s="106"/>
      <c r="HY684" s="106"/>
      <c r="HZ684" s="106"/>
      <c r="IA684" s="106"/>
      <c r="IB684" s="106"/>
      <c r="IC684" s="106"/>
      <c r="ID684" s="106"/>
      <c r="IE684" s="106"/>
      <c r="IF684" s="106"/>
      <c r="IG684" s="107" t="s">
        <v>806</v>
      </c>
      <c r="IH684" s="106"/>
      <c r="II684" s="106"/>
      <c r="IJ684" s="106"/>
      <c r="IK684" s="106"/>
      <c r="IL684" s="106"/>
      <c r="IM684" s="106"/>
      <c r="IN684" s="106"/>
      <c r="IO684" s="106"/>
      <c r="IP684" s="106"/>
      <c r="IQ684" s="106"/>
      <c r="IR684" s="106"/>
      <c r="IS684" s="106"/>
      <c r="IT684" s="106"/>
      <c r="IU684" s="106"/>
      <c r="IV684" s="106"/>
      <c r="IW684" s="106"/>
      <c r="IX684" s="106"/>
      <c r="IY684" s="106"/>
      <c r="IZ684" s="106"/>
      <c r="JA684" s="106"/>
      <c r="JB684" s="106"/>
      <c r="JC684" s="106"/>
      <c r="JD684" s="106"/>
      <c r="JE684" s="106"/>
      <c r="JF684" s="106"/>
      <c r="JG684" s="106"/>
      <c r="JH684" s="106"/>
      <c r="JI684" s="106"/>
      <c r="JJ684" s="106"/>
      <c r="JK684" s="106"/>
      <c r="JL684" s="106"/>
      <c r="JM684" s="106"/>
      <c r="JN684" s="106"/>
      <c r="JO684" s="106"/>
      <c r="JP684" s="106"/>
      <c r="JQ684" s="106"/>
      <c r="JR684" s="106"/>
      <c r="JS684" s="106"/>
      <c r="JT684" s="106"/>
      <c r="JU684" s="106"/>
      <c r="JV684" s="106"/>
      <c r="JW684" s="106"/>
      <c r="JX684" s="106"/>
      <c r="JY684" s="106"/>
      <c r="JZ684" s="106"/>
      <c r="KA684" s="106"/>
      <c r="KB684" s="106"/>
      <c r="KC684" s="106"/>
      <c r="KD684" s="106"/>
      <c r="KE684" s="106"/>
      <c r="KF684" s="106"/>
      <c r="KG684" s="106"/>
      <c r="KH684" s="106"/>
      <c r="KI684" s="106"/>
      <c r="KJ684" s="106"/>
      <c r="KK684" s="106"/>
      <c r="KL684" s="106"/>
      <c r="KM684" s="106"/>
      <c r="KN684" s="106"/>
      <c r="KO684" s="107" t="s">
        <v>823</v>
      </c>
      <c r="KP684" s="106"/>
      <c r="KQ684" s="106"/>
      <c r="KR684" s="106"/>
      <c r="KS684" s="106"/>
      <c r="KT684" s="106"/>
      <c r="KU684" s="106"/>
      <c r="KV684" s="106"/>
      <c r="KW684" s="106"/>
      <c r="KX684" s="106"/>
      <c r="KY684" s="106"/>
      <c r="KZ684" s="106"/>
      <c r="LA684" s="106"/>
      <c r="LB684" s="106"/>
      <c r="LC684" s="106"/>
      <c r="LD684" s="106"/>
      <c r="LE684" s="106"/>
      <c r="LF684" s="106"/>
      <c r="LG684" s="106"/>
      <c r="LH684" s="106"/>
      <c r="LI684" s="106"/>
      <c r="LJ684" s="106"/>
      <c r="LK684" s="106"/>
      <c r="LL684" s="106"/>
      <c r="LM684" s="106"/>
      <c r="LN684" s="106"/>
      <c r="LO684" s="106"/>
      <c r="LP684" s="106"/>
      <c r="LQ684" s="106"/>
      <c r="LR684" s="106"/>
      <c r="LS684" s="106"/>
      <c r="LT684" s="106"/>
      <c r="LU684" s="106"/>
      <c r="LV684" s="106"/>
      <c r="LW684" s="106"/>
      <c r="LX684" s="106"/>
      <c r="LY684" s="106"/>
      <c r="LZ684" s="106"/>
      <c r="MA684" s="106"/>
      <c r="MB684" s="106"/>
      <c r="MC684" s="106"/>
      <c r="MD684" s="106"/>
      <c r="ME684" s="106"/>
      <c r="MF684" s="106"/>
      <c r="MG684" s="106"/>
      <c r="MH684" s="106"/>
      <c r="MI684" s="106"/>
      <c r="MJ684" s="106"/>
      <c r="MK684" s="106"/>
      <c r="ML684" s="106"/>
      <c r="MM684" s="106"/>
      <c r="MN684" s="106"/>
      <c r="MO684" s="106"/>
      <c r="MP684" s="106"/>
      <c r="MQ684" s="106"/>
      <c r="MR684" s="106"/>
      <c r="MS684" s="106"/>
      <c r="MT684" s="106"/>
      <c r="MU684" s="106"/>
      <c r="MV684" s="106"/>
      <c r="MW684" s="107" t="s">
        <v>804</v>
      </c>
      <c r="MX684" s="132"/>
    </row>
    <row r="685" spans="1:362" s="87" customFormat="1" x14ac:dyDescent="0.25">
      <c r="A685" s="87" t="s">
        <v>442</v>
      </c>
      <c r="B685" s="100">
        <f>'Loan 3 (Cal)'!C28</f>
        <v>0</v>
      </c>
      <c r="C685" s="100">
        <f>'Loan 3 (Cal)'!D28</f>
        <v>0</v>
      </c>
      <c r="D685" s="100">
        <f>'Loan 3 (Cal)'!E28</f>
        <v>0</v>
      </c>
      <c r="E685" s="100">
        <f>'Loan 3 (Cal)'!F28</f>
        <v>0</v>
      </c>
      <c r="F685" s="100">
        <f>'Loan 3 (Cal)'!G28</f>
        <v>0</v>
      </c>
      <c r="G685" s="100">
        <f>'Loan 3 (Cal)'!H28</f>
        <v>0</v>
      </c>
      <c r="H685" s="100">
        <f>'Loan 3 (Cal)'!I28</f>
        <v>0</v>
      </c>
      <c r="I685" s="100">
        <f>'Loan 3 (Cal)'!J28</f>
        <v>0</v>
      </c>
      <c r="J685" s="100">
        <f>'Loan 3 (Cal)'!K28</f>
        <v>0</v>
      </c>
      <c r="K685" s="100">
        <f>'Loan 3 (Cal)'!L28</f>
        <v>0</v>
      </c>
      <c r="L685" s="100">
        <f>'Loan 3 (Cal)'!M28</f>
        <v>0</v>
      </c>
      <c r="M685" s="100">
        <f>'Loan 3 (Cal)'!N28</f>
        <v>0</v>
      </c>
      <c r="N685" s="100">
        <f>'Loan 3 (Cal)'!O28</f>
        <v>0</v>
      </c>
      <c r="O685" s="100">
        <f>'Loan 3 (Cal)'!P28</f>
        <v>0</v>
      </c>
      <c r="P685" s="100">
        <f>'Loan 3 (Cal)'!Q28</f>
        <v>0</v>
      </c>
      <c r="Q685" s="100">
        <f>'Loan 3 (Cal)'!R28</f>
        <v>0</v>
      </c>
      <c r="R685" s="100">
        <f>'Loan 3 (Cal)'!S28</f>
        <v>0</v>
      </c>
      <c r="S685" s="100">
        <f>'Loan 3 (Cal)'!T28</f>
        <v>0</v>
      </c>
      <c r="T685" s="100">
        <f>'Loan 3 (Cal)'!U28</f>
        <v>0</v>
      </c>
      <c r="U685" s="100">
        <f>'Loan 3 (Cal)'!V28</f>
        <v>0</v>
      </c>
      <c r="V685" s="100">
        <f>'Loan 3 (Cal)'!W28</f>
        <v>0</v>
      </c>
      <c r="W685" s="100">
        <f>'Loan 3 (Cal)'!X28</f>
        <v>0</v>
      </c>
      <c r="X685" s="100">
        <f>'Loan 3 (Cal)'!Y28</f>
        <v>0</v>
      </c>
      <c r="Y685" s="100">
        <f>'Loan 3 (Cal)'!Z28</f>
        <v>0</v>
      </c>
      <c r="Z685" s="100">
        <f>'Loan 3 (Cal)'!AA28</f>
        <v>0</v>
      </c>
      <c r="AA685" s="100">
        <f>'Loan 3 (Cal)'!AB28</f>
        <v>0</v>
      </c>
      <c r="AB685" s="100">
        <f>'Loan 3 (Cal)'!AC28</f>
        <v>0</v>
      </c>
      <c r="AC685" s="100">
        <f>'Loan 3 (Cal)'!AD28</f>
        <v>0</v>
      </c>
      <c r="AD685" s="100">
        <f>'Loan 3 (Cal)'!AE28</f>
        <v>0</v>
      </c>
      <c r="AE685" s="100">
        <f>'Loan 3 (Cal)'!AF28</f>
        <v>0</v>
      </c>
      <c r="AF685" s="100">
        <f>'Loan 3 (Cal)'!AG28</f>
        <v>0</v>
      </c>
      <c r="AG685" s="100">
        <f>'Loan 3 (Cal)'!AH28</f>
        <v>0</v>
      </c>
      <c r="AH685" s="100">
        <f>'Loan 3 (Cal)'!AI28</f>
        <v>0</v>
      </c>
      <c r="AI685" s="100">
        <f>'Loan 3 (Cal)'!AJ28</f>
        <v>0</v>
      </c>
      <c r="AJ685" s="100">
        <f>'Loan 3 (Cal)'!AK28</f>
        <v>0</v>
      </c>
      <c r="AK685" s="100">
        <f>'Loan 3 (Cal)'!AL28</f>
        <v>0</v>
      </c>
      <c r="AL685" s="100">
        <f>'Loan 3 (Cal)'!AM28</f>
        <v>0</v>
      </c>
      <c r="AM685" s="100">
        <f>'Loan 3 (Cal)'!AN28</f>
        <v>0</v>
      </c>
      <c r="AN685" s="100">
        <f>'Loan 3 (Cal)'!AO28</f>
        <v>0</v>
      </c>
      <c r="AO685" s="100">
        <f>'Loan 3 (Cal)'!AP28</f>
        <v>0</v>
      </c>
      <c r="AP685" s="100">
        <f>'Loan 3 (Cal)'!AQ28</f>
        <v>0</v>
      </c>
      <c r="AQ685" s="100">
        <f>'Loan 3 (Cal)'!AR28</f>
        <v>0</v>
      </c>
      <c r="AR685" s="100">
        <f>'Loan 3 (Cal)'!AS28</f>
        <v>0</v>
      </c>
      <c r="AS685" s="100">
        <f>'Loan 3 (Cal)'!AT28</f>
        <v>0</v>
      </c>
      <c r="AT685" s="100">
        <f>'Loan 3 (Cal)'!AU28</f>
        <v>0</v>
      </c>
      <c r="AU685" s="100">
        <f>'Loan 3 (Cal)'!AV28</f>
        <v>0</v>
      </c>
      <c r="AV685" s="100">
        <f>'Loan 3 (Cal)'!AW28</f>
        <v>0</v>
      </c>
      <c r="AW685" s="100">
        <f>'Loan 3 (Cal)'!AX28</f>
        <v>0</v>
      </c>
      <c r="AX685" s="100">
        <f>'Loan 3 (Cal)'!AY28</f>
        <v>0</v>
      </c>
      <c r="AY685" s="100">
        <f>'Loan 3 (Cal)'!AZ28</f>
        <v>0</v>
      </c>
      <c r="AZ685" s="100">
        <f>'Loan 3 (Cal)'!BA28</f>
        <v>0</v>
      </c>
      <c r="BA685" s="100">
        <f>'Loan 3 (Cal)'!BB28</f>
        <v>0</v>
      </c>
      <c r="BB685" s="100">
        <f>'Loan 3 (Cal)'!BC28</f>
        <v>0</v>
      </c>
      <c r="BC685" s="100">
        <f>'Loan 3 (Cal)'!BD28</f>
        <v>0</v>
      </c>
      <c r="BD685" s="100">
        <f>'Loan 3 (Cal)'!BE28</f>
        <v>0</v>
      </c>
      <c r="BE685" s="100">
        <f>'Loan 3 (Cal)'!BF28</f>
        <v>0</v>
      </c>
      <c r="BF685" s="100">
        <f>'Loan 3 (Cal)'!BG28</f>
        <v>0</v>
      </c>
      <c r="BG685" s="100">
        <f>'Loan 3 (Cal)'!BH28</f>
        <v>0</v>
      </c>
      <c r="BH685" s="100">
        <f>'Loan 3 (Cal)'!BI28</f>
        <v>0</v>
      </c>
      <c r="BI685" s="100">
        <f>'Loan 3 (Cal)'!BJ28</f>
        <v>0</v>
      </c>
      <c r="BJ685" s="100">
        <f>'Loan 3 (Cal)'!BK28</f>
        <v>0</v>
      </c>
      <c r="BK685" s="100">
        <f>'Loan 3 (Cal)'!BL28</f>
        <v>0</v>
      </c>
      <c r="BL685" s="100">
        <f>'Loan 3 (Cal)'!BM28</f>
        <v>0</v>
      </c>
      <c r="BM685" s="100">
        <f>'Loan 3 (Cal)'!BN28</f>
        <v>0</v>
      </c>
      <c r="BN685" s="100">
        <f>'Loan 3 (Cal)'!BO28</f>
        <v>0</v>
      </c>
      <c r="BO685" s="100">
        <f>'Loan 3 (Cal)'!BP28</f>
        <v>0</v>
      </c>
      <c r="BP685" s="100">
        <f>'Loan 3 (Cal)'!BQ28</f>
        <v>0</v>
      </c>
      <c r="BQ685" s="100">
        <f>'Loan 3 (Cal)'!BR28</f>
        <v>0</v>
      </c>
      <c r="BR685" s="100">
        <f>'Loan 3 (Cal)'!BS28</f>
        <v>0</v>
      </c>
      <c r="BS685" s="100">
        <f>'Loan 3 (Cal)'!BT28</f>
        <v>0</v>
      </c>
      <c r="BT685" s="100">
        <f>'Loan 3 (Cal)'!BU28</f>
        <v>0</v>
      </c>
      <c r="BU685" s="100">
        <f>'Loan 3 (Cal)'!BV28</f>
        <v>0</v>
      </c>
      <c r="BV685" s="100">
        <f>'Loan 3 (Cal)'!BW28</f>
        <v>0</v>
      </c>
      <c r="BW685" s="100">
        <f>'Loan 3 (Cal)'!BX28</f>
        <v>0</v>
      </c>
      <c r="BX685" s="100">
        <f>'Loan 3 (Cal)'!BY28</f>
        <v>0</v>
      </c>
      <c r="BY685" s="100">
        <f>'Loan 3 (Cal)'!BZ28</f>
        <v>0</v>
      </c>
      <c r="BZ685" s="100">
        <f>'Loan 3 (Cal)'!CA28</f>
        <v>0</v>
      </c>
      <c r="CA685" s="100">
        <f>'Loan 3 (Cal)'!CB28</f>
        <v>0</v>
      </c>
      <c r="CB685" s="100">
        <f>'Loan 3 (Cal)'!CC28</f>
        <v>0</v>
      </c>
      <c r="CC685" s="100">
        <f>'Loan 3 (Cal)'!CD28</f>
        <v>0</v>
      </c>
      <c r="CD685" s="100">
        <f>'Loan 3 (Cal)'!CE28</f>
        <v>0</v>
      </c>
      <c r="CE685" s="100">
        <f>'Loan 3 (Cal)'!CF28</f>
        <v>0</v>
      </c>
      <c r="CF685" s="100">
        <f>'Loan 3 (Cal)'!CG28</f>
        <v>0</v>
      </c>
      <c r="CG685" s="100">
        <f>'Loan 3 (Cal)'!CH28</f>
        <v>0</v>
      </c>
      <c r="CH685" s="100">
        <f>'Loan 3 (Cal)'!CI28</f>
        <v>0</v>
      </c>
      <c r="CI685" s="100">
        <f>'Loan 3 (Cal)'!CJ28</f>
        <v>0</v>
      </c>
      <c r="CJ685" s="100">
        <f>'Loan 3 (Cal)'!CK28</f>
        <v>0</v>
      </c>
      <c r="CK685" s="100">
        <f>'Loan 3 (Cal)'!CL28</f>
        <v>0</v>
      </c>
      <c r="CL685" s="100">
        <f>'Loan 3 (Cal)'!CM28</f>
        <v>0</v>
      </c>
      <c r="CM685" s="100">
        <f>'Loan 3 (Cal)'!CN28</f>
        <v>0</v>
      </c>
      <c r="CN685" s="100">
        <f>'Loan 3 (Cal)'!CO28</f>
        <v>0</v>
      </c>
      <c r="CO685" s="100">
        <f>'Loan 3 (Cal)'!CP28</f>
        <v>0</v>
      </c>
      <c r="CP685" s="100">
        <f>'Loan 3 (Cal)'!CQ28</f>
        <v>0</v>
      </c>
      <c r="CQ685" s="100">
        <f>'Loan 3 (Cal)'!CR28</f>
        <v>0</v>
      </c>
      <c r="CR685" s="100">
        <f>'Loan 3 (Cal)'!CS28</f>
        <v>0</v>
      </c>
      <c r="CS685" s="100">
        <f>'Loan 3 (Cal)'!CT28</f>
        <v>0</v>
      </c>
      <c r="CT685" s="100">
        <f>'Loan 3 (Cal)'!CU28</f>
        <v>0</v>
      </c>
      <c r="CU685" s="100">
        <f>'Loan 3 (Cal)'!CV28</f>
        <v>0</v>
      </c>
      <c r="CV685" s="100">
        <f>'Loan 3 (Cal)'!CW28</f>
        <v>0</v>
      </c>
      <c r="CW685" s="100">
        <f>'Loan 3 (Cal)'!CX28</f>
        <v>0</v>
      </c>
      <c r="CX685" s="100">
        <f>'Loan 3 (Cal)'!CY28</f>
        <v>0</v>
      </c>
      <c r="CY685" s="100">
        <f>'Loan 3 (Cal)'!CZ28</f>
        <v>0</v>
      </c>
      <c r="CZ685" s="100">
        <f>'Loan 3 (Cal)'!DA28</f>
        <v>0</v>
      </c>
      <c r="DA685" s="100">
        <f>'Loan 3 (Cal)'!DB28</f>
        <v>0</v>
      </c>
      <c r="DB685" s="100">
        <f>'Loan 3 (Cal)'!DC28</f>
        <v>0</v>
      </c>
      <c r="DC685" s="100">
        <f>'Loan 3 (Cal)'!DD28</f>
        <v>0</v>
      </c>
      <c r="DD685" s="100">
        <f>'Loan 3 (Cal)'!DE28</f>
        <v>0</v>
      </c>
      <c r="DE685" s="100">
        <f>'Loan 3 (Cal)'!DF28</f>
        <v>0</v>
      </c>
      <c r="DF685" s="100">
        <f>'Loan 3 (Cal)'!DG28</f>
        <v>0</v>
      </c>
      <c r="DG685" s="100">
        <f>'Loan 3 (Cal)'!DH28</f>
        <v>0</v>
      </c>
      <c r="DH685" s="100">
        <f>'Loan 3 (Cal)'!DI28</f>
        <v>0</v>
      </c>
      <c r="DI685" s="100">
        <f>'Loan 3 (Cal)'!DJ28</f>
        <v>0</v>
      </c>
      <c r="DJ685" s="100">
        <f>'Loan 3 (Cal)'!DK28</f>
        <v>0</v>
      </c>
      <c r="DK685" s="100">
        <f>'Loan 3 (Cal)'!DL28</f>
        <v>0</v>
      </c>
      <c r="DL685" s="100">
        <f>'Loan 3 (Cal)'!DM28</f>
        <v>0</v>
      </c>
      <c r="DM685" s="100">
        <f>'Loan 3 (Cal)'!DN28</f>
        <v>0</v>
      </c>
      <c r="DN685" s="100">
        <f>'Loan 3 (Cal)'!DO28</f>
        <v>0</v>
      </c>
      <c r="DO685" s="100">
        <f>'Loan 3 (Cal)'!DP28</f>
        <v>0</v>
      </c>
      <c r="DP685" s="100">
        <f>'Loan 3 (Cal)'!DQ28</f>
        <v>0</v>
      </c>
      <c r="DQ685" s="100">
        <f>'Loan 3 (Cal)'!DR28</f>
        <v>0</v>
      </c>
      <c r="DR685" s="100">
        <f>'Loan 3 (Cal)'!DS28</f>
        <v>0</v>
      </c>
      <c r="DS685" s="100">
        <f>'Loan 3 (Cal)'!DT28</f>
        <v>0</v>
      </c>
      <c r="DT685" s="100">
        <f>'Loan 3 (Cal)'!DU28</f>
        <v>0</v>
      </c>
      <c r="DU685" s="100">
        <f>'Loan 3 (Cal)'!DV28</f>
        <v>0</v>
      </c>
      <c r="DV685" s="100">
        <f>'Loan 3 (Cal)'!DW28</f>
        <v>0</v>
      </c>
      <c r="DW685" s="100">
        <f>'Loan 3 (Cal)'!DX28</f>
        <v>0</v>
      </c>
      <c r="DX685" s="100">
        <f>'Loan 3 (Cal)'!DY28</f>
        <v>0</v>
      </c>
      <c r="DY685" s="100">
        <f>'Loan 3 (Cal)'!DZ28</f>
        <v>0</v>
      </c>
      <c r="DZ685" s="100">
        <f>'Loan 3 (Cal)'!EA28</f>
        <v>0</v>
      </c>
      <c r="EA685" s="100">
        <f>'Loan 3 (Cal)'!EB28</f>
        <v>0</v>
      </c>
      <c r="EB685" s="100">
        <f>'Loan 3 (Cal)'!EC28</f>
        <v>0</v>
      </c>
      <c r="EC685" s="100">
        <f>'Loan 3 (Cal)'!ED28</f>
        <v>0</v>
      </c>
      <c r="ED685" s="100">
        <f>'Loan 3 (Cal)'!EE28</f>
        <v>0</v>
      </c>
      <c r="EE685" s="100">
        <f>'Loan 3 (Cal)'!EF28</f>
        <v>0</v>
      </c>
      <c r="EF685" s="100">
        <f>'Loan 3 (Cal)'!EG28</f>
        <v>0</v>
      </c>
      <c r="EG685" s="100">
        <f>'Loan 3 (Cal)'!EH28</f>
        <v>0</v>
      </c>
      <c r="EH685" s="100">
        <f>'Loan 3 (Cal)'!EI28</f>
        <v>0</v>
      </c>
      <c r="EI685" s="100">
        <f>'Loan 3 (Cal)'!EJ28</f>
        <v>0</v>
      </c>
      <c r="EJ685" s="100">
        <f>'Loan 3 (Cal)'!EK28</f>
        <v>0</v>
      </c>
      <c r="EK685" s="100">
        <f>'Loan 3 (Cal)'!EL28</f>
        <v>0</v>
      </c>
      <c r="EL685" s="100">
        <f>'Loan 3 (Cal)'!EM28</f>
        <v>0</v>
      </c>
      <c r="EM685" s="100">
        <f>'Loan 3 (Cal)'!EN28</f>
        <v>0</v>
      </c>
      <c r="EN685" s="100">
        <f>'Loan 3 (Cal)'!EO28</f>
        <v>0</v>
      </c>
      <c r="EO685" s="100">
        <f>'Loan 3 (Cal)'!EP28</f>
        <v>0</v>
      </c>
      <c r="EP685" s="100">
        <f>'Loan 3 (Cal)'!EQ28</f>
        <v>0</v>
      </c>
      <c r="EQ685" s="100">
        <f>'Loan 3 (Cal)'!ER28</f>
        <v>0</v>
      </c>
      <c r="ER685" s="100">
        <f>'Loan 3 (Cal)'!ES28</f>
        <v>0</v>
      </c>
      <c r="ES685" s="100">
        <f>'Loan 3 (Cal)'!ET28</f>
        <v>0</v>
      </c>
      <c r="ET685" s="100">
        <f>'Loan 3 (Cal)'!EU28</f>
        <v>0</v>
      </c>
      <c r="EU685" s="100">
        <f>'Loan 3 (Cal)'!EV28</f>
        <v>0</v>
      </c>
      <c r="EV685" s="100">
        <f>'Loan 3 (Cal)'!EW28</f>
        <v>0</v>
      </c>
      <c r="EW685" s="100">
        <f>'Loan 3 (Cal)'!EX28</f>
        <v>0</v>
      </c>
      <c r="EX685" s="100">
        <f>'Loan 3 (Cal)'!EY28</f>
        <v>0</v>
      </c>
      <c r="EY685" s="100">
        <f>'Loan 3 (Cal)'!EZ28</f>
        <v>0</v>
      </c>
      <c r="EZ685" s="100">
        <f>'Loan 3 (Cal)'!FA28</f>
        <v>0</v>
      </c>
      <c r="FA685" s="100">
        <f>'Loan 3 (Cal)'!FB28</f>
        <v>0</v>
      </c>
      <c r="FB685" s="100">
        <f>'Loan 3 (Cal)'!FC28</f>
        <v>0</v>
      </c>
      <c r="FC685" s="100">
        <f>'Loan 3 (Cal)'!FD28</f>
        <v>0</v>
      </c>
      <c r="FD685" s="100">
        <f>'Loan 3 (Cal)'!FE28</f>
        <v>0</v>
      </c>
      <c r="FE685" s="100">
        <f>'Loan 3 (Cal)'!FF28</f>
        <v>0</v>
      </c>
      <c r="FF685" s="100">
        <f>'Loan 3 (Cal)'!FG28</f>
        <v>0</v>
      </c>
      <c r="FG685" s="100">
        <f>'Loan 3 (Cal)'!FH28</f>
        <v>0</v>
      </c>
      <c r="FH685" s="100">
        <f>'Loan 3 (Cal)'!FI28</f>
        <v>0</v>
      </c>
      <c r="FI685" s="100">
        <f>'Loan 3 (Cal)'!FJ28</f>
        <v>0</v>
      </c>
      <c r="FJ685" s="100">
        <f>'Loan 3 (Cal)'!FK28</f>
        <v>0</v>
      </c>
      <c r="FK685" s="100">
        <f>'Loan 3 (Cal)'!FL28</f>
        <v>0</v>
      </c>
      <c r="FL685" s="100">
        <f>'Loan 3 (Cal)'!FM28</f>
        <v>0</v>
      </c>
      <c r="FM685" s="100">
        <f>'Loan 3 (Cal)'!FN28</f>
        <v>0</v>
      </c>
      <c r="FN685" s="100">
        <f>'Loan 3 (Cal)'!FO28</f>
        <v>0</v>
      </c>
      <c r="FO685" s="100">
        <f>'Loan 3 (Cal)'!FP28</f>
        <v>0</v>
      </c>
      <c r="FP685" s="100">
        <f>'Loan 3 (Cal)'!FQ28</f>
        <v>0</v>
      </c>
      <c r="FQ685" s="100">
        <f>'Loan 3 (Cal)'!FR28</f>
        <v>0</v>
      </c>
      <c r="FR685" s="100">
        <f>'Loan 3 (Cal)'!FS28</f>
        <v>0</v>
      </c>
      <c r="FS685" s="100">
        <f>'Loan 3 (Cal)'!FT28</f>
        <v>0</v>
      </c>
      <c r="FT685" s="100">
        <f>'Loan 3 (Cal)'!FU28</f>
        <v>0</v>
      </c>
      <c r="FU685" s="100">
        <f>'Loan 3 (Cal)'!FV28</f>
        <v>0</v>
      </c>
      <c r="FV685" s="100">
        <f>'Loan 3 (Cal)'!FW28</f>
        <v>0</v>
      </c>
      <c r="FW685" s="100">
        <f>'Loan 3 (Cal)'!FX28</f>
        <v>0</v>
      </c>
      <c r="FX685" s="100">
        <f>'Loan 3 (Cal)'!FY28</f>
        <v>0</v>
      </c>
      <c r="FY685" s="100">
        <f>'Loan 3 (Cal)'!FZ28</f>
        <v>0</v>
      </c>
      <c r="FZ685" s="100">
        <f>'Loan 3 (Cal)'!GA28</f>
        <v>0</v>
      </c>
      <c r="GA685" s="100">
        <f>'Loan 3 (Cal)'!GB28</f>
        <v>0</v>
      </c>
      <c r="GB685" s="100">
        <f>'Loan 3 (Cal)'!GC28</f>
        <v>0</v>
      </c>
      <c r="GC685" s="100">
        <f>'Loan 3 (Cal)'!GD28</f>
        <v>0</v>
      </c>
      <c r="GD685" s="100">
        <f>'Loan 3 (Cal)'!GE28</f>
        <v>0</v>
      </c>
      <c r="GE685" s="100">
        <f>'Loan 3 (Cal)'!GF28</f>
        <v>0</v>
      </c>
      <c r="GF685" s="100">
        <f>'Loan 3 (Cal)'!GG28</f>
        <v>0</v>
      </c>
      <c r="GG685" s="100">
        <f>'Loan 3 (Cal)'!GH28</f>
        <v>0</v>
      </c>
      <c r="GH685" s="100">
        <f>'Loan 3 (Cal)'!GI28</f>
        <v>0</v>
      </c>
      <c r="GI685" s="100">
        <f>'Loan 3 (Cal)'!GJ28</f>
        <v>0</v>
      </c>
      <c r="GJ685" s="100">
        <f>'Loan 3 (Cal)'!GK28</f>
        <v>0</v>
      </c>
      <c r="GK685" s="100">
        <f>'Loan 3 (Cal)'!GL28</f>
        <v>0</v>
      </c>
      <c r="GL685" s="100">
        <f>'Loan 3 (Cal)'!GM28</f>
        <v>0</v>
      </c>
      <c r="GM685" s="100">
        <f>'Loan 3 (Cal)'!GN28</f>
        <v>0</v>
      </c>
      <c r="GN685" s="100">
        <f>'Loan 3 (Cal)'!GO28</f>
        <v>0</v>
      </c>
      <c r="GO685" s="100">
        <f>'Loan 3 (Cal)'!GP28</f>
        <v>0</v>
      </c>
      <c r="GP685" s="100">
        <f>'Loan 3 (Cal)'!GQ28</f>
        <v>0</v>
      </c>
      <c r="GQ685" s="100">
        <f>'Loan 3 (Cal)'!GR28</f>
        <v>0</v>
      </c>
      <c r="GR685" s="100">
        <f>'Loan 3 (Cal)'!GS28</f>
        <v>0</v>
      </c>
      <c r="GS685" s="100">
        <f>'Loan 3 (Cal)'!GT28</f>
        <v>0</v>
      </c>
      <c r="GT685" s="100">
        <f>'Loan 3 (Cal)'!GU28</f>
        <v>0</v>
      </c>
      <c r="GU685" s="100">
        <f>'Loan 3 (Cal)'!GV28</f>
        <v>0</v>
      </c>
      <c r="GV685" s="100">
        <f>'Loan 3 (Cal)'!GW28</f>
        <v>0</v>
      </c>
      <c r="GW685" s="100">
        <f>'Loan 3 (Cal)'!GX28</f>
        <v>0</v>
      </c>
      <c r="GX685" s="100">
        <f>'Loan 3 (Cal)'!GY28</f>
        <v>0</v>
      </c>
      <c r="GY685" s="100">
        <f>'Loan 3 (Cal)'!GZ28</f>
        <v>0</v>
      </c>
      <c r="GZ685" s="100">
        <f>'Loan 3 (Cal)'!HA28</f>
        <v>0</v>
      </c>
      <c r="HA685" s="100">
        <f>'Loan 3 (Cal)'!HB28</f>
        <v>0</v>
      </c>
      <c r="HB685" s="100">
        <f>'Loan 3 (Cal)'!HC28</f>
        <v>0</v>
      </c>
      <c r="HC685" s="100">
        <f>'Loan 3 (Cal)'!HD28</f>
        <v>0</v>
      </c>
      <c r="HD685" s="100">
        <f>'Loan 3 (Cal)'!HE28</f>
        <v>0</v>
      </c>
      <c r="HE685" s="100">
        <f>'Loan 3 (Cal)'!HF28</f>
        <v>0</v>
      </c>
      <c r="HF685" s="100">
        <f>'Loan 3 (Cal)'!HG28</f>
        <v>0</v>
      </c>
      <c r="HG685" s="100">
        <f>'Loan 3 (Cal)'!HH28</f>
        <v>0</v>
      </c>
      <c r="HH685" s="100">
        <f>'Loan 3 (Cal)'!HI28</f>
        <v>0</v>
      </c>
      <c r="HI685" s="100">
        <f>'Loan 3 (Cal)'!HJ28</f>
        <v>0</v>
      </c>
      <c r="HJ685" s="100">
        <f>'Loan 3 (Cal)'!HK28</f>
        <v>0</v>
      </c>
      <c r="HK685" s="100">
        <f>'Loan 3 (Cal)'!HL28</f>
        <v>0</v>
      </c>
      <c r="HL685" s="100">
        <f>'Loan 3 (Cal)'!HM28</f>
        <v>0</v>
      </c>
      <c r="HM685" s="100">
        <f>'Loan 3 (Cal)'!HN28</f>
        <v>0</v>
      </c>
      <c r="HN685" s="100">
        <f>'Loan 3 (Cal)'!HO28</f>
        <v>0</v>
      </c>
      <c r="HO685" s="100">
        <f>'Loan 3 (Cal)'!HP28</f>
        <v>0</v>
      </c>
      <c r="HP685" s="100">
        <f>'Loan 3 (Cal)'!HQ28</f>
        <v>0</v>
      </c>
      <c r="HQ685" s="100">
        <f>'Loan 3 (Cal)'!HR28</f>
        <v>0</v>
      </c>
      <c r="HR685" s="100">
        <f>'Loan 3 (Cal)'!HS28</f>
        <v>0</v>
      </c>
      <c r="HS685" s="100">
        <f>'Loan 3 (Cal)'!HT28</f>
        <v>0</v>
      </c>
      <c r="HT685" s="100">
        <f>'Loan 3 (Cal)'!HU28</f>
        <v>0</v>
      </c>
      <c r="HU685" s="100">
        <f>'Loan 3 (Cal)'!HV28</f>
        <v>0</v>
      </c>
      <c r="HV685" s="100">
        <f>'Loan 3 (Cal)'!HW28</f>
        <v>0</v>
      </c>
      <c r="HW685" s="100">
        <f>'Loan 3 (Cal)'!HX28</f>
        <v>0</v>
      </c>
      <c r="HX685" s="100">
        <f>'Loan 3 (Cal)'!HY28</f>
        <v>0</v>
      </c>
      <c r="HY685" s="100">
        <f>'Loan 3 (Cal)'!HZ28</f>
        <v>0</v>
      </c>
      <c r="HZ685" s="100">
        <f>'Loan 3 (Cal)'!IA28</f>
        <v>0</v>
      </c>
      <c r="IA685" s="100">
        <f>'Loan 3 (Cal)'!IB28</f>
        <v>0</v>
      </c>
      <c r="IB685" s="100">
        <f>'Loan 3 (Cal)'!IC28</f>
        <v>0</v>
      </c>
      <c r="IC685" s="100">
        <f>'Loan 3 (Cal)'!ID28</f>
        <v>0</v>
      </c>
      <c r="ID685" s="100">
        <f>'Loan 3 (Cal)'!IE28</f>
        <v>0</v>
      </c>
      <c r="IE685" s="100">
        <f>'Loan 3 (Cal)'!IF28</f>
        <v>0</v>
      </c>
      <c r="IF685" s="100">
        <f>'Loan 3 (Cal)'!IG28</f>
        <v>0</v>
      </c>
      <c r="IG685" s="100">
        <f>'Loan 3 (Cal)'!IH28</f>
        <v>0</v>
      </c>
      <c r="IH685" s="100">
        <f>'Loan 3 (Cal)'!II28</f>
        <v>0</v>
      </c>
      <c r="II685" s="100">
        <f>'Loan 3 (Cal)'!IJ28</f>
        <v>0</v>
      </c>
      <c r="IJ685" s="100">
        <f>'Loan 3 (Cal)'!IK28</f>
        <v>0</v>
      </c>
      <c r="IK685" s="100">
        <f>'Loan 3 (Cal)'!IL28</f>
        <v>0</v>
      </c>
      <c r="IL685" s="100">
        <f>'Loan 3 (Cal)'!IM28</f>
        <v>0</v>
      </c>
      <c r="IM685" s="100">
        <f>'Loan 3 (Cal)'!IN28</f>
        <v>0</v>
      </c>
      <c r="IN685" s="100">
        <f>'Loan 3 (Cal)'!IO28</f>
        <v>0</v>
      </c>
      <c r="IO685" s="100">
        <f>'Loan 3 (Cal)'!IP28</f>
        <v>0</v>
      </c>
      <c r="IP685" s="100">
        <f>'Loan 3 (Cal)'!IQ28</f>
        <v>0</v>
      </c>
      <c r="IQ685" s="100">
        <f>'Loan 3 (Cal)'!IR28</f>
        <v>0</v>
      </c>
      <c r="IR685" s="100">
        <f>'Loan 3 (Cal)'!IS28</f>
        <v>0</v>
      </c>
      <c r="IS685" s="100">
        <f>'Loan 3 (Cal)'!IT28</f>
        <v>0</v>
      </c>
      <c r="IT685" s="100">
        <f>'Loan 3 (Cal)'!IU28</f>
        <v>0</v>
      </c>
      <c r="IU685" s="100">
        <f>'Loan 3 (Cal)'!IV28</f>
        <v>0</v>
      </c>
      <c r="IV685" s="100">
        <f>'Loan 3 (Cal)'!IW28</f>
        <v>0</v>
      </c>
      <c r="IW685" s="100">
        <f>'Loan 3 (Cal)'!IX28</f>
        <v>0</v>
      </c>
      <c r="IX685" s="100">
        <f>'Loan 3 (Cal)'!IY28</f>
        <v>0</v>
      </c>
      <c r="IY685" s="100">
        <f>'Loan 3 (Cal)'!IZ28</f>
        <v>0</v>
      </c>
      <c r="IZ685" s="100">
        <f>'Loan 3 (Cal)'!JA28</f>
        <v>0</v>
      </c>
      <c r="JA685" s="100">
        <f>'Loan 3 (Cal)'!JB28</f>
        <v>0</v>
      </c>
      <c r="JB685" s="100">
        <f>'Loan 3 (Cal)'!JC28</f>
        <v>0</v>
      </c>
      <c r="JC685" s="100">
        <f>'Loan 3 (Cal)'!JD28</f>
        <v>0</v>
      </c>
      <c r="JD685" s="100">
        <f>'Loan 3 (Cal)'!JE28</f>
        <v>0</v>
      </c>
      <c r="JE685" s="100">
        <f>'Loan 3 (Cal)'!JF28</f>
        <v>0</v>
      </c>
      <c r="JF685" s="100">
        <f>'Loan 3 (Cal)'!JG28</f>
        <v>0</v>
      </c>
      <c r="JG685" s="100">
        <f>'Loan 3 (Cal)'!JH28</f>
        <v>0</v>
      </c>
      <c r="JH685" s="100">
        <f>'Loan 3 (Cal)'!JI28</f>
        <v>0</v>
      </c>
      <c r="JI685" s="100">
        <f>'Loan 3 (Cal)'!JJ28</f>
        <v>0</v>
      </c>
      <c r="JJ685" s="100">
        <f>'Loan 3 (Cal)'!JK28</f>
        <v>0</v>
      </c>
      <c r="JK685" s="100">
        <f>'Loan 3 (Cal)'!JL28</f>
        <v>0</v>
      </c>
      <c r="JL685" s="100">
        <f>'Loan 3 (Cal)'!JM28</f>
        <v>0</v>
      </c>
      <c r="JM685" s="100">
        <f>'Loan 3 (Cal)'!JN28</f>
        <v>0</v>
      </c>
      <c r="JN685" s="100">
        <f>'Loan 3 (Cal)'!JO28</f>
        <v>0</v>
      </c>
      <c r="JO685" s="100">
        <f>'Loan 3 (Cal)'!JP28</f>
        <v>0</v>
      </c>
      <c r="JP685" s="100">
        <f>'Loan 3 (Cal)'!JQ28</f>
        <v>0</v>
      </c>
      <c r="JQ685" s="100">
        <f>'Loan 3 (Cal)'!JR28</f>
        <v>0</v>
      </c>
      <c r="JR685" s="100">
        <f>'Loan 3 (Cal)'!JS28</f>
        <v>0</v>
      </c>
      <c r="JS685" s="100">
        <f>'Loan 3 (Cal)'!JT28</f>
        <v>0</v>
      </c>
      <c r="JT685" s="100">
        <f>'Loan 3 (Cal)'!JU28</f>
        <v>0</v>
      </c>
      <c r="JU685" s="100">
        <f>'Loan 3 (Cal)'!JV28</f>
        <v>0</v>
      </c>
      <c r="JV685" s="100">
        <f>'Loan 3 (Cal)'!JW28</f>
        <v>0</v>
      </c>
      <c r="JW685" s="100">
        <f>'Loan 3 (Cal)'!JX28</f>
        <v>0</v>
      </c>
      <c r="JX685" s="100">
        <f>'Loan 3 (Cal)'!JY28</f>
        <v>0</v>
      </c>
      <c r="JY685" s="100">
        <f>'Loan 3 (Cal)'!JZ28</f>
        <v>0</v>
      </c>
      <c r="JZ685" s="100">
        <f>'Loan 3 (Cal)'!KA28</f>
        <v>0</v>
      </c>
      <c r="KA685" s="100">
        <f>'Loan 3 (Cal)'!KB28</f>
        <v>0</v>
      </c>
      <c r="KB685" s="100">
        <f>'Loan 3 (Cal)'!KC28</f>
        <v>0</v>
      </c>
      <c r="KC685" s="100">
        <f>'Loan 3 (Cal)'!KD28</f>
        <v>0</v>
      </c>
      <c r="KD685" s="100">
        <f>'Loan 3 (Cal)'!KE28</f>
        <v>0</v>
      </c>
      <c r="KE685" s="100">
        <f>'Loan 3 (Cal)'!KF28</f>
        <v>0</v>
      </c>
      <c r="KF685" s="100">
        <f>'Loan 3 (Cal)'!KG28</f>
        <v>0</v>
      </c>
      <c r="KG685" s="100">
        <f>'Loan 3 (Cal)'!KH28</f>
        <v>0</v>
      </c>
      <c r="KH685" s="100">
        <f>'Loan 3 (Cal)'!KI28</f>
        <v>0</v>
      </c>
      <c r="KI685" s="100">
        <f>'Loan 3 (Cal)'!KJ28</f>
        <v>0</v>
      </c>
      <c r="KJ685" s="100">
        <f>'Loan 3 (Cal)'!KK28</f>
        <v>0</v>
      </c>
      <c r="KK685" s="100">
        <f>'Loan 3 (Cal)'!KL28</f>
        <v>0</v>
      </c>
      <c r="KL685" s="100">
        <f>'Loan 3 (Cal)'!KM28</f>
        <v>0</v>
      </c>
      <c r="KM685" s="100">
        <f>'Loan 3 (Cal)'!KN28</f>
        <v>0</v>
      </c>
      <c r="KN685" s="100">
        <f>'Loan 3 (Cal)'!KO28</f>
        <v>0</v>
      </c>
      <c r="KO685" s="100">
        <f>'Loan 3 (Cal)'!KP28</f>
        <v>0</v>
      </c>
      <c r="KP685" s="100">
        <f>'Loan 3 (Cal)'!KQ28</f>
        <v>0</v>
      </c>
      <c r="KQ685" s="100">
        <f>'Loan 3 (Cal)'!KR28</f>
        <v>0</v>
      </c>
      <c r="KR685" s="100">
        <f>'Loan 3 (Cal)'!KS28</f>
        <v>0</v>
      </c>
      <c r="KS685" s="100">
        <f>'Loan 3 (Cal)'!KT28</f>
        <v>0</v>
      </c>
      <c r="KT685" s="100">
        <f>'Loan 3 (Cal)'!KU28</f>
        <v>0</v>
      </c>
      <c r="KU685" s="100">
        <f>'Loan 3 (Cal)'!KV28</f>
        <v>0</v>
      </c>
      <c r="KV685" s="100">
        <f>'Loan 3 (Cal)'!KW28</f>
        <v>0</v>
      </c>
      <c r="KW685" s="100">
        <f>'Loan 3 (Cal)'!KX28</f>
        <v>0</v>
      </c>
      <c r="KX685" s="100">
        <f>'Loan 3 (Cal)'!KY28</f>
        <v>0</v>
      </c>
      <c r="KY685" s="100">
        <f>'Loan 3 (Cal)'!KZ28</f>
        <v>0</v>
      </c>
      <c r="KZ685" s="100">
        <f>'Loan 3 (Cal)'!LA28</f>
        <v>0</v>
      </c>
      <c r="LA685" s="100">
        <f>'Loan 3 (Cal)'!LB28</f>
        <v>0</v>
      </c>
      <c r="LB685" s="100">
        <f>'Loan 3 (Cal)'!LC28</f>
        <v>0</v>
      </c>
      <c r="LC685" s="100">
        <f>'Loan 3 (Cal)'!LD28</f>
        <v>0</v>
      </c>
      <c r="LD685" s="100">
        <f>'Loan 3 (Cal)'!LE28</f>
        <v>0</v>
      </c>
      <c r="LE685" s="100">
        <f>'Loan 3 (Cal)'!LF28</f>
        <v>0</v>
      </c>
      <c r="LF685" s="100">
        <f>'Loan 3 (Cal)'!LG28</f>
        <v>0</v>
      </c>
      <c r="LG685" s="100">
        <f>'Loan 3 (Cal)'!LH28</f>
        <v>0</v>
      </c>
      <c r="LH685" s="100">
        <f>'Loan 3 (Cal)'!LI28</f>
        <v>0</v>
      </c>
      <c r="LI685" s="100">
        <f>'Loan 3 (Cal)'!LJ28</f>
        <v>0</v>
      </c>
      <c r="LJ685" s="100">
        <f>'Loan 3 (Cal)'!LK28</f>
        <v>0</v>
      </c>
      <c r="LK685" s="100">
        <f>'Loan 3 (Cal)'!LL28</f>
        <v>0</v>
      </c>
      <c r="LL685" s="100">
        <f>'Loan 3 (Cal)'!LM28</f>
        <v>0</v>
      </c>
      <c r="LM685" s="100">
        <f>'Loan 3 (Cal)'!LN28</f>
        <v>0</v>
      </c>
      <c r="LN685" s="100">
        <f>'Loan 3 (Cal)'!LO28</f>
        <v>0</v>
      </c>
      <c r="LO685" s="100">
        <f>'Loan 3 (Cal)'!LP28</f>
        <v>0</v>
      </c>
      <c r="LP685" s="100">
        <f>'Loan 3 (Cal)'!LQ28</f>
        <v>0</v>
      </c>
      <c r="LQ685" s="100">
        <f>'Loan 3 (Cal)'!LR28</f>
        <v>0</v>
      </c>
      <c r="LR685" s="100">
        <f>'Loan 3 (Cal)'!LS28</f>
        <v>0</v>
      </c>
      <c r="LS685" s="100">
        <f>'Loan 3 (Cal)'!LT28</f>
        <v>0</v>
      </c>
      <c r="LT685" s="100">
        <f>'Loan 3 (Cal)'!LU28</f>
        <v>0</v>
      </c>
      <c r="LU685" s="100">
        <f>'Loan 3 (Cal)'!LV28</f>
        <v>0</v>
      </c>
      <c r="LV685" s="100">
        <f>'Loan 3 (Cal)'!LW28</f>
        <v>0</v>
      </c>
      <c r="LW685" s="100">
        <f>'Loan 3 (Cal)'!LX28</f>
        <v>0</v>
      </c>
      <c r="LX685" s="100">
        <f>'Loan 3 (Cal)'!LY28</f>
        <v>0</v>
      </c>
      <c r="LY685" s="100">
        <f>'Loan 3 (Cal)'!LZ28</f>
        <v>0</v>
      </c>
      <c r="LZ685" s="100">
        <f>'Loan 3 (Cal)'!MA28</f>
        <v>0</v>
      </c>
      <c r="MA685" s="100">
        <f>'Loan 3 (Cal)'!MB28</f>
        <v>0</v>
      </c>
      <c r="MB685" s="100">
        <f>'Loan 3 (Cal)'!MC28</f>
        <v>0</v>
      </c>
      <c r="MC685" s="100">
        <f>'Loan 3 (Cal)'!MD28</f>
        <v>0</v>
      </c>
      <c r="MD685" s="100">
        <f>'Loan 3 (Cal)'!ME28</f>
        <v>0</v>
      </c>
      <c r="ME685" s="100">
        <f>'Loan 3 (Cal)'!MF28</f>
        <v>0</v>
      </c>
      <c r="MF685" s="100">
        <f>'Loan 3 (Cal)'!MG28</f>
        <v>0</v>
      </c>
      <c r="MG685" s="100">
        <f>'Loan 3 (Cal)'!MH28</f>
        <v>0</v>
      </c>
      <c r="MH685" s="100">
        <f>'Loan 3 (Cal)'!MI28</f>
        <v>0</v>
      </c>
      <c r="MI685" s="100">
        <f>'Loan 3 (Cal)'!MJ28</f>
        <v>0</v>
      </c>
      <c r="MJ685" s="100">
        <f>'Loan 3 (Cal)'!MK28</f>
        <v>0</v>
      </c>
      <c r="MK685" s="100">
        <f>'Loan 3 (Cal)'!ML28</f>
        <v>0</v>
      </c>
      <c r="ML685" s="100">
        <f>'Loan 3 (Cal)'!MM28</f>
        <v>0</v>
      </c>
      <c r="MM685" s="100">
        <f>'Loan 3 (Cal)'!MN28</f>
        <v>0</v>
      </c>
      <c r="MN685" s="100">
        <f>'Loan 3 (Cal)'!MO28</f>
        <v>0</v>
      </c>
      <c r="MO685" s="100">
        <f>'Loan 3 (Cal)'!MP28</f>
        <v>0</v>
      </c>
      <c r="MP685" s="100">
        <f>'Loan 3 (Cal)'!MQ28</f>
        <v>0</v>
      </c>
      <c r="MQ685" s="100">
        <f>'Loan 3 (Cal)'!MR28</f>
        <v>0</v>
      </c>
      <c r="MR685" s="100">
        <f>'Loan 3 (Cal)'!MS28</f>
        <v>0</v>
      </c>
      <c r="MS685" s="100">
        <f>'Loan 3 (Cal)'!MT28</f>
        <v>0</v>
      </c>
      <c r="MT685" s="100">
        <f>'Loan 3 (Cal)'!MU28</f>
        <v>0</v>
      </c>
      <c r="MU685" s="100">
        <f>'Loan 3 (Cal)'!MV28</f>
        <v>0</v>
      </c>
      <c r="MV685" s="100">
        <f>'Loan 3 (Cal)'!MW28</f>
        <v>0</v>
      </c>
      <c r="MW685" s="100">
        <f>'Loan 3 (Cal)'!MX28</f>
        <v>0</v>
      </c>
      <c r="MX685" s="132"/>
    </row>
    <row r="686" spans="1:362" s="87" customFormat="1" x14ac:dyDescent="0.25">
      <c r="A686" s="87" t="s">
        <v>443</v>
      </c>
      <c r="B686" s="100">
        <f>'Loan 3 (Cal)'!C18</f>
        <v>0</v>
      </c>
      <c r="C686" s="100">
        <f>'Loan 3 (Cal)'!D18</f>
        <v>0</v>
      </c>
      <c r="D686" s="100">
        <f>'Loan 3 (Cal)'!E18</f>
        <v>0</v>
      </c>
      <c r="E686" s="100">
        <f>'Loan 3 (Cal)'!F18</f>
        <v>0</v>
      </c>
      <c r="F686" s="100">
        <f>'Loan 3 (Cal)'!G18</f>
        <v>0</v>
      </c>
      <c r="G686" s="100">
        <f>'Loan 3 (Cal)'!H18</f>
        <v>0</v>
      </c>
      <c r="H686" s="100">
        <f>'Loan 3 (Cal)'!I18</f>
        <v>0</v>
      </c>
      <c r="I686" s="100">
        <f>'Loan 3 (Cal)'!J18</f>
        <v>0</v>
      </c>
      <c r="J686" s="100">
        <f>'Loan 3 (Cal)'!K18</f>
        <v>0</v>
      </c>
      <c r="K686" s="100">
        <f>'Loan 3 (Cal)'!L18</f>
        <v>0</v>
      </c>
      <c r="L686" s="100">
        <f>'Loan 3 (Cal)'!M18</f>
        <v>0</v>
      </c>
      <c r="M686" s="100">
        <f>'Loan 3 (Cal)'!N18</f>
        <v>0</v>
      </c>
      <c r="N686" s="100">
        <f>'Loan 3 (Cal)'!O18</f>
        <v>0</v>
      </c>
      <c r="O686" s="100">
        <f>'Loan 3 (Cal)'!P18</f>
        <v>0</v>
      </c>
      <c r="P686" s="100">
        <f>'Loan 3 (Cal)'!Q18</f>
        <v>0</v>
      </c>
      <c r="Q686" s="100">
        <f>'Loan 3 (Cal)'!R18</f>
        <v>0</v>
      </c>
      <c r="R686" s="100">
        <f>'Loan 3 (Cal)'!S18</f>
        <v>0</v>
      </c>
      <c r="S686" s="100">
        <f>'Loan 3 (Cal)'!T18</f>
        <v>0</v>
      </c>
      <c r="T686" s="100">
        <f>'Loan 3 (Cal)'!U18</f>
        <v>0</v>
      </c>
      <c r="U686" s="100">
        <f>'Loan 3 (Cal)'!V18</f>
        <v>0</v>
      </c>
      <c r="V686" s="100">
        <f>'Loan 3 (Cal)'!W18</f>
        <v>0</v>
      </c>
      <c r="W686" s="100">
        <f>'Loan 3 (Cal)'!X18</f>
        <v>0</v>
      </c>
      <c r="X686" s="100">
        <f>'Loan 3 (Cal)'!Y18</f>
        <v>0</v>
      </c>
      <c r="Y686" s="100">
        <f>'Loan 3 (Cal)'!Z18</f>
        <v>0</v>
      </c>
      <c r="Z686" s="100">
        <f>'Loan 3 (Cal)'!AA18</f>
        <v>0</v>
      </c>
      <c r="AA686" s="100">
        <f>'Loan 3 (Cal)'!AB18</f>
        <v>0</v>
      </c>
      <c r="AB686" s="100">
        <f>'Loan 3 (Cal)'!AC18</f>
        <v>0</v>
      </c>
      <c r="AC686" s="100">
        <f>'Loan 3 (Cal)'!AD18</f>
        <v>0</v>
      </c>
      <c r="AD686" s="100">
        <f>'Loan 3 (Cal)'!AE18</f>
        <v>0</v>
      </c>
      <c r="AE686" s="100">
        <f>'Loan 3 (Cal)'!AF18</f>
        <v>0</v>
      </c>
      <c r="AF686" s="100">
        <f>'Loan 3 (Cal)'!AG18</f>
        <v>0</v>
      </c>
      <c r="AG686" s="100">
        <f>'Loan 3 (Cal)'!AH18</f>
        <v>0</v>
      </c>
      <c r="AH686" s="100">
        <f>'Loan 3 (Cal)'!AI18</f>
        <v>0</v>
      </c>
      <c r="AI686" s="100">
        <f>'Loan 3 (Cal)'!AJ18</f>
        <v>0</v>
      </c>
      <c r="AJ686" s="100">
        <f>'Loan 3 (Cal)'!AK18</f>
        <v>0</v>
      </c>
      <c r="AK686" s="100">
        <f>'Loan 3 (Cal)'!AL18</f>
        <v>0</v>
      </c>
      <c r="AL686" s="100">
        <f>'Loan 3 (Cal)'!AM18</f>
        <v>0</v>
      </c>
      <c r="AM686" s="100">
        <f>'Loan 3 (Cal)'!AN18</f>
        <v>0</v>
      </c>
      <c r="AN686" s="100">
        <f>'Loan 3 (Cal)'!AO18</f>
        <v>0</v>
      </c>
      <c r="AO686" s="100">
        <f>'Loan 3 (Cal)'!AP18</f>
        <v>0</v>
      </c>
      <c r="AP686" s="100">
        <f>'Loan 3 (Cal)'!AQ18</f>
        <v>0</v>
      </c>
      <c r="AQ686" s="100">
        <f>'Loan 3 (Cal)'!AR18</f>
        <v>0</v>
      </c>
      <c r="AR686" s="100">
        <f>'Loan 3 (Cal)'!AS18</f>
        <v>0</v>
      </c>
      <c r="AS686" s="100">
        <f>'Loan 3 (Cal)'!AT18</f>
        <v>0</v>
      </c>
      <c r="AT686" s="100">
        <f>'Loan 3 (Cal)'!AU18</f>
        <v>0</v>
      </c>
      <c r="AU686" s="100">
        <f>'Loan 3 (Cal)'!AV18</f>
        <v>0</v>
      </c>
      <c r="AV686" s="100">
        <f>'Loan 3 (Cal)'!AW18</f>
        <v>0</v>
      </c>
      <c r="AW686" s="100">
        <f>'Loan 3 (Cal)'!AX18</f>
        <v>0</v>
      </c>
      <c r="AX686" s="100">
        <f>'Loan 3 (Cal)'!AY18</f>
        <v>0</v>
      </c>
      <c r="AY686" s="100">
        <f>'Loan 3 (Cal)'!AZ18</f>
        <v>0</v>
      </c>
      <c r="AZ686" s="100">
        <f>'Loan 3 (Cal)'!BA18</f>
        <v>0</v>
      </c>
      <c r="BA686" s="100">
        <f>'Loan 3 (Cal)'!BB18</f>
        <v>0</v>
      </c>
      <c r="BB686" s="100">
        <f>'Loan 3 (Cal)'!BC18</f>
        <v>0</v>
      </c>
      <c r="BC686" s="100">
        <f>'Loan 3 (Cal)'!BD18</f>
        <v>0</v>
      </c>
      <c r="BD686" s="100">
        <f>'Loan 3 (Cal)'!BE18</f>
        <v>0</v>
      </c>
      <c r="BE686" s="100">
        <f>'Loan 3 (Cal)'!BF18</f>
        <v>0</v>
      </c>
      <c r="BF686" s="100">
        <f>'Loan 3 (Cal)'!BG18</f>
        <v>0</v>
      </c>
      <c r="BG686" s="100">
        <f>'Loan 3 (Cal)'!BH18</f>
        <v>0</v>
      </c>
      <c r="BH686" s="100">
        <f>'Loan 3 (Cal)'!BI18</f>
        <v>0</v>
      </c>
      <c r="BI686" s="100">
        <f>'Loan 3 (Cal)'!BJ18</f>
        <v>0</v>
      </c>
      <c r="BJ686" s="100">
        <f>'Loan 3 (Cal)'!BK18</f>
        <v>0</v>
      </c>
      <c r="BK686" s="100">
        <f>'Loan 3 (Cal)'!BL18</f>
        <v>0</v>
      </c>
      <c r="BL686" s="100">
        <f>'Loan 3 (Cal)'!BM18</f>
        <v>0</v>
      </c>
      <c r="BM686" s="100">
        <f>'Loan 3 (Cal)'!BN18</f>
        <v>0</v>
      </c>
      <c r="BN686" s="100">
        <f>'Loan 3 (Cal)'!BO18</f>
        <v>0</v>
      </c>
      <c r="BO686" s="100">
        <f>'Loan 3 (Cal)'!BP18</f>
        <v>0</v>
      </c>
      <c r="BP686" s="100">
        <f>'Loan 3 (Cal)'!BQ18</f>
        <v>0</v>
      </c>
      <c r="BQ686" s="100">
        <f>'Loan 3 (Cal)'!BR18</f>
        <v>0</v>
      </c>
      <c r="BR686" s="100">
        <f>'Loan 3 (Cal)'!BS18</f>
        <v>0</v>
      </c>
      <c r="BS686" s="100">
        <f>'Loan 3 (Cal)'!BT18</f>
        <v>0</v>
      </c>
      <c r="BT686" s="100">
        <f>'Loan 3 (Cal)'!BU18</f>
        <v>0</v>
      </c>
      <c r="BU686" s="100">
        <f>'Loan 3 (Cal)'!BV18</f>
        <v>0</v>
      </c>
      <c r="BV686" s="100">
        <f>'Loan 3 (Cal)'!BW18</f>
        <v>0</v>
      </c>
      <c r="BW686" s="100">
        <f>'Loan 3 (Cal)'!BX18</f>
        <v>0</v>
      </c>
      <c r="BX686" s="100">
        <f>'Loan 3 (Cal)'!BY18</f>
        <v>0</v>
      </c>
      <c r="BY686" s="100">
        <f>'Loan 3 (Cal)'!BZ18</f>
        <v>0</v>
      </c>
      <c r="BZ686" s="100">
        <f>'Loan 3 (Cal)'!CA18</f>
        <v>0</v>
      </c>
      <c r="CA686" s="100">
        <f>'Loan 3 (Cal)'!CB18</f>
        <v>0</v>
      </c>
      <c r="CB686" s="100">
        <f>'Loan 3 (Cal)'!CC18</f>
        <v>0</v>
      </c>
      <c r="CC686" s="100">
        <f>'Loan 3 (Cal)'!CD18</f>
        <v>0</v>
      </c>
      <c r="CD686" s="100">
        <f>'Loan 3 (Cal)'!CE18</f>
        <v>0</v>
      </c>
      <c r="CE686" s="100">
        <f>'Loan 3 (Cal)'!CF18</f>
        <v>0</v>
      </c>
      <c r="CF686" s="100">
        <f>'Loan 3 (Cal)'!CG18</f>
        <v>0</v>
      </c>
      <c r="CG686" s="100">
        <f>'Loan 3 (Cal)'!CH18</f>
        <v>0</v>
      </c>
      <c r="CH686" s="100">
        <f>'Loan 3 (Cal)'!CI18</f>
        <v>0</v>
      </c>
      <c r="CI686" s="100">
        <f>'Loan 3 (Cal)'!CJ18</f>
        <v>0</v>
      </c>
      <c r="CJ686" s="100">
        <f>'Loan 3 (Cal)'!CK18</f>
        <v>0</v>
      </c>
      <c r="CK686" s="100">
        <f>'Loan 3 (Cal)'!CL18</f>
        <v>0</v>
      </c>
      <c r="CL686" s="100">
        <f>'Loan 3 (Cal)'!CM18</f>
        <v>0</v>
      </c>
      <c r="CM686" s="100">
        <f>'Loan 3 (Cal)'!CN18</f>
        <v>0</v>
      </c>
      <c r="CN686" s="100">
        <f>'Loan 3 (Cal)'!CO18</f>
        <v>0</v>
      </c>
      <c r="CO686" s="100">
        <f>'Loan 3 (Cal)'!CP18</f>
        <v>0</v>
      </c>
      <c r="CP686" s="100">
        <f>'Loan 3 (Cal)'!CQ18</f>
        <v>0</v>
      </c>
      <c r="CQ686" s="100">
        <f>'Loan 3 (Cal)'!CR18</f>
        <v>0</v>
      </c>
      <c r="CR686" s="100">
        <f>'Loan 3 (Cal)'!CS18</f>
        <v>0</v>
      </c>
      <c r="CS686" s="100">
        <f>'Loan 3 (Cal)'!CT18</f>
        <v>0</v>
      </c>
      <c r="CT686" s="100">
        <f>'Loan 3 (Cal)'!CU18</f>
        <v>0</v>
      </c>
      <c r="CU686" s="100">
        <f>'Loan 3 (Cal)'!CV18</f>
        <v>0</v>
      </c>
      <c r="CV686" s="100">
        <f>'Loan 3 (Cal)'!CW18</f>
        <v>0</v>
      </c>
      <c r="CW686" s="100">
        <f>'Loan 3 (Cal)'!CX18</f>
        <v>0</v>
      </c>
      <c r="CX686" s="100">
        <f>'Loan 3 (Cal)'!CY18</f>
        <v>0</v>
      </c>
      <c r="CY686" s="100">
        <f>'Loan 3 (Cal)'!CZ18</f>
        <v>0</v>
      </c>
      <c r="CZ686" s="100">
        <f>'Loan 3 (Cal)'!DA18</f>
        <v>0</v>
      </c>
      <c r="DA686" s="100">
        <f>'Loan 3 (Cal)'!DB18</f>
        <v>0</v>
      </c>
      <c r="DB686" s="100">
        <f>'Loan 3 (Cal)'!DC18</f>
        <v>0</v>
      </c>
      <c r="DC686" s="100">
        <f>'Loan 3 (Cal)'!DD18</f>
        <v>0</v>
      </c>
      <c r="DD686" s="100">
        <f>'Loan 3 (Cal)'!DE18</f>
        <v>0</v>
      </c>
      <c r="DE686" s="100">
        <f>'Loan 3 (Cal)'!DF18</f>
        <v>0</v>
      </c>
      <c r="DF686" s="100">
        <f>'Loan 3 (Cal)'!DG18</f>
        <v>0</v>
      </c>
      <c r="DG686" s="100">
        <f>'Loan 3 (Cal)'!DH18</f>
        <v>0</v>
      </c>
      <c r="DH686" s="100">
        <f>'Loan 3 (Cal)'!DI18</f>
        <v>0</v>
      </c>
      <c r="DI686" s="100">
        <f>'Loan 3 (Cal)'!DJ18</f>
        <v>0</v>
      </c>
      <c r="DJ686" s="100">
        <f>'Loan 3 (Cal)'!DK18</f>
        <v>0</v>
      </c>
      <c r="DK686" s="100">
        <f>'Loan 3 (Cal)'!DL18</f>
        <v>0</v>
      </c>
      <c r="DL686" s="100">
        <f>'Loan 3 (Cal)'!DM18</f>
        <v>0</v>
      </c>
      <c r="DM686" s="100">
        <f>'Loan 3 (Cal)'!DN18</f>
        <v>0</v>
      </c>
      <c r="DN686" s="100">
        <f>'Loan 3 (Cal)'!DO18</f>
        <v>0</v>
      </c>
      <c r="DO686" s="100">
        <f>'Loan 3 (Cal)'!DP18</f>
        <v>0</v>
      </c>
      <c r="DP686" s="100">
        <f>'Loan 3 (Cal)'!DQ18</f>
        <v>0</v>
      </c>
      <c r="DQ686" s="100">
        <f>'Loan 3 (Cal)'!DR18</f>
        <v>0</v>
      </c>
      <c r="DR686" s="100">
        <f>'Loan 3 (Cal)'!DS18</f>
        <v>0</v>
      </c>
      <c r="DS686" s="100">
        <f>'Loan 3 (Cal)'!DT18</f>
        <v>0</v>
      </c>
      <c r="DT686" s="100">
        <f>'Loan 3 (Cal)'!DU18</f>
        <v>0</v>
      </c>
      <c r="DU686" s="100">
        <f>'Loan 3 (Cal)'!DV18</f>
        <v>0</v>
      </c>
      <c r="DV686" s="100">
        <f>'Loan 3 (Cal)'!DW18</f>
        <v>0</v>
      </c>
      <c r="DW686" s="100">
        <f>'Loan 3 (Cal)'!DX18</f>
        <v>0</v>
      </c>
      <c r="DX686" s="100">
        <f>'Loan 3 (Cal)'!DY18</f>
        <v>0</v>
      </c>
      <c r="DY686" s="100">
        <f>'Loan 3 (Cal)'!DZ18</f>
        <v>0</v>
      </c>
      <c r="DZ686" s="100">
        <f>'Loan 3 (Cal)'!EA18</f>
        <v>0</v>
      </c>
      <c r="EA686" s="100">
        <f>'Loan 3 (Cal)'!EB18</f>
        <v>0</v>
      </c>
      <c r="EB686" s="100">
        <f>'Loan 3 (Cal)'!EC18</f>
        <v>0</v>
      </c>
      <c r="EC686" s="100">
        <f>'Loan 3 (Cal)'!ED18</f>
        <v>0</v>
      </c>
      <c r="ED686" s="100">
        <f>'Loan 3 (Cal)'!EE18</f>
        <v>0</v>
      </c>
      <c r="EE686" s="100">
        <f>'Loan 3 (Cal)'!EF18</f>
        <v>0</v>
      </c>
      <c r="EF686" s="100">
        <f>'Loan 3 (Cal)'!EG18</f>
        <v>0</v>
      </c>
      <c r="EG686" s="100">
        <f>'Loan 3 (Cal)'!EH18</f>
        <v>0</v>
      </c>
      <c r="EH686" s="100">
        <f>'Loan 3 (Cal)'!EI18</f>
        <v>0</v>
      </c>
      <c r="EI686" s="100">
        <f>'Loan 3 (Cal)'!EJ18</f>
        <v>0</v>
      </c>
      <c r="EJ686" s="100">
        <f>'Loan 3 (Cal)'!EK18</f>
        <v>0</v>
      </c>
      <c r="EK686" s="100">
        <f>'Loan 3 (Cal)'!EL18</f>
        <v>0</v>
      </c>
      <c r="EL686" s="100">
        <f>'Loan 3 (Cal)'!EM18</f>
        <v>0</v>
      </c>
      <c r="EM686" s="100">
        <f>'Loan 3 (Cal)'!EN18</f>
        <v>0</v>
      </c>
      <c r="EN686" s="100">
        <f>'Loan 3 (Cal)'!EO18</f>
        <v>0</v>
      </c>
      <c r="EO686" s="100">
        <f>'Loan 3 (Cal)'!EP18</f>
        <v>0</v>
      </c>
      <c r="EP686" s="100">
        <f>'Loan 3 (Cal)'!EQ18</f>
        <v>0</v>
      </c>
      <c r="EQ686" s="100">
        <f>'Loan 3 (Cal)'!ER18</f>
        <v>0</v>
      </c>
      <c r="ER686" s="100">
        <f>'Loan 3 (Cal)'!ES18</f>
        <v>0</v>
      </c>
      <c r="ES686" s="100">
        <f>'Loan 3 (Cal)'!ET18</f>
        <v>0</v>
      </c>
      <c r="ET686" s="100">
        <f>'Loan 3 (Cal)'!EU18</f>
        <v>0</v>
      </c>
      <c r="EU686" s="100">
        <f>'Loan 3 (Cal)'!EV18</f>
        <v>0</v>
      </c>
      <c r="EV686" s="100">
        <f>'Loan 3 (Cal)'!EW18</f>
        <v>0</v>
      </c>
      <c r="EW686" s="100">
        <f>'Loan 3 (Cal)'!EX18</f>
        <v>0</v>
      </c>
      <c r="EX686" s="100">
        <f>'Loan 3 (Cal)'!EY18</f>
        <v>0</v>
      </c>
      <c r="EY686" s="100">
        <f>'Loan 3 (Cal)'!EZ18</f>
        <v>0</v>
      </c>
      <c r="EZ686" s="100">
        <f>'Loan 3 (Cal)'!FA18</f>
        <v>0</v>
      </c>
      <c r="FA686" s="100">
        <f>'Loan 3 (Cal)'!FB18</f>
        <v>0</v>
      </c>
      <c r="FB686" s="100">
        <f>'Loan 3 (Cal)'!FC18</f>
        <v>0</v>
      </c>
      <c r="FC686" s="100">
        <f>'Loan 3 (Cal)'!FD18</f>
        <v>0</v>
      </c>
      <c r="FD686" s="100">
        <f>'Loan 3 (Cal)'!FE18</f>
        <v>0</v>
      </c>
      <c r="FE686" s="100">
        <f>'Loan 3 (Cal)'!FF18</f>
        <v>0</v>
      </c>
      <c r="FF686" s="100">
        <f>'Loan 3 (Cal)'!FG18</f>
        <v>0</v>
      </c>
      <c r="FG686" s="100">
        <f>'Loan 3 (Cal)'!FH18</f>
        <v>0</v>
      </c>
      <c r="FH686" s="100">
        <f>'Loan 3 (Cal)'!FI18</f>
        <v>0</v>
      </c>
      <c r="FI686" s="100">
        <f>'Loan 3 (Cal)'!FJ18</f>
        <v>0</v>
      </c>
      <c r="FJ686" s="100">
        <f>'Loan 3 (Cal)'!FK18</f>
        <v>0</v>
      </c>
      <c r="FK686" s="100">
        <f>'Loan 3 (Cal)'!FL18</f>
        <v>0</v>
      </c>
      <c r="FL686" s="100">
        <f>'Loan 3 (Cal)'!FM18</f>
        <v>0</v>
      </c>
      <c r="FM686" s="100">
        <f>'Loan 3 (Cal)'!FN18</f>
        <v>0</v>
      </c>
      <c r="FN686" s="100">
        <f>'Loan 3 (Cal)'!FO18</f>
        <v>0</v>
      </c>
      <c r="FO686" s="100">
        <f>'Loan 3 (Cal)'!FP18</f>
        <v>0</v>
      </c>
      <c r="FP686" s="100">
        <f>'Loan 3 (Cal)'!FQ18</f>
        <v>0</v>
      </c>
      <c r="FQ686" s="100">
        <f>'Loan 3 (Cal)'!FR18</f>
        <v>0</v>
      </c>
      <c r="FR686" s="100">
        <f>'Loan 3 (Cal)'!FS18</f>
        <v>0</v>
      </c>
      <c r="FS686" s="100">
        <f>'Loan 3 (Cal)'!FT18</f>
        <v>0</v>
      </c>
      <c r="FT686" s="100">
        <f>'Loan 3 (Cal)'!FU18</f>
        <v>0</v>
      </c>
      <c r="FU686" s="100">
        <f>'Loan 3 (Cal)'!FV18</f>
        <v>0</v>
      </c>
      <c r="FV686" s="100">
        <f>'Loan 3 (Cal)'!FW18</f>
        <v>0</v>
      </c>
      <c r="FW686" s="100">
        <f>'Loan 3 (Cal)'!FX18</f>
        <v>0</v>
      </c>
      <c r="FX686" s="100">
        <f>'Loan 3 (Cal)'!FY18</f>
        <v>0</v>
      </c>
      <c r="FY686" s="100">
        <f>'Loan 3 (Cal)'!FZ18</f>
        <v>0</v>
      </c>
      <c r="FZ686" s="100">
        <f>'Loan 3 (Cal)'!GA18</f>
        <v>0</v>
      </c>
      <c r="GA686" s="100">
        <f>'Loan 3 (Cal)'!GB18</f>
        <v>0</v>
      </c>
      <c r="GB686" s="100">
        <f>'Loan 3 (Cal)'!GC18</f>
        <v>0</v>
      </c>
      <c r="GC686" s="100">
        <f>'Loan 3 (Cal)'!GD18</f>
        <v>0</v>
      </c>
      <c r="GD686" s="100">
        <f>'Loan 3 (Cal)'!GE18</f>
        <v>0</v>
      </c>
      <c r="GE686" s="100">
        <f>'Loan 3 (Cal)'!GF18</f>
        <v>0</v>
      </c>
      <c r="GF686" s="100">
        <f>'Loan 3 (Cal)'!GG18</f>
        <v>0</v>
      </c>
      <c r="GG686" s="100">
        <f>'Loan 3 (Cal)'!GH18</f>
        <v>0</v>
      </c>
      <c r="GH686" s="100">
        <f>'Loan 3 (Cal)'!GI18</f>
        <v>0</v>
      </c>
      <c r="GI686" s="100">
        <f>'Loan 3 (Cal)'!GJ18</f>
        <v>0</v>
      </c>
      <c r="GJ686" s="100">
        <f>'Loan 3 (Cal)'!GK18</f>
        <v>0</v>
      </c>
      <c r="GK686" s="100">
        <f>'Loan 3 (Cal)'!GL18</f>
        <v>0</v>
      </c>
      <c r="GL686" s="100">
        <f>'Loan 3 (Cal)'!GM18</f>
        <v>0</v>
      </c>
      <c r="GM686" s="100">
        <f>'Loan 3 (Cal)'!GN18</f>
        <v>0</v>
      </c>
      <c r="GN686" s="100">
        <f>'Loan 3 (Cal)'!GO18</f>
        <v>0</v>
      </c>
      <c r="GO686" s="100">
        <f>'Loan 3 (Cal)'!GP18</f>
        <v>0</v>
      </c>
      <c r="GP686" s="100">
        <f>'Loan 3 (Cal)'!GQ18</f>
        <v>0</v>
      </c>
      <c r="GQ686" s="100">
        <f>'Loan 3 (Cal)'!GR18</f>
        <v>0</v>
      </c>
      <c r="GR686" s="100">
        <f>'Loan 3 (Cal)'!GS18</f>
        <v>0</v>
      </c>
      <c r="GS686" s="100">
        <f>'Loan 3 (Cal)'!GT18</f>
        <v>0</v>
      </c>
      <c r="GT686" s="100">
        <f>'Loan 3 (Cal)'!GU18</f>
        <v>0</v>
      </c>
      <c r="GU686" s="100">
        <f>'Loan 3 (Cal)'!GV18</f>
        <v>0</v>
      </c>
      <c r="GV686" s="100">
        <f>'Loan 3 (Cal)'!GW18</f>
        <v>0</v>
      </c>
      <c r="GW686" s="100">
        <f>'Loan 3 (Cal)'!GX18</f>
        <v>0</v>
      </c>
      <c r="GX686" s="100">
        <f>'Loan 3 (Cal)'!GY18</f>
        <v>0</v>
      </c>
      <c r="GY686" s="100">
        <f>'Loan 3 (Cal)'!GZ18</f>
        <v>0</v>
      </c>
      <c r="GZ686" s="100">
        <f>'Loan 3 (Cal)'!HA18</f>
        <v>0</v>
      </c>
      <c r="HA686" s="100">
        <f>'Loan 3 (Cal)'!HB18</f>
        <v>0</v>
      </c>
      <c r="HB686" s="100">
        <f>'Loan 3 (Cal)'!HC18</f>
        <v>0</v>
      </c>
      <c r="HC686" s="100">
        <f>'Loan 3 (Cal)'!HD18</f>
        <v>0</v>
      </c>
      <c r="HD686" s="100">
        <f>'Loan 3 (Cal)'!HE18</f>
        <v>0</v>
      </c>
      <c r="HE686" s="100">
        <f>'Loan 3 (Cal)'!HF18</f>
        <v>0</v>
      </c>
      <c r="HF686" s="100">
        <f>'Loan 3 (Cal)'!HG18</f>
        <v>0</v>
      </c>
      <c r="HG686" s="100">
        <f>'Loan 3 (Cal)'!HH18</f>
        <v>0</v>
      </c>
      <c r="HH686" s="100">
        <f>'Loan 3 (Cal)'!HI18</f>
        <v>0</v>
      </c>
      <c r="HI686" s="100">
        <f>'Loan 3 (Cal)'!HJ18</f>
        <v>0</v>
      </c>
      <c r="HJ686" s="100">
        <f>'Loan 3 (Cal)'!HK18</f>
        <v>0</v>
      </c>
      <c r="HK686" s="100">
        <f>'Loan 3 (Cal)'!HL18</f>
        <v>0</v>
      </c>
      <c r="HL686" s="100">
        <f>'Loan 3 (Cal)'!HM18</f>
        <v>0</v>
      </c>
      <c r="HM686" s="100">
        <f>'Loan 3 (Cal)'!HN18</f>
        <v>0</v>
      </c>
      <c r="HN686" s="100">
        <f>'Loan 3 (Cal)'!HO18</f>
        <v>0</v>
      </c>
      <c r="HO686" s="100">
        <f>'Loan 3 (Cal)'!HP18</f>
        <v>0</v>
      </c>
      <c r="HP686" s="100">
        <f>'Loan 3 (Cal)'!HQ18</f>
        <v>0</v>
      </c>
      <c r="HQ686" s="100">
        <f>'Loan 3 (Cal)'!HR18</f>
        <v>0</v>
      </c>
      <c r="HR686" s="100">
        <f>'Loan 3 (Cal)'!HS18</f>
        <v>0</v>
      </c>
      <c r="HS686" s="100">
        <f>'Loan 3 (Cal)'!HT18</f>
        <v>0</v>
      </c>
      <c r="HT686" s="100">
        <f>'Loan 3 (Cal)'!HU18</f>
        <v>0</v>
      </c>
      <c r="HU686" s="100">
        <f>'Loan 3 (Cal)'!HV18</f>
        <v>0</v>
      </c>
      <c r="HV686" s="100">
        <f>'Loan 3 (Cal)'!HW18</f>
        <v>0</v>
      </c>
      <c r="HW686" s="100">
        <f>'Loan 3 (Cal)'!HX18</f>
        <v>0</v>
      </c>
      <c r="HX686" s="100">
        <f>'Loan 3 (Cal)'!HY18</f>
        <v>0</v>
      </c>
      <c r="HY686" s="100">
        <f>'Loan 3 (Cal)'!HZ18</f>
        <v>0</v>
      </c>
      <c r="HZ686" s="100">
        <f>'Loan 3 (Cal)'!IA18</f>
        <v>0</v>
      </c>
      <c r="IA686" s="100">
        <f>'Loan 3 (Cal)'!IB18</f>
        <v>0</v>
      </c>
      <c r="IB686" s="100">
        <f>'Loan 3 (Cal)'!IC18</f>
        <v>0</v>
      </c>
      <c r="IC686" s="100">
        <f>'Loan 3 (Cal)'!ID18</f>
        <v>0</v>
      </c>
      <c r="ID686" s="100">
        <f>'Loan 3 (Cal)'!IE18</f>
        <v>0</v>
      </c>
      <c r="IE686" s="100">
        <f>'Loan 3 (Cal)'!IF18</f>
        <v>0</v>
      </c>
      <c r="IF686" s="100">
        <f>'Loan 3 (Cal)'!IG18</f>
        <v>0</v>
      </c>
      <c r="IG686" s="100">
        <f>'Loan 3 (Cal)'!IH18</f>
        <v>0</v>
      </c>
      <c r="IH686" s="100">
        <f>'Loan 3 (Cal)'!II18</f>
        <v>0</v>
      </c>
      <c r="II686" s="100">
        <f>'Loan 3 (Cal)'!IJ18</f>
        <v>0</v>
      </c>
      <c r="IJ686" s="100">
        <f>'Loan 3 (Cal)'!IK18</f>
        <v>0</v>
      </c>
      <c r="IK686" s="100">
        <f>'Loan 3 (Cal)'!IL18</f>
        <v>0</v>
      </c>
      <c r="IL686" s="100">
        <f>'Loan 3 (Cal)'!IM18</f>
        <v>0</v>
      </c>
      <c r="IM686" s="100">
        <f>'Loan 3 (Cal)'!IN18</f>
        <v>0</v>
      </c>
      <c r="IN686" s="100">
        <f>'Loan 3 (Cal)'!IO18</f>
        <v>0</v>
      </c>
      <c r="IO686" s="100">
        <f>'Loan 3 (Cal)'!IP18</f>
        <v>0</v>
      </c>
      <c r="IP686" s="100">
        <f>'Loan 3 (Cal)'!IQ18</f>
        <v>0</v>
      </c>
      <c r="IQ686" s="100">
        <f>'Loan 3 (Cal)'!IR18</f>
        <v>0</v>
      </c>
      <c r="IR686" s="100">
        <f>'Loan 3 (Cal)'!IS18</f>
        <v>0</v>
      </c>
      <c r="IS686" s="100">
        <f>'Loan 3 (Cal)'!IT18</f>
        <v>0</v>
      </c>
      <c r="IT686" s="100">
        <f>'Loan 3 (Cal)'!IU18</f>
        <v>0</v>
      </c>
      <c r="IU686" s="100">
        <f>'Loan 3 (Cal)'!IV18</f>
        <v>0</v>
      </c>
      <c r="IV686" s="100">
        <f>'Loan 3 (Cal)'!IW18</f>
        <v>0</v>
      </c>
      <c r="IW686" s="100">
        <f>'Loan 3 (Cal)'!IX18</f>
        <v>0</v>
      </c>
      <c r="IX686" s="100">
        <f>'Loan 3 (Cal)'!IY18</f>
        <v>0</v>
      </c>
      <c r="IY686" s="100">
        <f>'Loan 3 (Cal)'!IZ18</f>
        <v>0</v>
      </c>
      <c r="IZ686" s="100">
        <f>'Loan 3 (Cal)'!JA18</f>
        <v>0</v>
      </c>
      <c r="JA686" s="100">
        <f>'Loan 3 (Cal)'!JB18</f>
        <v>0</v>
      </c>
      <c r="JB686" s="100">
        <f>'Loan 3 (Cal)'!JC18</f>
        <v>0</v>
      </c>
      <c r="JC686" s="100">
        <f>'Loan 3 (Cal)'!JD18</f>
        <v>0</v>
      </c>
      <c r="JD686" s="100">
        <f>'Loan 3 (Cal)'!JE18</f>
        <v>0</v>
      </c>
      <c r="JE686" s="100">
        <f>'Loan 3 (Cal)'!JF18</f>
        <v>0</v>
      </c>
      <c r="JF686" s="100">
        <f>'Loan 3 (Cal)'!JG18</f>
        <v>0</v>
      </c>
      <c r="JG686" s="100">
        <f>'Loan 3 (Cal)'!JH18</f>
        <v>0</v>
      </c>
      <c r="JH686" s="100">
        <f>'Loan 3 (Cal)'!JI18</f>
        <v>0</v>
      </c>
      <c r="JI686" s="100">
        <f>'Loan 3 (Cal)'!JJ18</f>
        <v>0</v>
      </c>
      <c r="JJ686" s="100">
        <f>'Loan 3 (Cal)'!JK18</f>
        <v>0</v>
      </c>
      <c r="JK686" s="100">
        <f>'Loan 3 (Cal)'!JL18</f>
        <v>0</v>
      </c>
      <c r="JL686" s="100">
        <f>'Loan 3 (Cal)'!JM18</f>
        <v>0</v>
      </c>
      <c r="JM686" s="100">
        <f>'Loan 3 (Cal)'!JN18</f>
        <v>0</v>
      </c>
      <c r="JN686" s="100">
        <f>'Loan 3 (Cal)'!JO18</f>
        <v>0</v>
      </c>
      <c r="JO686" s="100">
        <f>'Loan 3 (Cal)'!JP18</f>
        <v>0</v>
      </c>
      <c r="JP686" s="100">
        <f>'Loan 3 (Cal)'!JQ18</f>
        <v>0</v>
      </c>
      <c r="JQ686" s="100">
        <f>'Loan 3 (Cal)'!JR18</f>
        <v>0</v>
      </c>
      <c r="JR686" s="100">
        <f>'Loan 3 (Cal)'!JS18</f>
        <v>0</v>
      </c>
      <c r="JS686" s="100">
        <f>'Loan 3 (Cal)'!JT18</f>
        <v>0</v>
      </c>
      <c r="JT686" s="100">
        <f>'Loan 3 (Cal)'!JU18</f>
        <v>0</v>
      </c>
      <c r="JU686" s="100">
        <f>'Loan 3 (Cal)'!JV18</f>
        <v>0</v>
      </c>
      <c r="JV686" s="100">
        <f>'Loan 3 (Cal)'!JW18</f>
        <v>0</v>
      </c>
      <c r="JW686" s="100">
        <f>'Loan 3 (Cal)'!JX18</f>
        <v>0</v>
      </c>
      <c r="JX686" s="100">
        <f>'Loan 3 (Cal)'!JY18</f>
        <v>0</v>
      </c>
      <c r="JY686" s="100">
        <f>'Loan 3 (Cal)'!JZ18</f>
        <v>0</v>
      </c>
      <c r="JZ686" s="100">
        <f>'Loan 3 (Cal)'!KA18</f>
        <v>0</v>
      </c>
      <c r="KA686" s="100">
        <f>'Loan 3 (Cal)'!KB18</f>
        <v>0</v>
      </c>
      <c r="KB686" s="100">
        <f>'Loan 3 (Cal)'!KC18</f>
        <v>0</v>
      </c>
      <c r="KC686" s="100">
        <f>'Loan 3 (Cal)'!KD18</f>
        <v>0</v>
      </c>
      <c r="KD686" s="100">
        <f>'Loan 3 (Cal)'!KE18</f>
        <v>0</v>
      </c>
      <c r="KE686" s="100">
        <f>'Loan 3 (Cal)'!KF18</f>
        <v>0</v>
      </c>
      <c r="KF686" s="100">
        <f>'Loan 3 (Cal)'!KG18</f>
        <v>0</v>
      </c>
      <c r="KG686" s="100">
        <f>'Loan 3 (Cal)'!KH18</f>
        <v>0</v>
      </c>
      <c r="KH686" s="100">
        <f>'Loan 3 (Cal)'!KI18</f>
        <v>0</v>
      </c>
      <c r="KI686" s="100">
        <f>'Loan 3 (Cal)'!KJ18</f>
        <v>0</v>
      </c>
      <c r="KJ686" s="100">
        <f>'Loan 3 (Cal)'!KK18</f>
        <v>0</v>
      </c>
      <c r="KK686" s="100">
        <f>'Loan 3 (Cal)'!KL18</f>
        <v>0</v>
      </c>
      <c r="KL686" s="100">
        <f>'Loan 3 (Cal)'!KM18</f>
        <v>0</v>
      </c>
      <c r="KM686" s="100">
        <f>'Loan 3 (Cal)'!KN18</f>
        <v>0</v>
      </c>
      <c r="KN686" s="100">
        <f>'Loan 3 (Cal)'!KO18</f>
        <v>0</v>
      </c>
      <c r="KO686" s="100">
        <f>'Loan 3 (Cal)'!KP18</f>
        <v>0</v>
      </c>
      <c r="KP686" s="100">
        <f>'Loan 3 (Cal)'!KQ18</f>
        <v>0</v>
      </c>
      <c r="KQ686" s="100">
        <f>'Loan 3 (Cal)'!KR18</f>
        <v>0</v>
      </c>
      <c r="KR686" s="100">
        <f>'Loan 3 (Cal)'!KS18</f>
        <v>0</v>
      </c>
      <c r="KS686" s="100">
        <f>'Loan 3 (Cal)'!KT18</f>
        <v>0</v>
      </c>
      <c r="KT686" s="100">
        <f>'Loan 3 (Cal)'!KU18</f>
        <v>0</v>
      </c>
      <c r="KU686" s="100">
        <f>'Loan 3 (Cal)'!KV18</f>
        <v>0</v>
      </c>
      <c r="KV686" s="100">
        <f>'Loan 3 (Cal)'!KW18</f>
        <v>0</v>
      </c>
      <c r="KW686" s="100">
        <f>'Loan 3 (Cal)'!KX18</f>
        <v>0</v>
      </c>
      <c r="KX686" s="100">
        <f>'Loan 3 (Cal)'!KY18</f>
        <v>0</v>
      </c>
      <c r="KY686" s="100">
        <f>'Loan 3 (Cal)'!KZ18</f>
        <v>0</v>
      </c>
      <c r="KZ686" s="100">
        <f>'Loan 3 (Cal)'!LA18</f>
        <v>0</v>
      </c>
      <c r="LA686" s="100">
        <f>'Loan 3 (Cal)'!LB18</f>
        <v>0</v>
      </c>
      <c r="LB686" s="100">
        <f>'Loan 3 (Cal)'!LC18</f>
        <v>0</v>
      </c>
      <c r="LC686" s="100">
        <f>'Loan 3 (Cal)'!LD18</f>
        <v>0</v>
      </c>
      <c r="LD686" s="100">
        <f>'Loan 3 (Cal)'!LE18</f>
        <v>0</v>
      </c>
      <c r="LE686" s="100">
        <f>'Loan 3 (Cal)'!LF18</f>
        <v>0</v>
      </c>
      <c r="LF686" s="100">
        <f>'Loan 3 (Cal)'!LG18</f>
        <v>0</v>
      </c>
      <c r="LG686" s="100">
        <f>'Loan 3 (Cal)'!LH18</f>
        <v>0</v>
      </c>
      <c r="LH686" s="100">
        <f>'Loan 3 (Cal)'!LI18</f>
        <v>0</v>
      </c>
      <c r="LI686" s="100">
        <f>'Loan 3 (Cal)'!LJ18</f>
        <v>0</v>
      </c>
      <c r="LJ686" s="100">
        <f>'Loan 3 (Cal)'!LK18</f>
        <v>0</v>
      </c>
      <c r="LK686" s="100">
        <f>'Loan 3 (Cal)'!LL18</f>
        <v>0</v>
      </c>
      <c r="LL686" s="100">
        <f>'Loan 3 (Cal)'!LM18</f>
        <v>0</v>
      </c>
      <c r="LM686" s="100">
        <f>'Loan 3 (Cal)'!LN18</f>
        <v>0</v>
      </c>
      <c r="LN686" s="100">
        <f>'Loan 3 (Cal)'!LO18</f>
        <v>0</v>
      </c>
      <c r="LO686" s="100">
        <f>'Loan 3 (Cal)'!LP18</f>
        <v>0</v>
      </c>
      <c r="LP686" s="100">
        <f>'Loan 3 (Cal)'!LQ18</f>
        <v>0</v>
      </c>
      <c r="LQ686" s="100">
        <f>'Loan 3 (Cal)'!LR18</f>
        <v>0</v>
      </c>
      <c r="LR686" s="100">
        <f>'Loan 3 (Cal)'!LS18</f>
        <v>0</v>
      </c>
      <c r="LS686" s="100">
        <f>'Loan 3 (Cal)'!LT18</f>
        <v>0</v>
      </c>
      <c r="LT686" s="100">
        <f>'Loan 3 (Cal)'!LU18</f>
        <v>0</v>
      </c>
      <c r="LU686" s="100">
        <f>'Loan 3 (Cal)'!LV18</f>
        <v>0</v>
      </c>
      <c r="LV686" s="100">
        <f>'Loan 3 (Cal)'!LW18</f>
        <v>0</v>
      </c>
      <c r="LW686" s="100">
        <f>'Loan 3 (Cal)'!LX18</f>
        <v>0</v>
      </c>
      <c r="LX686" s="100">
        <f>'Loan 3 (Cal)'!LY18</f>
        <v>0</v>
      </c>
      <c r="LY686" s="100">
        <f>'Loan 3 (Cal)'!LZ18</f>
        <v>0</v>
      </c>
      <c r="LZ686" s="100">
        <f>'Loan 3 (Cal)'!MA18</f>
        <v>0</v>
      </c>
      <c r="MA686" s="100">
        <f>'Loan 3 (Cal)'!MB18</f>
        <v>0</v>
      </c>
      <c r="MB686" s="100">
        <f>'Loan 3 (Cal)'!MC18</f>
        <v>0</v>
      </c>
      <c r="MC686" s="100">
        <f>'Loan 3 (Cal)'!MD18</f>
        <v>0</v>
      </c>
      <c r="MD686" s="100">
        <f>'Loan 3 (Cal)'!ME18</f>
        <v>0</v>
      </c>
      <c r="ME686" s="100">
        <f>'Loan 3 (Cal)'!MF18</f>
        <v>0</v>
      </c>
      <c r="MF686" s="100">
        <f>'Loan 3 (Cal)'!MG18</f>
        <v>0</v>
      </c>
      <c r="MG686" s="100">
        <f>'Loan 3 (Cal)'!MH18</f>
        <v>0</v>
      </c>
      <c r="MH686" s="100">
        <f>'Loan 3 (Cal)'!MI18</f>
        <v>0</v>
      </c>
      <c r="MI686" s="100">
        <f>'Loan 3 (Cal)'!MJ18</f>
        <v>0</v>
      </c>
      <c r="MJ686" s="100">
        <f>'Loan 3 (Cal)'!MK18</f>
        <v>0</v>
      </c>
      <c r="MK686" s="100">
        <f>'Loan 3 (Cal)'!ML18</f>
        <v>0</v>
      </c>
      <c r="ML686" s="100">
        <f>'Loan 3 (Cal)'!MM18</f>
        <v>0</v>
      </c>
      <c r="MM686" s="100">
        <f>'Loan 3 (Cal)'!MN18</f>
        <v>0</v>
      </c>
      <c r="MN686" s="100">
        <f>'Loan 3 (Cal)'!MO18</f>
        <v>0</v>
      </c>
      <c r="MO686" s="100">
        <f>'Loan 3 (Cal)'!MP18</f>
        <v>0</v>
      </c>
      <c r="MP686" s="100">
        <f>'Loan 3 (Cal)'!MQ18</f>
        <v>0</v>
      </c>
      <c r="MQ686" s="100">
        <f>'Loan 3 (Cal)'!MR18</f>
        <v>0</v>
      </c>
      <c r="MR686" s="100">
        <f>'Loan 3 (Cal)'!MS18</f>
        <v>0</v>
      </c>
      <c r="MS686" s="100">
        <f>'Loan 3 (Cal)'!MT18</f>
        <v>0</v>
      </c>
      <c r="MT686" s="100">
        <f>'Loan 3 (Cal)'!MU18</f>
        <v>0</v>
      </c>
      <c r="MU686" s="100">
        <f>'Loan 3 (Cal)'!MV18</f>
        <v>0</v>
      </c>
      <c r="MV686" s="100">
        <f>'Loan 3 (Cal)'!MW18</f>
        <v>0</v>
      </c>
      <c r="MW686" s="100">
        <f>'Loan 3 (Cal)'!MX18</f>
        <v>0</v>
      </c>
      <c r="MX686" s="132"/>
    </row>
    <row r="687" spans="1:362" s="87" customFormat="1" x14ac:dyDescent="0.25">
      <c r="MX687" s="132"/>
    </row>
    <row r="688" spans="1:362" s="132" customFormat="1" x14ac:dyDescent="0.25"/>
  </sheetData>
  <sheetProtection algorithmName="SHA-512" hashValue="+NyFPaaXDWFUHkoLt2BQrciTjPoE7mgEWDwjrJX+nu9lY9GBQtxCKbnbfOyXKBDjGUWD5KAwzGmWwcqNYj2frw==" saltValue="F5PBuBRlykVmtOfB2ttJSg==" spinCount="100000" sheet="1" objects="1" scenarios="1" selectLockedCells="1"/>
  <pageMargins left="0.7" right="0.7" top="0.75" bottom="0.75" header="0.3" footer="0.3"/>
  <pageSetup paperSize="9" orientation="portrait" horizontalDpi="0" verticalDpi="0"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D98434-4E77-4591-97B0-1E13EFC44F4D}">
  <dimension ref="A1"/>
  <sheetViews>
    <sheetView tabSelected="1" workbookViewId="0">
      <selection activeCell="S18" sqref="S18"/>
    </sheetView>
  </sheetViews>
  <sheetFormatPr defaultRowHeight="15" x14ac:dyDescent="0.25"/>
  <cols>
    <col min="1" max="1" width="14.5703125" customWidth="1"/>
  </cols>
  <sheetData>
    <row r="1" ht="23.25" customHeight="1" x14ac:dyDescent="0.2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9E4B72-8006-47AE-B9E8-C25CC16E75B0}">
  <sheetPr>
    <tabColor rgb="FFFFFF00"/>
  </sheetPr>
  <dimension ref="B1:AB43"/>
  <sheetViews>
    <sheetView showGridLines="0" workbookViewId="0">
      <selection activeCell="O22" sqref="O22"/>
    </sheetView>
  </sheetViews>
  <sheetFormatPr defaultRowHeight="15" x14ac:dyDescent="0.25"/>
  <cols>
    <col min="1" max="1" width="16.140625" customWidth="1"/>
    <col min="2" max="2" width="26.5703125" customWidth="1"/>
    <col min="3" max="4" width="10.7109375" customWidth="1"/>
    <col min="5" max="5" width="13.42578125" customWidth="1"/>
    <col min="6" max="12" width="10.7109375" customWidth="1"/>
    <col min="14" max="28" width="9.140625" style="38"/>
  </cols>
  <sheetData>
    <row r="1" spans="2:14" ht="66.75" customHeight="1" thickBot="1" x14ac:dyDescent="0.3"/>
    <row r="2" spans="2:14" ht="15.75" thickBot="1" x14ac:dyDescent="0.3">
      <c r="B2" s="1" t="s">
        <v>0</v>
      </c>
      <c r="C2" s="2"/>
      <c r="M2" s="3" t="s">
        <v>1</v>
      </c>
    </row>
    <row r="3" spans="2:14" ht="15.75" thickBot="1" x14ac:dyDescent="0.3">
      <c r="B3" s="2"/>
      <c r="C3" s="4" t="s">
        <v>2</v>
      </c>
      <c r="D3" s="4" t="s">
        <v>3</v>
      </c>
      <c r="E3" s="4" t="s">
        <v>4</v>
      </c>
      <c r="F3" s="4" t="s">
        <v>5</v>
      </c>
      <c r="G3" s="4" t="s">
        <v>6</v>
      </c>
      <c r="H3" s="4" t="s">
        <v>7</v>
      </c>
      <c r="I3" s="4" t="s">
        <v>8</v>
      </c>
      <c r="J3" s="4" t="s">
        <v>9</v>
      </c>
      <c r="K3" s="4" t="s">
        <v>10</v>
      </c>
      <c r="L3" s="4" t="s">
        <v>11</v>
      </c>
    </row>
    <row r="4" spans="2:14" x14ac:dyDescent="0.25">
      <c r="B4" s="24" t="s">
        <v>12</v>
      </c>
      <c r="C4" s="25">
        <v>50000</v>
      </c>
      <c r="D4" s="26"/>
      <c r="E4" s="26"/>
      <c r="F4" s="26"/>
      <c r="G4" s="26"/>
      <c r="H4" s="26"/>
      <c r="I4" s="26"/>
      <c r="J4" s="26"/>
      <c r="K4" s="26"/>
      <c r="L4" s="27"/>
    </row>
    <row r="5" spans="2:14" x14ac:dyDescent="0.25">
      <c r="B5" s="5" t="s">
        <v>22</v>
      </c>
      <c r="C5" s="20">
        <v>180</v>
      </c>
      <c r="D5" s="21"/>
      <c r="E5" s="21"/>
      <c r="F5" s="21"/>
      <c r="G5" s="21"/>
      <c r="H5" s="21"/>
      <c r="I5" s="21"/>
      <c r="J5" s="21"/>
      <c r="K5" s="21"/>
      <c r="L5" s="28"/>
    </row>
    <row r="6" spans="2:14" x14ac:dyDescent="0.25">
      <c r="B6" s="5" t="s">
        <v>23</v>
      </c>
      <c r="C6" s="41">
        <f>C5/12</f>
        <v>15</v>
      </c>
      <c r="D6" s="41">
        <f t="shared" ref="D6:L6" si="0">D5/12</f>
        <v>0</v>
      </c>
      <c r="E6" s="41">
        <f t="shared" si="0"/>
        <v>0</v>
      </c>
      <c r="F6" s="41">
        <f t="shared" si="0"/>
        <v>0</v>
      </c>
      <c r="G6" s="41">
        <f t="shared" si="0"/>
        <v>0</v>
      </c>
      <c r="H6" s="41">
        <f t="shared" si="0"/>
        <v>0</v>
      </c>
      <c r="I6" s="41">
        <f t="shared" si="0"/>
        <v>0</v>
      </c>
      <c r="J6" s="41">
        <f t="shared" si="0"/>
        <v>0</v>
      </c>
      <c r="K6" s="41">
        <f t="shared" si="0"/>
        <v>0</v>
      </c>
      <c r="L6" s="41">
        <f t="shared" si="0"/>
        <v>0</v>
      </c>
    </row>
    <row r="7" spans="2:14" x14ac:dyDescent="0.25">
      <c r="B7" s="5" t="s">
        <v>13</v>
      </c>
      <c r="C7" s="6">
        <v>0.05</v>
      </c>
      <c r="D7" s="7"/>
      <c r="E7" s="7"/>
      <c r="F7" s="7"/>
      <c r="G7" s="7"/>
      <c r="H7" s="7"/>
      <c r="I7" s="7"/>
      <c r="J7" s="7"/>
      <c r="K7" s="7"/>
      <c r="L7" s="29"/>
    </row>
    <row r="8" spans="2:14" x14ac:dyDescent="0.25">
      <c r="B8" s="5" t="s">
        <v>14</v>
      </c>
      <c r="C8" s="8">
        <v>12</v>
      </c>
      <c r="D8" s="9"/>
      <c r="E8" s="9"/>
      <c r="F8" s="9"/>
      <c r="G8" s="9"/>
      <c r="H8" s="9"/>
      <c r="I8" s="9"/>
      <c r="J8" s="9"/>
      <c r="K8" s="9"/>
      <c r="L8" s="30"/>
    </row>
    <row r="9" spans="2:14" x14ac:dyDescent="0.25">
      <c r="B9" s="5" t="s">
        <v>15</v>
      </c>
      <c r="C9" s="10">
        <f>IFERROR(C20,0)</f>
        <v>395.39681337077121</v>
      </c>
      <c r="D9" s="10">
        <f t="shared" ref="D9:L9" si="1">IFERROR(D20,0)</f>
        <v>0</v>
      </c>
      <c r="E9" s="10">
        <f t="shared" si="1"/>
        <v>0</v>
      </c>
      <c r="F9" s="10">
        <f t="shared" si="1"/>
        <v>0</v>
      </c>
      <c r="G9" s="10">
        <f t="shared" si="1"/>
        <v>0</v>
      </c>
      <c r="H9" s="10">
        <f t="shared" si="1"/>
        <v>0</v>
      </c>
      <c r="I9" s="10">
        <f t="shared" si="1"/>
        <v>0</v>
      </c>
      <c r="J9" s="10">
        <f t="shared" si="1"/>
        <v>0</v>
      </c>
      <c r="K9" s="10">
        <f t="shared" si="1"/>
        <v>0</v>
      </c>
      <c r="L9" s="31">
        <f t="shared" si="1"/>
        <v>0</v>
      </c>
      <c r="M9" s="11"/>
      <c r="N9" s="39"/>
    </row>
    <row r="10" spans="2:14" x14ac:dyDescent="0.25">
      <c r="B10" s="14" t="s">
        <v>16</v>
      </c>
      <c r="C10" s="32"/>
      <c r="D10" s="32"/>
      <c r="E10" s="32"/>
      <c r="F10" s="32"/>
      <c r="G10" s="32"/>
      <c r="H10" s="32"/>
      <c r="I10" s="32"/>
      <c r="J10" s="32"/>
      <c r="K10" s="32"/>
      <c r="L10" s="33"/>
      <c r="M10" s="11"/>
      <c r="N10" s="39"/>
    </row>
    <row r="11" spans="2:14" x14ac:dyDescent="0.25">
      <c r="B11" s="12" t="s">
        <v>17</v>
      </c>
      <c r="C11" s="13">
        <f>IF(OR(C5=0,C7=0,C8=0),"",C9*C8)</f>
        <v>4744.7617604492543</v>
      </c>
      <c r="D11" s="13" t="str">
        <f t="shared" ref="D11:L11" si="2">IF(OR(D5=0,D7=0,D8=0),"",D9*D8)</f>
        <v/>
      </c>
      <c r="E11" s="13" t="str">
        <f t="shared" si="2"/>
        <v/>
      </c>
      <c r="F11" s="13" t="str">
        <f t="shared" si="2"/>
        <v/>
      </c>
      <c r="G11" s="13" t="str">
        <f t="shared" si="2"/>
        <v/>
      </c>
      <c r="H11" s="13" t="str">
        <f t="shared" si="2"/>
        <v/>
      </c>
      <c r="I11" s="13" t="str">
        <f t="shared" si="2"/>
        <v/>
      </c>
      <c r="J11" s="13" t="str">
        <f t="shared" si="2"/>
        <v/>
      </c>
      <c r="K11" s="13" t="str">
        <f t="shared" si="2"/>
        <v/>
      </c>
      <c r="L11" s="34" t="str">
        <f t="shared" si="2"/>
        <v/>
      </c>
      <c r="M11" s="11"/>
      <c r="N11" s="39"/>
    </row>
    <row r="12" spans="2:14" x14ac:dyDescent="0.25">
      <c r="B12" s="5" t="s">
        <v>18</v>
      </c>
      <c r="C12" s="13">
        <f>IF(OR(C5=0,C7=0,C8=0),"",C11/52)</f>
        <v>91.245418470177967</v>
      </c>
      <c r="D12" s="13" t="str">
        <f t="shared" ref="D12:L12" si="3">IF(OR(D5=0,D7=0,D8=0),"",D11/52)</f>
        <v/>
      </c>
      <c r="E12" s="13" t="str">
        <f t="shared" si="3"/>
        <v/>
      </c>
      <c r="F12" s="13" t="str">
        <f t="shared" si="3"/>
        <v/>
      </c>
      <c r="G12" s="13" t="str">
        <f t="shared" si="3"/>
        <v/>
      </c>
      <c r="H12" s="13" t="str">
        <f t="shared" si="3"/>
        <v/>
      </c>
      <c r="I12" s="13" t="str">
        <f t="shared" si="3"/>
        <v/>
      </c>
      <c r="J12" s="13" t="str">
        <f t="shared" si="3"/>
        <v/>
      </c>
      <c r="K12" s="13" t="str">
        <f t="shared" si="3"/>
        <v/>
      </c>
      <c r="L12" s="34" t="str">
        <f t="shared" si="3"/>
        <v/>
      </c>
    </row>
    <row r="13" spans="2:14" x14ac:dyDescent="0.25">
      <c r="B13" s="5" t="s">
        <v>19</v>
      </c>
      <c r="C13" s="13">
        <f>IF(OR(C5=0,C7=0,C8=0),"",C11/26)</f>
        <v>182.49083694035593</v>
      </c>
      <c r="D13" s="13" t="str">
        <f t="shared" ref="D13:L13" si="4">IF(OR(D5=0,D7=0,D8=0),"",D11/26)</f>
        <v/>
      </c>
      <c r="E13" s="13" t="str">
        <f t="shared" si="4"/>
        <v/>
      </c>
      <c r="F13" s="13" t="str">
        <f t="shared" si="4"/>
        <v/>
      </c>
      <c r="G13" s="13" t="str">
        <f t="shared" si="4"/>
        <v/>
      </c>
      <c r="H13" s="13" t="str">
        <f t="shared" si="4"/>
        <v/>
      </c>
      <c r="I13" s="13" t="str">
        <f t="shared" si="4"/>
        <v/>
      </c>
      <c r="J13" s="13" t="str">
        <f t="shared" si="4"/>
        <v/>
      </c>
      <c r="K13" s="13" t="str">
        <f t="shared" si="4"/>
        <v/>
      </c>
      <c r="L13" s="34" t="str">
        <f t="shared" si="4"/>
        <v/>
      </c>
    </row>
    <row r="14" spans="2:14" x14ac:dyDescent="0.25">
      <c r="B14" s="22" t="s">
        <v>20</v>
      </c>
      <c r="C14" s="23">
        <f>IF(OR(C5=0,C7=0,C8=0),"",C11/12)</f>
        <v>395.39681337077121</v>
      </c>
      <c r="D14" s="23" t="str">
        <f t="shared" ref="D14:L14" si="5">IF(OR(D5=0,D7=0,D8=0),"",D11/12)</f>
        <v/>
      </c>
      <c r="E14" s="23" t="str">
        <f t="shared" si="5"/>
        <v/>
      </c>
      <c r="F14" s="23" t="str">
        <f t="shared" si="5"/>
        <v/>
      </c>
      <c r="G14" s="23" t="str">
        <f t="shared" si="5"/>
        <v/>
      </c>
      <c r="H14" s="23" t="str">
        <f t="shared" si="5"/>
        <v/>
      </c>
      <c r="I14" s="23" t="str">
        <f t="shared" si="5"/>
        <v/>
      </c>
      <c r="J14" s="23" t="str">
        <f t="shared" si="5"/>
        <v/>
      </c>
      <c r="K14" s="23" t="str">
        <f t="shared" si="5"/>
        <v/>
      </c>
      <c r="L14" s="35" t="str">
        <f t="shared" si="5"/>
        <v/>
      </c>
    </row>
    <row r="15" spans="2:14" x14ac:dyDescent="0.25">
      <c r="B15" s="36" t="s">
        <v>24</v>
      </c>
      <c r="C15" s="19"/>
      <c r="D15" s="19"/>
      <c r="E15" s="19"/>
      <c r="F15" s="19"/>
      <c r="G15" s="19"/>
      <c r="H15" s="19"/>
      <c r="I15" s="19"/>
      <c r="J15" s="19"/>
      <c r="K15" s="19"/>
      <c r="L15" s="37"/>
    </row>
    <row r="16" spans="2:14" x14ac:dyDescent="0.25">
      <c r="B16" s="5" t="s">
        <v>25</v>
      </c>
      <c r="C16" s="136"/>
      <c r="D16" s="136"/>
      <c r="E16" s="136"/>
      <c r="F16" s="136"/>
      <c r="G16" s="136"/>
      <c r="H16" s="136"/>
      <c r="I16" s="136"/>
      <c r="J16" s="136"/>
      <c r="K16" s="136"/>
      <c r="L16" s="137"/>
    </row>
    <row r="17" spans="2:12" x14ac:dyDescent="0.25">
      <c r="B17" s="5" t="s">
        <v>26</v>
      </c>
      <c r="C17" s="20"/>
      <c r="D17" s="20"/>
      <c r="E17" s="20"/>
      <c r="F17" s="20"/>
      <c r="G17" s="20"/>
      <c r="H17" s="20"/>
      <c r="I17" s="20"/>
      <c r="J17" s="20"/>
      <c r="K17" s="20"/>
      <c r="L17" s="138"/>
    </row>
    <row r="18" spans="2:12" ht="15.75" thickBot="1" x14ac:dyDescent="0.3">
      <c r="B18" s="42" t="s">
        <v>27</v>
      </c>
      <c r="C18" s="43">
        <f>C16*12+C17</f>
        <v>0</v>
      </c>
      <c r="D18" s="43"/>
      <c r="E18" s="43"/>
      <c r="F18" s="43"/>
      <c r="G18" s="43"/>
      <c r="H18" s="43"/>
      <c r="I18" s="43"/>
      <c r="J18" s="43"/>
      <c r="K18" s="43"/>
      <c r="L18" s="44"/>
    </row>
    <row r="19" spans="2:12" hidden="1" x14ac:dyDescent="0.25">
      <c r="B19" s="15"/>
      <c r="C19" s="16"/>
      <c r="D19" s="16"/>
      <c r="E19" s="16"/>
      <c r="F19" s="16"/>
      <c r="G19" s="16"/>
      <c r="H19" s="16"/>
      <c r="I19" s="16"/>
      <c r="J19" s="16"/>
      <c r="K19" s="16"/>
      <c r="L19" s="16"/>
    </row>
    <row r="20" spans="2:12" hidden="1" x14ac:dyDescent="0.25">
      <c r="B20" s="17" t="s">
        <v>21</v>
      </c>
      <c r="C20" s="18">
        <f>C7/C8*C4/(1-((1+C7/C8)^-(C6*C8)))</f>
        <v>395.39681337077121</v>
      </c>
      <c r="D20" s="18" t="e">
        <f t="shared" ref="D20:L20" si="6">D7/D8*D4/(1-((1+D7/D8)^-(D6*D8)))</f>
        <v>#DIV/0!</v>
      </c>
      <c r="E20" s="18" t="e">
        <f t="shared" si="6"/>
        <v>#DIV/0!</v>
      </c>
      <c r="F20" s="18" t="e">
        <f t="shared" si="6"/>
        <v>#DIV/0!</v>
      </c>
      <c r="G20" s="18" t="e">
        <f t="shared" si="6"/>
        <v>#DIV/0!</v>
      </c>
      <c r="H20" s="18" t="e">
        <f t="shared" si="6"/>
        <v>#DIV/0!</v>
      </c>
      <c r="I20" s="18" t="e">
        <f t="shared" si="6"/>
        <v>#DIV/0!</v>
      </c>
      <c r="J20" s="18" t="e">
        <f t="shared" si="6"/>
        <v>#DIV/0!</v>
      </c>
      <c r="K20" s="18" t="e">
        <f t="shared" si="6"/>
        <v>#DIV/0!</v>
      </c>
      <c r="L20" s="18" t="e">
        <f t="shared" si="6"/>
        <v>#DIV/0!</v>
      </c>
    </row>
    <row r="21" spans="2:12" s="38" customFormat="1" x14ac:dyDescent="0.25"/>
    <row r="22" spans="2:12" s="38" customFormat="1" x14ac:dyDescent="0.25"/>
    <row r="23" spans="2:12" s="38" customFormat="1" x14ac:dyDescent="0.25"/>
    <row r="24" spans="2:12" s="38" customFormat="1" x14ac:dyDescent="0.25"/>
    <row r="25" spans="2:12" s="38" customFormat="1" x14ac:dyDescent="0.25"/>
    <row r="26" spans="2:12" s="38" customFormat="1" x14ac:dyDescent="0.25"/>
    <row r="27" spans="2:12" s="38" customFormat="1" x14ac:dyDescent="0.25"/>
    <row r="28" spans="2:12" s="38" customFormat="1" x14ac:dyDescent="0.25"/>
    <row r="29" spans="2:12" s="38" customFormat="1" x14ac:dyDescent="0.25"/>
    <row r="30" spans="2:12" s="38" customFormat="1" x14ac:dyDescent="0.25"/>
    <row r="31" spans="2:12" s="38" customFormat="1" x14ac:dyDescent="0.25"/>
    <row r="32" spans="2:12" s="38" customFormat="1" x14ac:dyDescent="0.25"/>
    <row r="33" s="38" customFormat="1" x14ac:dyDescent="0.25"/>
    <row r="34" s="38" customFormat="1" x14ac:dyDescent="0.25"/>
    <row r="35" s="38" customFormat="1" x14ac:dyDescent="0.25"/>
    <row r="36" s="38" customFormat="1" x14ac:dyDescent="0.25"/>
    <row r="37" s="38" customFormat="1" x14ac:dyDescent="0.25"/>
    <row r="38" s="38" customFormat="1" x14ac:dyDescent="0.25"/>
    <row r="39" s="38" customFormat="1" x14ac:dyDescent="0.25"/>
    <row r="40" s="38" customFormat="1" x14ac:dyDescent="0.25"/>
    <row r="41" s="38" customFormat="1" x14ac:dyDescent="0.25"/>
    <row r="42" s="38" customFormat="1" x14ac:dyDescent="0.25"/>
    <row r="43" s="38" customFormat="1" x14ac:dyDescent="0.25"/>
  </sheetData>
  <sheetProtection algorithmName="SHA-512" hashValue="Ip9u9eV2QXzRkrhp175SRXlJZ0xGhrAOumdUekn0aP4EPMPLHFfdpmTE1huvDtC7d0FWfFI6B98F9JRX2ydxXA==" saltValue="CaJGGY8zICcwoSOR6pZFDg==" spinCount="100000" sheet="1" objects="1" scenarios="1" selectLockedCells="1"/>
  <conditionalFormatting sqref="C6:L6">
    <cfRule type="cellIs" dxfId="35" priority="2" operator="equal">
      <formula>0</formula>
    </cfRule>
  </conditionalFormatting>
  <conditionalFormatting sqref="C9:L9">
    <cfRule type="cellIs" dxfId="34" priority="3" operator="equal">
      <formula>0</formula>
    </cfRule>
  </conditionalFormatting>
  <conditionalFormatting sqref="C18:L18">
    <cfRule type="cellIs" dxfId="33" priority="1" operator="equal">
      <formula>0</formula>
    </cfRule>
  </conditionalFormatting>
  <dataValidations count="4">
    <dataValidation type="decimal" operator="greaterThan" allowBlank="1" showInputMessage="1" showErrorMessage="1" sqref="C4" xr:uid="{7DADD54B-FCE0-485F-8B30-E8DBF6FCDBE4}">
      <formula1>1</formula1>
    </dataValidation>
    <dataValidation type="decimal" operator="greaterThan" allowBlank="1" showInputMessage="1" showErrorMessage="1" sqref="C5:C6 D6:L6" xr:uid="{6CF7F1FE-B6DC-4FC1-B6AD-96BE301DD9B4}">
      <formula1>0.1</formula1>
    </dataValidation>
    <dataValidation type="decimal" operator="greaterThan" allowBlank="1" showInputMessage="1" showErrorMessage="1" sqref="C7" xr:uid="{AEB3CD6B-65E1-4C8A-B5E2-288EB674AE5A}">
      <formula1>0.01</formula1>
    </dataValidation>
    <dataValidation type="whole" operator="greaterThan" allowBlank="1" showInputMessage="1" showErrorMessage="1" sqref="C8" xr:uid="{95BB72A8-878E-45B1-A2AA-CA88467F9042}">
      <formula1>0</formula1>
    </dataValidation>
  </dataValidations>
  <pageMargins left="0.7" right="0.7" top="0.75" bottom="0.75" header="0.3" footer="0.3"/>
  <pageSetup paperSize="9" orientation="portrait" horizontalDpi="0" verticalDpi="0"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0A1279-2F49-48C2-8025-2FF5A95C3680}">
  <sheetPr>
    <tabColor rgb="FF0070C0"/>
  </sheetPr>
  <dimension ref="B1:XU624"/>
  <sheetViews>
    <sheetView showGridLines="0" workbookViewId="0">
      <selection activeCell="C5" sqref="C5"/>
    </sheetView>
  </sheetViews>
  <sheetFormatPr defaultRowHeight="15" x14ac:dyDescent="0.25"/>
  <cols>
    <col min="1" max="1" width="16" customWidth="1"/>
    <col min="2" max="2" width="43.5703125" customWidth="1"/>
    <col min="3" max="3" width="18.140625" customWidth="1"/>
    <col min="4" max="4" width="10" bestFit="1" customWidth="1"/>
    <col min="363" max="363" width="9.140625" style="70"/>
  </cols>
  <sheetData>
    <row r="1" spans="2:370" ht="81" customHeight="1" thickBot="1" x14ac:dyDescent="0.3"/>
    <row r="2" spans="2:370" ht="21" customHeight="1" x14ac:dyDescent="0.25">
      <c r="B2" s="45" t="s">
        <v>29</v>
      </c>
    </row>
    <row r="3" spans="2:370" ht="15.75" thickBot="1" x14ac:dyDescent="0.3">
      <c r="B3" s="46" t="s">
        <v>30</v>
      </c>
    </row>
    <row r="4" spans="2:370" ht="15.75" thickBot="1" x14ac:dyDescent="0.3">
      <c r="B4" s="139" t="s">
        <v>835</v>
      </c>
    </row>
    <row r="5" spans="2:370" ht="15.75" thickBot="1" x14ac:dyDescent="0.3">
      <c r="B5" s="49" t="s">
        <v>34</v>
      </c>
      <c r="C5" s="141">
        <v>44136</v>
      </c>
    </row>
    <row r="6" spans="2:370" ht="15.75" thickBot="1" x14ac:dyDescent="0.3">
      <c r="B6" s="47" t="s">
        <v>33</v>
      </c>
      <c r="C6" s="142">
        <v>60</v>
      </c>
      <c r="D6" s="52">
        <f>IF(C6&gt;0,LOOKUP(C6,C9:X9,C10:X10),"")</f>
        <v>44804</v>
      </c>
    </row>
    <row r="7" spans="2:370" s="60" customFormat="1" x14ac:dyDescent="0.25">
      <c r="B7" s="60" t="s">
        <v>36</v>
      </c>
      <c r="C7" s="143"/>
      <c r="D7" s="143"/>
      <c r="E7" s="143"/>
      <c r="F7" s="143"/>
      <c r="G7" s="143"/>
      <c r="H7" s="143"/>
      <c r="I7" s="143"/>
      <c r="J7" s="143"/>
      <c r="K7" s="143"/>
      <c r="L7" s="143"/>
      <c r="M7" s="143"/>
      <c r="N7" s="143"/>
      <c r="O7" s="143"/>
      <c r="P7" s="143"/>
      <c r="Q7" s="143"/>
      <c r="R7" s="143"/>
      <c r="S7" s="143"/>
      <c r="T7" s="143"/>
      <c r="U7" s="143"/>
      <c r="V7" s="143"/>
      <c r="W7" s="143"/>
      <c r="X7" s="143"/>
      <c r="Y7" s="143"/>
      <c r="Z7" s="143"/>
      <c r="AA7" s="143"/>
      <c r="AB7" s="143"/>
      <c r="AC7" s="143"/>
      <c r="AD7" s="143"/>
      <c r="AE7" s="143"/>
      <c r="AF7" s="143"/>
      <c r="AG7" s="143"/>
      <c r="AH7" s="143"/>
      <c r="AI7" s="143"/>
      <c r="AJ7" s="143"/>
      <c r="AK7" s="143"/>
      <c r="AL7" s="143"/>
      <c r="AM7" s="143"/>
      <c r="AN7" s="143"/>
      <c r="AO7" s="143"/>
      <c r="AP7" s="143"/>
      <c r="AQ7" s="143"/>
      <c r="AR7" s="143"/>
      <c r="AS7" s="143"/>
      <c r="AT7" s="143"/>
      <c r="AU7" s="143"/>
      <c r="AV7" s="143"/>
      <c r="AW7" s="143"/>
      <c r="AX7" s="143"/>
      <c r="AY7" s="143"/>
      <c r="AZ7" s="143"/>
      <c r="BA7" s="143"/>
      <c r="BB7" s="143"/>
      <c r="BC7" s="143"/>
      <c r="BD7" s="143"/>
      <c r="BE7" s="143"/>
      <c r="BF7" s="143"/>
      <c r="BG7" s="143"/>
      <c r="BH7" s="143"/>
      <c r="BI7" s="143"/>
      <c r="BJ7" s="143"/>
      <c r="BK7" s="143"/>
      <c r="BL7" s="143"/>
      <c r="BM7" s="143"/>
      <c r="BN7" s="143"/>
      <c r="BO7" s="143"/>
      <c r="BP7" s="143"/>
      <c r="BQ7" s="143"/>
      <c r="BR7" s="143"/>
      <c r="BS7" s="143"/>
      <c r="BT7" s="143"/>
      <c r="BU7" s="143"/>
      <c r="BV7" s="143"/>
      <c r="BW7" s="143"/>
      <c r="BX7" s="143"/>
      <c r="BY7" s="143"/>
      <c r="BZ7" s="143"/>
      <c r="CA7" s="143"/>
      <c r="CB7" s="143"/>
      <c r="CC7" s="143"/>
      <c r="CD7" s="143"/>
      <c r="CE7" s="143"/>
      <c r="CF7" s="143"/>
      <c r="CG7" s="143"/>
      <c r="CH7" s="143"/>
      <c r="CI7" s="143"/>
      <c r="CJ7" s="143"/>
      <c r="CK7" s="143"/>
      <c r="CL7" s="143"/>
      <c r="CM7" s="143"/>
      <c r="CN7" s="143"/>
      <c r="CO7" s="143"/>
      <c r="CP7" s="143"/>
      <c r="CQ7" s="143"/>
      <c r="CR7" s="143"/>
      <c r="CS7" s="143"/>
      <c r="CT7" s="143"/>
      <c r="CU7" s="143"/>
      <c r="CV7" s="143"/>
      <c r="CW7" s="143"/>
      <c r="CX7" s="143"/>
      <c r="CY7" s="143"/>
      <c r="CZ7" s="143"/>
      <c r="DA7" s="143"/>
      <c r="DB7" s="143"/>
      <c r="DC7" s="143"/>
      <c r="DD7" s="143"/>
      <c r="DE7" s="143"/>
      <c r="DF7" s="143"/>
      <c r="DG7" s="143"/>
      <c r="DH7" s="143"/>
      <c r="DI7" s="143"/>
      <c r="DJ7" s="143"/>
      <c r="DK7" s="143"/>
      <c r="DL7" s="143"/>
      <c r="DM7" s="143"/>
      <c r="DN7" s="143"/>
      <c r="DO7" s="143"/>
      <c r="DP7" s="143"/>
      <c r="DQ7" s="143"/>
      <c r="DR7" s="143"/>
      <c r="DS7" s="143"/>
      <c r="DT7" s="143"/>
      <c r="DU7" s="143"/>
      <c r="DV7" s="143"/>
      <c r="DW7" s="143"/>
      <c r="DX7" s="143"/>
      <c r="DY7" s="143"/>
      <c r="DZ7" s="143"/>
      <c r="EA7" s="143"/>
      <c r="EB7" s="143"/>
      <c r="EC7" s="143"/>
      <c r="ED7" s="143"/>
      <c r="EE7" s="143"/>
      <c r="EF7" s="143"/>
      <c r="EG7" s="143"/>
      <c r="EH7" s="143"/>
      <c r="EI7" s="143"/>
      <c r="EJ7" s="143"/>
      <c r="EK7" s="143"/>
      <c r="EL7" s="143"/>
      <c r="EM7" s="143"/>
      <c r="EN7" s="143"/>
      <c r="EO7" s="143"/>
      <c r="EP7" s="143"/>
      <c r="EQ7" s="143"/>
      <c r="ER7" s="143"/>
      <c r="ES7" s="143"/>
      <c r="ET7" s="143"/>
      <c r="EU7" s="143"/>
      <c r="EV7" s="143"/>
      <c r="EW7" s="143"/>
      <c r="EX7" s="143"/>
      <c r="EY7" s="143"/>
      <c r="EZ7" s="143"/>
      <c r="FA7" s="143"/>
      <c r="FB7" s="143"/>
      <c r="FC7" s="143"/>
      <c r="FD7" s="143"/>
      <c r="FE7" s="143"/>
      <c r="FF7" s="143"/>
      <c r="FG7" s="143"/>
      <c r="FH7" s="143"/>
      <c r="FI7" s="143"/>
      <c r="FJ7" s="143"/>
      <c r="FK7" s="143"/>
      <c r="FL7" s="143"/>
      <c r="FM7" s="143"/>
      <c r="FN7" s="143"/>
      <c r="FO7" s="143"/>
      <c r="FP7" s="143"/>
      <c r="FQ7" s="143"/>
      <c r="FR7" s="143"/>
      <c r="FS7" s="143"/>
      <c r="FT7" s="143"/>
      <c r="FU7" s="143"/>
      <c r="FV7" s="143"/>
      <c r="FW7" s="143"/>
      <c r="FX7" s="143"/>
      <c r="FY7" s="143"/>
      <c r="FZ7" s="143"/>
      <c r="GA7" s="143"/>
      <c r="GB7" s="143"/>
      <c r="GC7" s="143"/>
      <c r="GD7" s="143"/>
      <c r="GE7" s="143"/>
      <c r="GF7" s="143"/>
      <c r="GG7" s="143"/>
      <c r="GH7" s="143"/>
      <c r="GI7" s="143"/>
      <c r="GJ7" s="143"/>
      <c r="GK7" s="143"/>
      <c r="GL7" s="143"/>
      <c r="GM7" s="143"/>
      <c r="GN7" s="143"/>
      <c r="GO7" s="143"/>
      <c r="GP7" s="143"/>
      <c r="GQ7" s="143"/>
      <c r="GR7" s="143"/>
      <c r="GS7" s="143"/>
      <c r="GT7" s="143"/>
      <c r="GU7" s="143"/>
      <c r="GV7" s="143"/>
      <c r="GW7" s="143"/>
      <c r="GX7" s="143"/>
      <c r="GY7" s="143"/>
      <c r="GZ7" s="143"/>
      <c r="HA7" s="143"/>
      <c r="HB7" s="143"/>
      <c r="HC7" s="143"/>
      <c r="HD7" s="143"/>
      <c r="HE7" s="143"/>
      <c r="HF7" s="143"/>
      <c r="HG7" s="143"/>
      <c r="HH7" s="143"/>
      <c r="HI7" s="143"/>
      <c r="HJ7" s="143"/>
      <c r="HK7" s="143"/>
      <c r="HL7" s="143"/>
      <c r="HM7" s="143"/>
      <c r="HN7" s="143"/>
      <c r="HO7" s="143"/>
      <c r="HP7" s="143"/>
      <c r="HQ7" s="143"/>
      <c r="HR7" s="143"/>
      <c r="HS7" s="143"/>
      <c r="HT7" s="143"/>
      <c r="HU7" s="143"/>
      <c r="HV7" s="143"/>
      <c r="HW7" s="143"/>
      <c r="HX7" s="143"/>
      <c r="HY7" s="143"/>
      <c r="HZ7" s="143"/>
      <c r="IA7" s="143"/>
      <c r="IB7" s="143"/>
      <c r="IC7" s="143"/>
      <c r="ID7" s="143"/>
      <c r="IE7" s="143"/>
      <c r="IF7" s="143"/>
      <c r="IG7" s="143"/>
      <c r="IH7" s="143"/>
      <c r="II7" s="143"/>
      <c r="IJ7" s="143"/>
      <c r="IK7" s="143"/>
      <c r="IL7" s="143"/>
      <c r="IM7" s="143"/>
      <c r="IN7" s="143"/>
      <c r="IO7" s="143"/>
      <c r="IP7" s="143"/>
      <c r="IQ7" s="143"/>
      <c r="IR7" s="143"/>
      <c r="IS7" s="143"/>
      <c r="IT7" s="143"/>
      <c r="IU7" s="143"/>
      <c r="IV7" s="143"/>
      <c r="IW7" s="143"/>
      <c r="IX7" s="143"/>
      <c r="IY7" s="143"/>
      <c r="IZ7" s="143"/>
      <c r="JA7" s="143"/>
      <c r="JB7" s="143"/>
      <c r="JC7" s="143"/>
      <c r="JD7" s="143"/>
      <c r="JE7" s="143"/>
      <c r="JF7" s="143"/>
      <c r="JG7" s="143"/>
      <c r="JH7" s="143"/>
      <c r="JI7" s="143"/>
      <c r="JJ7" s="143"/>
      <c r="JK7" s="143"/>
      <c r="JL7" s="143"/>
      <c r="JM7" s="143"/>
      <c r="JN7" s="143"/>
      <c r="JO7" s="143"/>
      <c r="JP7" s="143"/>
      <c r="JQ7" s="143"/>
      <c r="JR7" s="143"/>
      <c r="JS7" s="143"/>
      <c r="JT7" s="143"/>
      <c r="JU7" s="143"/>
      <c r="JV7" s="143"/>
      <c r="JW7" s="143"/>
      <c r="JX7" s="143"/>
      <c r="JY7" s="143"/>
      <c r="JZ7" s="143"/>
      <c r="KA7" s="143"/>
      <c r="KB7" s="143"/>
      <c r="KC7" s="143"/>
      <c r="KD7" s="143"/>
      <c r="KE7" s="143"/>
      <c r="KF7" s="143"/>
      <c r="KG7" s="143"/>
      <c r="KH7" s="143"/>
      <c r="KI7" s="143"/>
      <c r="KJ7" s="143"/>
      <c r="KK7" s="143"/>
      <c r="KL7" s="143"/>
      <c r="KM7" s="143"/>
      <c r="KN7" s="143"/>
      <c r="KO7" s="143"/>
      <c r="KP7" s="143"/>
      <c r="KQ7" s="143"/>
      <c r="KR7" s="143"/>
      <c r="KS7" s="143"/>
      <c r="KT7" s="143"/>
      <c r="KU7" s="143"/>
      <c r="KV7" s="143"/>
      <c r="KW7" s="143"/>
      <c r="KX7" s="143"/>
      <c r="KY7" s="143"/>
      <c r="KZ7" s="143"/>
      <c r="LA7" s="143"/>
      <c r="LB7" s="143"/>
      <c r="LC7" s="143"/>
      <c r="LD7" s="143"/>
      <c r="LE7" s="143"/>
      <c r="LF7" s="143"/>
      <c r="LG7" s="143"/>
      <c r="LH7" s="143"/>
      <c r="LI7" s="143"/>
      <c r="LJ7" s="143"/>
      <c r="LK7" s="143"/>
      <c r="LL7" s="143"/>
      <c r="LM7" s="143"/>
      <c r="LN7" s="143"/>
      <c r="LO7" s="143"/>
      <c r="LP7" s="143"/>
      <c r="LQ7" s="143"/>
      <c r="LR7" s="143"/>
      <c r="LS7" s="143"/>
      <c r="LT7" s="143"/>
      <c r="LU7" s="143"/>
      <c r="LV7" s="143"/>
      <c r="LW7" s="143"/>
      <c r="LX7" s="143"/>
      <c r="LY7" s="143"/>
      <c r="LZ7" s="143"/>
      <c r="MA7" s="143"/>
      <c r="MB7" s="143"/>
      <c r="MC7" s="143"/>
      <c r="MD7" s="143"/>
      <c r="ME7" s="143"/>
      <c r="MF7" s="143"/>
      <c r="MG7" s="143"/>
      <c r="MH7" s="143"/>
      <c r="MI7" s="143"/>
      <c r="MJ7" s="143"/>
      <c r="MK7" s="143"/>
      <c r="ML7" s="143"/>
      <c r="MM7" s="143"/>
      <c r="MN7" s="143"/>
      <c r="MO7" s="143"/>
      <c r="MP7" s="143"/>
      <c r="MQ7" s="143"/>
      <c r="MR7" s="143"/>
      <c r="MS7" s="143"/>
      <c r="MT7" s="143"/>
      <c r="MU7" s="143"/>
      <c r="MV7" s="143"/>
      <c r="MW7" s="143"/>
      <c r="MX7" s="143"/>
      <c r="MY7" s="74"/>
    </row>
    <row r="8" spans="2:370" s="53" customFormat="1" x14ac:dyDescent="0.25">
      <c r="B8" s="53" t="s">
        <v>46</v>
      </c>
      <c r="C8" s="144"/>
      <c r="D8" s="144"/>
      <c r="E8" s="144"/>
      <c r="F8" s="144"/>
      <c r="G8" s="144"/>
      <c r="H8" s="144"/>
      <c r="I8" s="144"/>
      <c r="J8" s="144"/>
      <c r="K8" s="144"/>
      <c r="L8" s="144"/>
      <c r="M8" s="144"/>
      <c r="N8" s="144"/>
      <c r="O8" s="144"/>
      <c r="P8" s="144"/>
      <c r="Q8" s="144"/>
      <c r="R8" s="144"/>
      <c r="S8" s="144"/>
      <c r="T8" s="144"/>
      <c r="U8" s="144"/>
      <c r="V8" s="144"/>
      <c r="W8" s="144"/>
      <c r="X8" s="144"/>
      <c r="Y8" s="144"/>
      <c r="Z8" s="144"/>
      <c r="AA8" s="144"/>
      <c r="AB8" s="144"/>
      <c r="AC8" s="144"/>
      <c r="AD8" s="144"/>
      <c r="AE8" s="144"/>
      <c r="AF8" s="144"/>
      <c r="AG8" s="144"/>
      <c r="AH8" s="144"/>
      <c r="AI8" s="144"/>
      <c r="AJ8" s="144"/>
      <c r="AK8" s="144"/>
      <c r="AL8" s="144"/>
      <c r="AM8" s="144"/>
      <c r="AN8" s="144"/>
      <c r="AO8" s="144"/>
      <c r="AP8" s="144"/>
      <c r="AQ8" s="144"/>
      <c r="AR8" s="144"/>
      <c r="AS8" s="144"/>
      <c r="AT8" s="144"/>
      <c r="AU8" s="144"/>
      <c r="AV8" s="144"/>
      <c r="AW8" s="144"/>
      <c r="AX8" s="144"/>
      <c r="AY8" s="144"/>
      <c r="AZ8" s="144"/>
      <c r="BA8" s="144"/>
      <c r="BB8" s="144"/>
      <c r="BC8" s="144"/>
      <c r="BD8" s="144"/>
      <c r="BE8" s="144"/>
      <c r="BF8" s="144"/>
      <c r="BG8" s="144"/>
      <c r="BH8" s="144"/>
      <c r="BI8" s="144"/>
      <c r="BJ8" s="144"/>
      <c r="BK8" s="144"/>
      <c r="BL8" s="144"/>
      <c r="BM8" s="144"/>
      <c r="BN8" s="144"/>
      <c r="BO8" s="144"/>
      <c r="BP8" s="144"/>
      <c r="BQ8" s="144"/>
      <c r="BR8" s="144"/>
      <c r="BS8" s="144"/>
      <c r="BT8" s="144"/>
      <c r="BU8" s="144"/>
      <c r="BV8" s="144"/>
      <c r="BW8" s="144"/>
      <c r="BX8" s="144"/>
      <c r="BY8" s="144"/>
      <c r="BZ8" s="144"/>
      <c r="CA8" s="144"/>
      <c r="CB8" s="144"/>
      <c r="CC8" s="144"/>
      <c r="CD8" s="144"/>
      <c r="CE8" s="144"/>
      <c r="CF8" s="144"/>
      <c r="CG8" s="144"/>
      <c r="CH8" s="144"/>
      <c r="CI8" s="144"/>
      <c r="CJ8" s="144"/>
      <c r="CK8" s="144"/>
      <c r="CL8" s="144"/>
      <c r="CM8" s="144"/>
      <c r="CN8" s="144"/>
      <c r="CO8" s="144"/>
      <c r="CP8" s="144"/>
      <c r="CQ8" s="144"/>
      <c r="CR8" s="144"/>
      <c r="CS8" s="144"/>
      <c r="CT8" s="144"/>
      <c r="CU8" s="144"/>
      <c r="CV8" s="144"/>
      <c r="CW8" s="144"/>
      <c r="CX8" s="144"/>
      <c r="CY8" s="144"/>
      <c r="CZ8" s="144"/>
      <c r="DA8" s="144"/>
      <c r="DB8" s="144"/>
      <c r="DC8" s="144"/>
      <c r="DD8" s="144"/>
      <c r="DE8" s="144"/>
      <c r="DF8" s="144"/>
      <c r="DG8" s="144"/>
      <c r="DH8" s="144"/>
      <c r="DI8" s="144"/>
      <c r="DJ8" s="144"/>
      <c r="DK8" s="144"/>
      <c r="DL8" s="144"/>
      <c r="DM8" s="144"/>
      <c r="DN8" s="144"/>
      <c r="DO8" s="144"/>
      <c r="DP8" s="144"/>
      <c r="DQ8" s="144"/>
      <c r="DR8" s="144"/>
      <c r="DS8" s="144"/>
      <c r="DT8" s="144"/>
      <c r="DU8" s="144"/>
      <c r="DV8" s="144"/>
      <c r="DW8" s="144"/>
      <c r="DX8" s="144"/>
      <c r="DY8" s="144"/>
      <c r="DZ8" s="144"/>
      <c r="EA8" s="144"/>
      <c r="EB8" s="144"/>
      <c r="EC8" s="144"/>
      <c r="ED8" s="144"/>
      <c r="EE8" s="144"/>
      <c r="EF8" s="144"/>
      <c r="EG8" s="144"/>
      <c r="EH8" s="144"/>
      <c r="EI8" s="144"/>
      <c r="EJ8" s="144"/>
      <c r="EK8" s="144"/>
      <c r="EL8" s="144"/>
      <c r="EM8" s="144"/>
      <c r="EN8" s="144"/>
      <c r="EO8" s="144"/>
      <c r="EP8" s="144"/>
      <c r="EQ8" s="144"/>
      <c r="ER8" s="144"/>
      <c r="ES8" s="144"/>
      <c r="ET8" s="144"/>
      <c r="EU8" s="144"/>
      <c r="EV8" s="144"/>
      <c r="EW8" s="144"/>
      <c r="EX8" s="144"/>
      <c r="EY8" s="144"/>
      <c r="EZ8" s="144"/>
      <c r="FA8" s="144"/>
      <c r="FB8" s="144"/>
      <c r="FC8" s="144"/>
      <c r="FD8" s="144"/>
      <c r="FE8" s="144"/>
      <c r="FF8" s="144"/>
      <c r="FG8" s="144"/>
      <c r="FH8" s="144"/>
      <c r="FI8" s="144"/>
      <c r="FJ8" s="144"/>
      <c r="FK8" s="144"/>
      <c r="FL8" s="144"/>
      <c r="FM8" s="144"/>
      <c r="FN8" s="144"/>
      <c r="FO8" s="144"/>
      <c r="FP8" s="144"/>
      <c r="FQ8" s="144"/>
      <c r="FR8" s="144"/>
      <c r="FS8" s="144"/>
      <c r="FT8" s="144"/>
      <c r="FU8" s="144"/>
      <c r="FV8" s="144"/>
      <c r="FW8" s="144"/>
      <c r="FX8" s="144"/>
      <c r="FY8" s="144"/>
      <c r="FZ8" s="144"/>
      <c r="GA8" s="144"/>
      <c r="GB8" s="144"/>
      <c r="GC8" s="144"/>
      <c r="GD8" s="144"/>
      <c r="GE8" s="144"/>
      <c r="GF8" s="144"/>
      <c r="GG8" s="144"/>
      <c r="GH8" s="144"/>
      <c r="GI8" s="144"/>
      <c r="GJ8" s="144"/>
      <c r="GK8" s="144"/>
      <c r="GL8" s="144"/>
      <c r="GM8" s="144"/>
      <c r="GN8" s="144"/>
      <c r="GO8" s="144"/>
      <c r="GP8" s="144"/>
      <c r="GQ8" s="144"/>
      <c r="GR8" s="144"/>
      <c r="GS8" s="144"/>
      <c r="GT8" s="144"/>
      <c r="GU8" s="144"/>
      <c r="GV8" s="144"/>
      <c r="GW8" s="144"/>
      <c r="GX8" s="144"/>
      <c r="GY8" s="144"/>
      <c r="GZ8" s="144"/>
      <c r="HA8" s="144"/>
      <c r="HB8" s="144"/>
      <c r="HC8" s="144"/>
      <c r="HD8" s="144"/>
      <c r="HE8" s="144"/>
      <c r="HF8" s="144"/>
      <c r="HG8" s="144"/>
      <c r="HH8" s="144"/>
      <c r="HI8" s="144"/>
      <c r="HJ8" s="144"/>
      <c r="HK8" s="144"/>
      <c r="HL8" s="144"/>
      <c r="HM8" s="144"/>
      <c r="HN8" s="144"/>
      <c r="HO8" s="144"/>
      <c r="HP8" s="144"/>
      <c r="HQ8" s="144"/>
      <c r="HR8" s="144"/>
      <c r="HS8" s="144"/>
      <c r="HT8" s="144"/>
      <c r="HU8" s="144"/>
      <c r="HV8" s="144"/>
      <c r="HW8" s="144"/>
      <c r="HX8" s="144"/>
      <c r="HY8" s="144"/>
      <c r="HZ8" s="144"/>
      <c r="IA8" s="144"/>
      <c r="IB8" s="144"/>
      <c r="IC8" s="144"/>
      <c r="ID8" s="144"/>
      <c r="IE8" s="144"/>
      <c r="IF8" s="144"/>
      <c r="IG8" s="144"/>
      <c r="IH8" s="144"/>
      <c r="II8" s="144"/>
      <c r="IJ8" s="144"/>
      <c r="IK8" s="144"/>
      <c r="IL8" s="144"/>
      <c r="IM8" s="144"/>
      <c r="IN8" s="144"/>
      <c r="IO8" s="144"/>
      <c r="IP8" s="144"/>
      <c r="IQ8" s="144"/>
      <c r="IR8" s="144"/>
      <c r="IS8" s="144"/>
      <c r="IT8" s="144"/>
      <c r="IU8" s="144"/>
      <c r="IV8" s="144"/>
      <c r="IW8" s="144"/>
      <c r="IX8" s="144"/>
      <c r="IY8" s="144"/>
      <c r="IZ8" s="144"/>
      <c r="JA8" s="144"/>
      <c r="JB8" s="144"/>
      <c r="JC8" s="144"/>
      <c r="JD8" s="144"/>
      <c r="JE8" s="144"/>
      <c r="JF8" s="144"/>
      <c r="JG8" s="144"/>
      <c r="JH8" s="144"/>
      <c r="JI8" s="144"/>
      <c r="JJ8" s="144"/>
      <c r="JK8" s="144"/>
      <c r="JL8" s="144"/>
      <c r="JM8" s="144"/>
      <c r="JN8" s="144"/>
      <c r="JO8" s="144"/>
      <c r="JP8" s="144"/>
      <c r="JQ8" s="144"/>
      <c r="JR8" s="144"/>
      <c r="JS8" s="144"/>
      <c r="JT8" s="144"/>
      <c r="JU8" s="144"/>
      <c r="JV8" s="144"/>
      <c r="JW8" s="144"/>
      <c r="JX8" s="144"/>
      <c r="JY8" s="144"/>
      <c r="JZ8" s="144"/>
      <c r="KA8" s="144"/>
      <c r="KB8" s="144"/>
      <c r="KC8" s="144"/>
      <c r="KD8" s="144"/>
      <c r="KE8" s="144"/>
      <c r="KF8" s="144"/>
      <c r="KG8" s="144"/>
      <c r="KH8" s="144"/>
      <c r="KI8" s="144"/>
      <c r="KJ8" s="144"/>
      <c r="KK8" s="144"/>
      <c r="KL8" s="144"/>
      <c r="KM8" s="144"/>
      <c r="KN8" s="144"/>
      <c r="KO8" s="144"/>
      <c r="KP8" s="144"/>
      <c r="KQ8" s="144"/>
      <c r="KR8" s="144"/>
      <c r="KS8" s="144"/>
      <c r="KT8" s="144"/>
      <c r="KU8" s="144"/>
      <c r="KV8" s="144"/>
      <c r="KW8" s="144"/>
      <c r="KX8" s="144"/>
      <c r="KY8" s="144"/>
      <c r="KZ8" s="144"/>
      <c r="LA8" s="144"/>
      <c r="LB8" s="144"/>
      <c r="LC8" s="144"/>
      <c r="LD8" s="144"/>
      <c r="LE8" s="144"/>
      <c r="LF8" s="144"/>
      <c r="LG8" s="144"/>
      <c r="LH8" s="144"/>
      <c r="LI8" s="144"/>
      <c r="LJ8" s="144"/>
      <c r="LK8" s="144"/>
      <c r="LL8" s="144"/>
      <c r="LM8" s="144"/>
      <c r="LN8" s="144"/>
      <c r="LO8" s="144"/>
      <c r="LP8" s="144"/>
      <c r="LQ8" s="144"/>
      <c r="LR8" s="144"/>
      <c r="LS8" s="144"/>
      <c r="LT8" s="144"/>
      <c r="LU8" s="144"/>
      <c r="LV8" s="144"/>
      <c r="LW8" s="144"/>
      <c r="LX8" s="144"/>
      <c r="LY8" s="144"/>
      <c r="LZ8" s="144"/>
      <c r="MA8" s="144"/>
      <c r="MB8" s="144"/>
      <c r="MC8" s="144"/>
      <c r="MD8" s="144"/>
      <c r="ME8" s="144"/>
      <c r="MF8" s="144"/>
      <c r="MG8" s="144"/>
      <c r="MH8" s="144"/>
      <c r="MI8" s="144"/>
      <c r="MJ8" s="144"/>
      <c r="MK8" s="144"/>
      <c r="ML8" s="144"/>
      <c r="MM8" s="144"/>
      <c r="MN8" s="144"/>
      <c r="MO8" s="144"/>
      <c r="MP8" s="144"/>
      <c r="MQ8" s="144"/>
      <c r="MR8" s="144"/>
      <c r="MS8" s="144"/>
      <c r="MT8" s="144"/>
      <c r="MU8" s="144"/>
      <c r="MV8" s="144"/>
      <c r="MW8" s="144"/>
      <c r="MX8" s="144"/>
      <c r="MY8" s="56"/>
    </row>
    <row r="9" spans="2:370" s="48" customFormat="1" x14ac:dyDescent="0.25">
      <c r="B9" s="48" t="s">
        <v>31</v>
      </c>
      <c r="C9" s="48">
        <v>1</v>
      </c>
      <c r="D9" s="48">
        <f>C9+1</f>
        <v>2</v>
      </c>
      <c r="E9" s="48">
        <f t="shared" ref="E9:M9" si="0">D9+1</f>
        <v>3</v>
      </c>
      <c r="F9" s="48">
        <f t="shared" si="0"/>
        <v>4</v>
      </c>
      <c r="G9" s="48">
        <f t="shared" si="0"/>
        <v>5</v>
      </c>
      <c r="H9" s="48">
        <f t="shared" si="0"/>
        <v>6</v>
      </c>
      <c r="I9" s="48">
        <f t="shared" si="0"/>
        <v>7</v>
      </c>
      <c r="J9" s="48">
        <f t="shared" si="0"/>
        <v>8</v>
      </c>
      <c r="K9" s="48">
        <f t="shared" si="0"/>
        <v>9</v>
      </c>
      <c r="L9" s="48">
        <f t="shared" si="0"/>
        <v>10</v>
      </c>
      <c r="M9" s="48">
        <f t="shared" si="0"/>
        <v>11</v>
      </c>
      <c r="N9" s="48">
        <f t="shared" ref="N9" si="1">M9+1</f>
        <v>12</v>
      </c>
      <c r="O9" s="48">
        <f t="shared" ref="O9" si="2">N9+1</f>
        <v>13</v>
      </c>
      <c r="P9" s="48">
        <f t="shared" ref="P9" si="3">O9+1</f>
        <v>14</v>
      </c>
      <c r="Q9" s="48">
        <f t="shared" ref="Q9" si="4">P9+1</f>
        <v>15</v>
      </c>
      <c r="R9" s="48">
        <f t="shared" ref="R9" si="5">Q9+1</f>
        <v>16</v>
      </c>
      <c r="S9" s="48">
        <f t="shared" ref="S9" si="6">R9+1</f>
        <v>17</v>
      </c>
      <c r="T9" s="48">
        <f t="shared" ref="T9" si="7">S9+1</f>
        <v>18</v>
      </c>
      <c r="U9" s="48">
        <f t="shared" ref="U9" si="8">T9+1</f>
        <v>19</v>
      </c>
      <c r="V9" s="48">
        <f t="shared" ref="V9" si="9">U9+1</f>
        <v>20</v>
      </c>
      <c r="W9" s="48">
        <f t="shared" ref="W9" si="10">V9+1</f>
        <v>21</v>
      </c>
      <c r="X9" s="48">
        <f t="shared" ref="X9" si="11">W9+1</f>
        <v>22</v>
      </c>
      <c r="Y9" s="48">
        <f t="shared" ref="Y9" si="12">X9+1</f>
        <v>23</v>
      </c>
      <c r="Z9" s="48">
        <f t="shared" ref="Z9" si="13">Y9+1</f>
        <v>24</v>
      </c>
      <c r="AA9" s="48">
        <f t="shared" ref="AA9" si="14">Z9+1</f>
        <v>25</v>
      </c>
      <c r="AB9" s="48">
        <f t="shared" ref="AB9" si="15">AA9+1</f>
        <v>26</v>
      </c>
      <c r="AC9" s="48">
        <f t="shared" ref="AC9" si="16">AB9+1</f>
        <v>27</v>
      </c>
      <c r="AD9" s="48">
        <f t="shared" ref="AD9" si="17">AC9+1</f>
        <v>28</v>
      </c>
      <c r="AE9" s="48">
        <f t="shared" ref="AE9" si="18">AD9+1</f>
        <v>29</v>
      </c>
      <c r="AF9" s="48">
        <f t="shared" ref="AF9" si="19">AE9+1</f>
        <v>30</v>
      </c>
      <c r="AG9" s="48">
        <f t="shared" ref="AG9" si="20">AF9+1</f>
        <v>31</v>
      </c>
      <c r="AH9" s="48">
        <f t="shared" ref="AH9" si="21">AG9+1</f>
        <v>32</v>
      </c>
      <c r="AI9" s="48">
        <f t="shared" ref="AI9" si="22">AH9+1</f>
        <v>33</v>
      </c>
      <c r="AJ9" s="48">
        <f t="shared" ref="AJ9" si="23">AI9+1</f>
        <v>34</v>
      </c>
      <c r="AK9" s="48">
        <f t="shared" ref="AK9" si="24">AJ9+1</f>
        <v>35</v>
      </c>
      <c r="AL9" s="48">
        <f t="shared" ref="AL9" si="25">AK9+1</f>
        <v>36</v>
      </c>
      <c r="AM9" s="48">
        <f t="shared" ref="AM9" si="26">AL9+1</f>
        <v>37</v>
      </c>
      <c r="AN9" s="48">
        <f t="shared" ref="AN9" si="27">AM9+1</f>
        <v>38</v>
      </c>
      <c r="AO9" s="48">
        <f t="shared" ref="AO9" si="28">AN9+1</f>
        <v>39</v>
      </c>
      <c r="AP9" s="48">
        <f t="shared" ref="AP9" si="29">AO9+1</f>
        <v>40</v>
      </c>
      <c r="AQ9" s="48">
        <f t="shared" ref="AQ9" si="30">AP9+1</f>
        <v>41</v>
      </c>
      <c r="AR9" s="48">
        <f t="shared" ref="AR9" si="31">AQ9+1</f>
        <v>42</v>
      </c>
      <c r="AS9" s="48">
        <f t="shared" ref="AS9" si="32">AR9+1</f>
        <v>43</v>
      </c>
      <c r="AT9" s="48">
        <f t="shared" ref="AT9" si="33">AS9+1</f>
        <v>44</v>
      </c>
      <c r="AU9" s="48">
        <f t="shared" ref="AU9" si="34">AT9+1</f>
        <v>45</v>
      </c>
      <c r="AV9" s="48">
        <f t="shared" ref="AV9" si="35">AU9+1</f>
        <v>46</v>
      </c>
      <c r="AW9" s="48">
        <f t="shared" ref="AW9" si="36">AV9+1</f>
        <v>47</v>
      </c>
      <c r="AX9" s="48">
        <f t="shared" ref="AX9" si="37">AW9+1</f>
        <v>48</v>
      </c>
      <c r="AY9" s="48">
        <f t="shared" ref="AY9" si="38">AX9+1</f>
        <v>49</v>
      </c>
      <c r="AZ9" s="48">
        <f t="shared" ref="AZ9" si="39">AY9+1</f>
        <v>50</v>
      </c>
      <c r="BA9" s="48">
        <f t="shared" ref="BA9" si="40">AZ9+1</f>
        <v>51</v>
      </c>
      <c r="BB9" s="48">
        <f t="shared" ref="BB9" si="41">BA9+1</f>
        <v>52</v>
      </c>
      <c r="BC9" s="48">
        <f t="shared" ref="BC9" si="42">BB9+1</f>
        <v>53</v>
      </c>
      <c r="BD9" s="48">
        <f t="shared" ref="BD9" si="43">BC9+1</f>
        <v>54</v>
      </c>
      <c r="BE9" s="48">
        <f t="shared" ref="BE9" si="44">BD9+1</f>
        <v>55</v>
      </c>
      <c r="BF9" s="48">
        <f t="shared" ref="BF9" si="45">BE9+1</f>
        <v>56</v>
      </c>
      <c r="BG9" s="48">
        <f t="shared" ref="BG9" si="46">BF9+1</f>
        <v>57</v>
      </c>
      <c r="BH9" s="48">
        <f t="shared" ref="BH9" si="47">BG9+1</f>
        <v>58</v>
      </c>
      <c r="BI9" s="48">
        <f t="shared" ref="BI9" si="48">BH9+1</f>
        <v>59</v>
      </c>
      <c r="BJ9" s="48">
        <f t="shared" ref="BJ9" si="49">BI9+1</f>
        <v>60</v>
      </c>
      <c r="BK9" s="48">
        <f t="shared" ref="BK9" si="50">BJ9+1</f>
        <v>61</v>
      </c>
      <c r="BL9" s="48">
        <f t="shared" ref="BL9" si="51">BK9+1</f>
        <v>62</v>
      </c>
      <c r="BM9" s="48">
        <f t="shared" ref="BM9" si="52">BL9+1</f>
        <v>63</v>
      </c>
      <c r="BN9" s="48">
        <f t="shared" ref="BN9" si="53">BM9+1</f>
        <v>64</v>
      </c>
      <c r="BO9" s="48">
        <f t="shared" ref="BO9" si="54">BN9+1</f>
        <v>65</v>
      </c>
      <c r="BP9" s="48">
        <f t="shared" ref="BP9" si="55">BO9+1</f>
        <v>66</v>
      </c>
      <c r="BQ9" s="48">
        <f t="shared" ref="BQ9" si="56">BP9+1</f>
        <v>67</v>
      </c>
      <c r="BR9" s="48">
        <f t="shared" ref="BR9" si="57">BQ9+1</f>
        <v>68</v>
      </c>
      <c r="BS9" s="48">
        <f t="shared" ref="BS9" si="58">BR9+1</f>
        <v>69</v>
      </c>
      <c r="BT9" s="48">
        <f t="shared" ref="BT9" si="59">BS9+1</f>
        <v>70</v>
      </c>
      <c r="BU9" s="48">
        <f t="shared" ref="BU9" si="60">BT9+1</f>
        <v>71</v>
      </c>
      <c r="BV9" s="48">
        <f t="shared" ref="BV9" si="61">BU9+1</f>
        <v>72</v>
      </c>
      <c r="BW9" s="48">
        <f t="shared" ref="BW9" si="62">BV9+1</f>
        <v>73</v>
      </c>
      <c r="BX9" s="48">
        <f t="shared" ref="BX9" si="63">BW9+1</f>
        <v>74</v>
      </c>
      <c r="BY9" s="48">
        <f t="shared" ref="BY9" si="64">BX9+1</f>
        <v>75</v>
      </c>
      <c r="BZ9" s="48">
        <f t="shared" ref="BZ9" si="65">BY9+1</f>
        <v>76</v>
      </c>
      <c r="CA9" s="48">
        <f t="shared" ref="CA9" si="66">BZ9+1</f>
        <v>77</v>
      </c>
      <c r="CB9" s="48">
        <f t="shared" ref="CB9" si="67">CA9+1</f>
        <v>78</v>
      </c>
      <c r="CC9" s="48">
        <f t="shared" ref="CC9" si="68">CB9+1</f>
        <v>79</v>
      </c>
      <c r="CD9" s="48">
        <f t="shared" ref="CD9" si="69">CC9+1</f>
        <v>80</v>
      </c>
      <c r="CE9" s="48">
        <f t="shared" ref="CE9" si="70">CD9+1</f>
        <v>81</v>
      </c>
      <c r="CF9" s="48">
        <f t="shared" ref="CF9" si="71">CE9+1</f>
        <v>82</v>
      </c>
      <c r="CG9" s="48">
        <f t="shared" ref="CG9" si="72">CF9+1</f>
        <v>83</v>
      </c>
      <c r="CH9" s="48">
        <f t="shared" ref="CH9" si="73">CG9+1</f>
        <v>84</v>
      </c>
      <c r="CI9" s="48">
        <f t="shared" ref="CI9" si="74">CH9+1</f>
        <v>85</v>
      </c>
      <c r="CJ9" s="48">
        <f t="shared" ref="CJ9" si="75">CI9+1</f>
        <v>86</v>
      </c>
      <c r="CK9" s="48">
        <f t="shared" ref="CK9" si="76">CJ9+1</f>
        <v>87</v>
      </c>
      <c r="CL9" s="48">
        <f t="shared" ref="CL9" si="77">CK9+1</f>
        <v>88</v>
      </c>
      <c r="CM9" s="48">
        <f t="shared" ref="CM9" si="78">CL9+1</f>
        <v>89</v>
      </c>
      <c r="CN9" s="48">
        <f t="shared" ref="CN9" si="79">CM9+1</f>
        <v>90</v>
      </c>
      <c r="CO9" s="48">
        <f t="shared" ref="CO9" si="80">CN9+1</f>
        <v>91</v>
      </c>
      <c r="CP9" s="48">
        <f t="shared" ref="CP9" si="81">CO9+1</f>
        <v>92</v>
      </c>
      <c r="CQ9" s="48">
        <f t="shared" ref="CQ9" si="82">CP9+1</f>
        <v>93</v>
      </c>
      <c r="CR9" s="48">
        <f t="shared" ref="CR9" si="83">CQ9+1</f>
        <v>94</v>
      </c>
      <c r="CS9" s="48">
        <f t="shared" ref="CS9" si="84">CR9+1</f>
        <v>95</v>
      </c>
      <c r="CT9" s="48">
        <f t="shared" ref="CT9" si="85">CS9+1</f>
        <v>96</v>
      </c>
      <c r="CU9" s="48">
        <f t="shared" ref="CU9" si="86">CT9+1</f>
        <v>97</v>
      </c>
      <c r="CV9" s="48">
        <f t="shared" ref="CV9" si="87">CU9+1</f>
        <v>98</v>
      </c>
      <c r="CW9" s="48">
        <f t="shared" ref="CW9" si="88">CV9+1</f>
        <v>99</v>
      </c>
      <c r="CX9" s="48">
        <f t="shared" ref="CX9" si="89">CW9+1</f>
        <v>100</v>
      </c>
      <c r="CY9" s="48">
        <f t="shared" ref="CY9" si="90">CX9+1</f>
        <v>101</v>
      </c>
      <c r="CZ9" s="48">
        <f t="shared" ref="CZ9" si="91">CY9+1</f>
        <v>102</v>
      </c>
      <c r="DA9" s="48">
        <f t="shared" ref="DA9" si="92">CZ9+1</f>
        <v>103</v>
      </c>
      <c r="DB9" s="48">
        <f t="shared" ref="DB9" si="93">DA9+1</f>
        <v>104</v>
      </c>
      <c r="DC9" s="48">
        <f t="shared" ref="DC9" si="94">DB9+1</f>
        <v>105</v>
      </c>
      <c r="DD9" s="48">
        <f t="shared" ref="DD9" si="95">DC9+1</f>
        <v>106</v>
      </c>
      <c r="DE9" s="48">
        <f t="shared" ref="DE9" si="96">DD9+1</f>
        <v>107</v>
      </c>
      <c r="DF9" s="48">
        <f t="shared" ref="DF9" si="97">DE9+1</f>
        <v>108</v>
      </c>
      <c r="DG9" s="48">
        <f t="shared" ref="DG9" si="98">DF9+1</f>
        <v>109</v>
      </c>
      <c r="DH9" s="48">
        <f t="shared" ref="DH9" si="99">DG9+1</f>
        <v>110</v>
      </c>
      <c r="DI9" s="48">
        <f t="shared" ref="DI9" si="100">DH9+1</f>
        <v>111</v>
      </c>
      <c r="DJ9" s="48">
        <f t="shared" ref="DJ9" si="101">DI9+1</f>
        <v>112</v>
      </c>
      <c r="DK9" s="48">
        <f t="shared" ref="DK9" si="102">DJ9+1</f>
        <v>113</v>
      </c>
      <c r="DL9" s="48">
        <f t="shared" ref="DL9" si="103">DK9+1</f>
        <v>114</v>
      </c>
      <c r="DM9" s="48">
        <f t="shared" ref="DM9" si="104">DL9+1</f>
        <v>115</v>
      </c>
      <c r="DN9" s="48">
        <f t="shared" ref="DN9" si="105">DM9+1</f>
        <v>116</v>
      </c>
      <c r="DO9" s="48">
        <f t="shared" ref="DO9" si="106">DN9+1</f>
        <v>117</v>
      </c>
      <c r="DP9" s="48">
        <f t="shared" ref="DP9" si="107">DO9+1</f>
        <v>118</v>
      </c>
      <c r="DQ9" s="48">
        <f t="shared" ref="DQ9" si="108">DP9+1</f>
        <v>119</v>
      </c>
      <c r="DR9" s="48">
        <f t="shared" ref="DR9" si="109">DQ9+1</f>
        <v>120</v>
      </c>
      <c r="DS9" s="48">
        <f t="shared" ref="DS9" si="110">DR9+1</f>
        <v>121</v>
      </c>
      <c r="DT9" s="48">
        <f t="shared" ref="DT9" si="111">DS9+1</f>
        <v>122</v>
      </c>
      <c r="DU9" s="48">
        <f t="shared" ref="DU9" si="112">DT9+1</f>
        <v>123</v>
      </c>
      <c r="DV9" s="48">
        <f t="shared" ref="DV9" si="113">DU9+1</f>
        <v>124</v>
      </c>
      <c r="DW9" s="48">
        <f t="shared" ref="DW9" si="114">DV9+1</f>
        <v>125</v>
      </c>
      <c r="DX9" s="48">
        <f t="shared" ref="DX9" si="115">DW9+1</f>
        <v>126</v>
      </c>
      <c r="DY9" s="48">
        <f t="shared" ref="DY9" si="116">DX9+1</f>
        <v>127</v>
      </c>
      <c r="DZ9" s="48">
        <f t="shared" ref="DZ9" si="117">DY9+1</f>
        <v>128</v>
      </c>
      <c r="EA9" s="48">
        <f t="shared" ref="EA9" si="118">DZ9+1</f>
        <v>129</v>
      </c>
      <c r="EB9" s="48">
        <f t="shared" ref="EB9" si="119">EA9+1</f>
        <v>130</v>
      </c>
      <c r="EC9" s="48">
        <f t="shared" ref="EC9" si="120">EB9+1</f>
        <v>131</v>
      </c>
      <c r="ED9" s="48">
        <f t="shared" ref="ED9" si="121">EC9+1</f>
        <v>132</v>
      </c>
      <c r="EE9" s="48">
        <f t="shared" ref="EE9" si="122">ED9+1</f>
        <v>133</v>
      </c>
      <c r="EF9" s="48">
        <f t="shared" ref="EF9" si="123">EE9+1</f>
        <v>134</v>
      </c>
      <c r="EG9" s="48">
        <f t="shared" ref="EG9" si="124">EF9+1</f>
        <v>135</v>
      </c>
      <c r="EH9" s="48">
        <f t="shared" ref="EH9" si="125">EG9+1</f>
        <v>136</v>
      </c>
      <c r="EI9" s="48">
        <f t="shared" ref="EI9" si="126">EH9+1</f>
        <v>137</v>
      </c>
      <c r="EJ9" s="48">
        <f t="shared" ref="EJ9" si="127">EI9+1</f>
        <v>138</v>
      </c>
      <c r="EK9" s="48">
        <f t="shared" ref="EK9" si="128">EJ9+1</f>
        <v>139</v>
      </c>
      <c r="EL9" s="48">
        <f t="shared" ref="EL9" si="129">EK9+1</f>
        <v>140</v>
      </c>
      <c r="EM9" s="48">
        <f t="shared" ref="EM9" si="130">EL9+1</f>
        <v>141</v>
      </c>
      <c r="EN9" s="48">
        <f t="shared" ref="EN9" si="131">EM9+1</f>
        <v>142</v>
      </c>
      <c r="EO9" s="48">
        <f t="shared" ref="EO9" si="132">EN9+1</f>
        <v>143</v>
      </c>
      <c r="EP9" s="48">
        <f t="shared" ref="EP9" si="133">EO9+1</f>
        <v>144</v>
      </c>
      <c r="EQ9" s="48">
        <f t="shared" ref="EQ9" si="134">EP9+1</f>
        <v>145</v>
      </c>
      <c r="ER9" s="48">
        <f t="shared" ref="ER9" si="135">EQ9+1</f>
        <v>146</v>
      </c>
      <c r="ES9" s="48">
        <f t="shared" ref="ES9" si="136">ER9+1</f>
        <v>147</v>
      </c>
      <c r="ET9" s="48">
        <f t="shared" ref="ET9" si="137">ES9+1</f>
        <v>148</v>
      </c>
      <c r="EU9" s="48">
        <f t="shared" ref="EU9" si="138">ET9+1</f>
        <v>149</v>
      </c>
      <c r="EV9" s="48">
        <f t="shared" ref="EV9" si="139">EU9+1</f>
        <v>150</v>
      </c>
      <c r="EW9" s="48">
        <f t="shared" ref="EW9" si="140">EV9+1</f>
        <v>151</v>
      </c>
      <c r="EX9" s="48">
        <f t="shared" ref="EX9" si="141">EW9+1</f>
        <v>152</v>
      </c>
      <c r="EY9" s="48">
        <f t="shared" ref="EY9" si="142">EX9+1</f>
        <v>153</v>
      </c>
      <c r="EZ9" s="48">
        <f t="shared" ref="EZ9" si="143">EY9+1</f>
        <v>154</v>
      </c>
      <c r="FA9" s="48">
        <f t="shared" ref="FA9" si="144">EZ9+1</f>
        <v>155</v>
      </c>
      <c r="FB9" s="48">
        <f t="shared" ref="FB9" si="145">FA9+1</f>
        <v>156</v>
      </c>
      <c r="FC9" s="48">
        <f t="shared" ref="FC9" si="146">FB9+1</f>
        <v>157</v>
      </c>
      <c r="FD9" s="48">
        <f t="shared" ref="FD9" si="147">FC9+1</f>
        <v>158</v>
      </c>
      <c r="FE9" s="48">
        <f t="shared" ref="FE9" si="148">FD9+1</f>
        <v>159</v>
      </c>
      <c r="FF9" s="48">
        <f t="shared" ref="FF9" si="149">FE9+1</f>
        <v>160</v>
      </c>
      <c r="FG9" s="48">
        <f t="shared" ref="FG9" si="150">FF9+1</f>
        <v>161</v>
      </c>
      <c r="FH9" s="48">
        <f t="shared" ref="FH9" si="151">FG9+1</f>
        <v>162</v>
      </c>
      <c r="FI9" s="48">
        <f t="shared" ref="FI9" si="152">FH9+1</f>
        <v>163</v>
      </c>
      <c r="FJ9" s="48">
        <f t="shared" ref="FJ9" si="153">FI9+1</f>
        <v>164</v>
      </c>
      <c r="FK9" s="48">
        <f t="shared" ref="FK9" si="154">FJ9+1</f>
        <v>165</v>
      </c>
      <c r="FL9" s="48">
        <f t="shared" ref="FL9" si="155">FK9+1</f>
        <v>166</v>
      </c>
      <c r="FM9" s="48">
        <f t="shared" ref="FM9" si="156">FL9+1</f>
        <v>167</v>
      </c>
      <c r="FN9" s="48">
        <f t="shared" ref="FN9" si="157">FM9+1</f>
        <v>168</v>
      </c>
      <c r="FO9" s="48">
        <f t="shared" ref="FO9" si="158">FN9+1</f>
        <v>169</v>
      </c>
      <c r="FP9" s="48">
        <f t="shared" ref="FP9" si="159">FO9+1</f>
        <v>170</v>
      </c>
      <c r="FQ9" s="48">
        <f t="shared" ref="FQ9" si="160">FP9+1</f>
        <v>171</v>
      </c>
      <c r="FR9" s="48">
        <f t="shared" ref="FR9" si="161">FQ9+1</f>
        <v>172</v>
      </c>
      <c r="FS9" s="48">
        <f t="shared" ref="FS9" si="162">FR9+1</f>
        <v>173</v>
      </c>
      <c r="FT9" s="48">
        <f t="shared" ref="FT9" si="163">FS9+1</f>
        <v>174</v>
      </c>
      <c r="FU9" s="48">
        <f t="shared" ref="FU9" si="164">FT9+1</f>
        <v>175</v>
      </c>
      <c r="FV9" s="48">
        <f t="shared" ref="FV9" si="165">FU9+1</f>
        <v>176</v>
      </c>
      <c r="FW9" s="48">
        <f t="shared" ref="FW9" si="166">FV9+1</f>
        <v>177</v>
      </c>
      <c r="FX9" s="48">
        <f t="shared" ref="FX9" si="167">FW9+1</f>
        <v>178</v>
      </c>
      <c r="FY9" s="48">
        <f t="shared" ref="FY9" si="168">FX9+1</f>
        <v>179</v>
      </c>
      <c r="FZ9" s="48">
        <f t="shared" ref="FZ9" si="169">FY9+1</f>
        <v>180</v>
      </c>
      <c r="GA9" s="48">
        <f t="shared" ref="GA9" si="170">FZ9+1</f>
        <v>181</v>
      </c>
      <c r="GB9" s="48">
        <f t="shared" ref="GB9" si="171">GA9+1</f>
        <v>182</v>
      </c>
      <c r="GC9" s="48">
        <f t="shared" ref="GC9" si="172">GB9+1</f>
        <v>183</v>
      </c>
      <c r="GD9" s="48">
        <f t="shared" ref="GD9" si="173">GC9+1</f>
        <v>184</v>
      </c>
      <c r="GE9" s="48">
        <f t="shared" ref="GE9" si="174">GD9+1</f>
        <v>185</v>
      </c>
      <c r="GF9" s="48">
        <f t="shared" ref="GF9" si="175">GE9+1</f>
        <v>186</v>
      </c>
      <c r="GG9" s="48">
        <f t="shared" ref="GG9" si="176">GF9+1</f>
        <v>187</v>
      </c>
      <c r="GH9" s="48">
        <f t="shared" ref="GH9" si="177">GG9+1</f>
        <v>188</v>
      </c>
      <c r="GI9" s="48">
        <f t="shared" ref="GI9" si="178">GH9+1</f>
        <v>189</v>
      </c>
      <c r="GJ9" s="48">
        <f t="shared" ref="GJ9" si="179">GI9+1</f>
        <v>190</v>
      </c>
      <c r="GK9" s="48">
        <f t="shared" ref="GK9" si="180">GJ9+1</f>
        <v>191</v>
      </c>
      <c r="GL9" s="48">
        <f t="shared" ref="GL9" si="181">GK9+1</f>
        <v>192</v>
      </c>
      <c r="GM9" s="48">
        <f t="shared" ref="GM9" si="182">GL9+1</f>
        <v>193</v>
      </c>
      <c r="GN9" s="48">
        <f t="shared" ref="GN9" si="183">GM9+1</f>
        <v>194</v>
      </c>
      <c r="GO9" s="48">
        <f t="shared" ref="GO9" si="184">GN9+1</f>
        <v>195</v>
      </c>
      <c r="GP9" s="48">
        <f t="shared" ref="GP9" si="185">GO9+1</f>
        <v>196</v>
      </c>
      <c r="GQ9" s="48">
        <f t="shared" ref="GQ9" si="186">GP9+1</f>
        <v>197</v>
      </c>
      <c r="GR9" s="48">
        <f t="shared" ref="GR9" si="187">GQ9+1</f>
        <v>198</v>
      </c>
      <c r="GS9" s="48">
        <f t="shared" ref="GS9" si="188">GR9+1</f>
        <v>199</v>
      </c>
      <c r="GT9" s="48">
        <f t="shared" ref="GT9" si="189">GS9+1</f>
        <v>200</v>
      </c>
      <c r="GU9" s="48">
        <f t="shared" ref="GU9" si="190">GT9+1</f>
        <v>201</v>
      </c>
      <c r="GV9" s="48">
        <f t="shared" ref="GV9" si="191">GU9+1</f>
        <v>202</v>
      </c>
      <c r="GW9" s="48">
        <f t="shared" ref="GW9" si="192">GV9+1</f>
        <v>203</v>
      </c>
      <c r="GX9" s="48">
        <f t="shared" ref="GX9" si="193">GW9+1</f>
        <v>204</v>
      </c>
      <c r="GY9" s="48">
        <f t="shared" ref="GY9" si="194">GX9+1</f>
        <v>205</v>
      </c>
      <c r="GZ9" s="48">
        <f t="shared" ref="GZ9" si="195">GY9+1</f>
        <v>206</v>
      </c>
      <c r="HA9" s="48">
        <f t="shared" ref="HA9" si="196">GZ9+1</f>
        <v>207</v>
      </c>
      <c r="HB9" s="48">
        <f t="shared" ref="HB9" si="197">HA9+1</f>
        <v>208</v>
      </c>
      <c r="HC9" s="48">
        <f t="shared" ref="HC9" si="198">HB9+1</f>
        <v>209</v>
      </c>
      <c r="HD9" s="48">
        <f t="shared" ref="HD9" si="199">HC9+1</f>
        <v>210</v>
      </c>
      <c r="HE9" s="48">
        <f t="shared" ref="HE9" si="200">HD9+1</f>
        <v>211</v>
      </c>
      <c r="HF9" s="48">
        <f t="shared" ref="HF9" si="201">HE9+1</f>
        <v>212</v>
      </c>
      <c r="HG9" s="48">
        <f t="shared" ref="HG9" si="202">HF9+1</f>
        <v>213</v>
      </c>
      <c r="HH9" s="48">
        <f t="shared" ref="HH9" si="203">HG9+1</f>
        <v>214</v>
      </c>
      <c r="HI9" s="48">
        <f t="shared" ref="HI9" si="204">HH9+1</f>
        <v>215</v>
      </c>
      <c r="HJ9" s="48">
        <f t="shared" ref="HJ9" si="205">HI9+1</f>
        <v>216</v>
      </c>
      <c r="HK9" s="48">
        <f t="shared" ref="HK9" si="206">HJ9+1</f>
        <v>217</v>
      </c>
      <c r="HL9" s="48">
        <f t="shared" ref="HL9" si="207">HK9+1</f>
        <v>218</v>
      </c>
      <c r="HM9" s="48">
        <f t="shared" ref="HM9" si="208">HL9+1</f>
        <v>219</v>
      </c>
      <c r="HN9" s="48">
        <f t="shared" ref="HN9" si="209">HM9+1</f>
        <v>220</v>
      </c>
      <c r="HO9" s="48">
        <f t="shared" ref="HO9" si="210">HN9+1</f>
        <v>221</v>
      </c>
      <c r="HP9" s="48">
        <f t="shared" ref="HP9" si="211">HO9+1</f>
        <v>222</v>
      </c>
      <c r="HQ9" s="48">
        <f t="shared" ref="HQ9" si="212">HP9+1</f>
        <v>223</v>
      </c>
      <c r="HR9" s="48">
        <f t="shared" ref="HR9" si="213">HQ9+1</f>
        <v>224</v>
      </c>
      <c r="HS9" s="48">
        <f t="shared" ref="HS9" si="214">HR9+1</f>
        <v>225</v>
      </c>
      <c r="HT9" s="48">
        <f t="shared" ref="HT9" si="215">HS9+1</f>
        <v>226</v>
      </c>
      <c r="HU9" s="48">
        <f t="shared" ref="HU9" si="216">HT9+1</f>
        <v>227</v>
      </c>
      <c r="HV9" s="48">
        <f t="shared" ref="HV9" si="217">HU9+1</f>
        <v>228</v>
      </c>
      <c r="HW9" s="48">
        <f t="shared" ref="HW9" si="218">HV9+1</f>
        <v>229</v>
      </c>
      <c r="HX9" s="48">
        <f t="shared" ref="HX9" si="219">HW9+1</f>
        <v>230</v>
      </c>
      <c r="HY9" s="48">
        <f t="shared" ref="HY9" si="220">HX9+1</f>
        <v>231</v>
      </c>
      <c r="HZ9" s="48">
        <f t="shared" ref="HZ9" si="221">HY9+1</f>
        <v>232</v>
      </c>
      <c r="IA9" s="48">
        <f t="shared" ref="IA9" si="222">HZ9+1</f>
        <v>233</v>
      </c>
      <c r="IB9" s="48">
        <f t="shared" ref="IB9" si="223">IA9+1</f>
        <v>234</v>
      </c>
      <c r="IC9" s="48">
        <f t="shared" ref="IC9" si="224">IB9+1</f>
        <v>235</v>
      </c>
      <c r="ID9" s="48">
        <f t="shared" ref="ID9" si="225">IC9+1</f>
        <v>236</v>
      </c>
      <c r="IE9" s="48">
        <f t="shared" ref="IE9" si="226">ID9+1</f>
        <v>237</v>
      </c>
      <c r="IF9" s="48">
        <f t="shared" ref="IF9" si="227">IE9+1</f>
        <v>238</v>
      </c>
      <c r="IG9" s="48">
        <f t="shared" ref="IG9" si="228">IF9+1</f>
        <v>239</v>
      </c>
      <c r="IH9" s="48">
        <f t="shared" ref="IH9" si="229">IG9+1</f>
        <v>240</v>
      </c>
      <c r="II9" s="48">
        <f t="shared" ref="II9" si="230">IH9+1</f>
        <v>241</v>
      </c>
      <c r="IJ9" s="48">
        <f t="shared" ref="IJ9" si="231">II9+1</f>
        <v>242</v>
      </c>
      <c r="IK9" s="48">
        <f t="shared" ref="IK9" si="232">IJ9+1</f>
        <v>243</v>
      </c>
      <c r="IL9" s="48">
        <f t="shared" ref="IL9" si="233">IK9+1</f>
        <v>244</v>
      </c>
      <c r="IM9" s="48">
        <f t="shared" ref="IM9" si="234">IL9+1</f>
        <v>245</v>
      </c>
      <c r="IN9" s="48">
        <f t="shared" ref="IN9" si="235">IM9+1</f>
        <v>246</v>
      </c>
      <c r="IO9" s="48">
        <f t="shared" ref="IO9" si="236">IN9+1</f>
        <v>247</v>
      </c>
      <c r="IP9" s="48">
        <f t="shared" ref="IP9" si="237">IO9+1</f>
        <v>248</v>
      </c>
      <c r="IQ9" s="48">
        <f t="shared" ref="IQ9" si="238">IP9+1</f>
        <v>249</v>
      </c>
      <c r="IR9" s="48">
        <f t="shared" ref="IR9" si="239">IQ9+1</f>
        <v>250</v>
      </c>
      <c r="IS9" s="48">
        <f t="shared" ref="IS9" si="240">IR9+1</f>
        <v>251</v>
      </c>
      <c r="IT9" s="48">
        <f t="shared" ref="IT9" si="241">IS9+1</f>
        <v>252</v>
      </c>
      <c r="IU9" s="48">
        <f t="shared" ref="IU9" si="242">IT9+1</f>
        <v>253</v>
      </c>
      <c r="IV9" s="48">
        <f t="shared" ref="IV9" si="243">IU9+1</f>
        <v>254</v>
      </c>
      <c r="IW9" s="48">
        <f t="shared" ref="IW9" si="244">IV9+1</f>
        <v>255</v>
      </c>
      <c r="IX9" s="48">
        <f t="shared" ref="IX9" si="245">IW9+1</f>
        <v>256</v>
      </c>
      <c r="IY9" s="48">
        <f t="shared" ref="IY9" si="246">IX9+1</f>
        <v>257</v>
      </c>
      <c r="IZ9" s="48">
        <f t="shared" ref="IZ9" si="247">IY9+1</f>
        <v>258</v>
      </c>
      <c r="JA9" s="48">
        <f t="shared" ref="JA9" si="248">IZ9+1</f>
        <v>259</v>
      </c>
      <c r="JB9" s="48">
        <f t="shared" ref="JB9" si="249">JA9+1</f>
        <v>260</v>
      </c>
      <c r="JC9" s="48">
        <f t="shared" ref="JC9" si="250">JB9+1</f>
        <v>261</v>
      </c>
      <c r="JD9" s="48">
        <f t="shared" ref="JD9" si="251">JC9+1</f>
        <v>262</v>
      </c>
      <c r="JE9" s="48">
        <f t="shared" ref="JE9" si="252">JD9+1</f>
        <v>263</v>
      </c>
      <c r="JF9" s="48">
        <f t="shared" ref="JF9" si="253">JE9+1</f>
        <v>264</v>
      </c>
      <c r="JG9" s="48">
        <f t="shared" ref="JG9" si="254">JF9+1</f>
        <v>265</v>
      </c>
      <c r="JH9" s="48">
        <f t="shared" ref="JH9" si="255">JG9+1</f>
        <v>266</v>
      </c>
      <c r="JI9" s="48">
        <f t="shared" ref="JI9" si="256">JH9+1</f>
        <v>267</v>
      </c>
      <c r="JJ9" s="48">
        <f t="shared" ref="JJ9" si="257">JI9+1</f>
        <v>268</v>
      </c>
      <c r="JK9" s="48">
        <f t="shared" ref="JK9" si="258">JJ9+1</f>
        <v>269</v>
      </c>
      <c r="JL9" s="48">
        <f t="shared" ref="JL9" si="259">JK9+1</f>
        <v>270</v>
      </c>
      <c r="JM9" s="48">
        <f t="shared" ref="JM9" si="260">JL9+1</f>
        <v>271</v>
      </c>
      <c r="JN9" s="48">
        <f t="shared" ref="JN9" si="261">JM9+1</f>
        <v>272</v>
      </c>
      <c r="JO9" s="48">
        <f t="shared" ref="JO9" si="262">JN9+1</f>
        <v>273</v>
      </c>
      <c r="JP9" s="48">
        <f t="shared" ref="JP9" si="263">JO9+1</f>
        <v>274</v>
      </c>
      <c r="JQ9" s="48">
        <f t="shared" ref="JQ9" si="264">JP9+1</f>
        <v>275</v>
      </c>
      <c r="JR9" s="48">
        <f t="shared" ref="JR9" si="265">JQ9+1</f>
        <v>276</v>
      </c>
      <c r="JS9" s="48">
        <f t="shared" ref="JS9" si="266">JR9+1</f>
        <v>277</v>
      </c>
      <c r="JT9" s="48">
        <f t="shared" ref="JT9" si="267">JS9+1</f>
        <v>278</v>
      </c>
      <c r="JU9" s="48">
        <f t="shared" ref="JU9" si="268">JT9+1</f>
        <v>279</v>
      </c>
      <c r="JV9" s="48">
        <f t="shared" ref="JV9" si="269">JU9+1</f>
        <v>280</v>
      </c>
      <c r="JW9" s="48">
        <f t="shared" ref="JW9" si="270">JV9+1</f>
        <v>281</v>
      </c>
      <c r="JX9" s="48">
        <f t="shared" ref="JX9" si="271">JW9+1</f>
        <v>282</v>
      </c>
      <c r="JY9" s="48">
        <f t="shared" ref="JY9" si="272">JX9+1</f>
        <v>283</v>
      </c>
      <c r="JZ9" s="48">
        <f t="shared" ref="JZ9" si="273">JY9+1</f>
        <v>284</v>
      </c>
      <c r="KA9" s="48">
        <f t="shared" ref="KA9" si="274">JZ9+1</f>
        <v>285</v>
      </c>
      <c r="KB9" s="48">
        <f t="shared" ref="KB9" si="275">KA9+1</f>
        <v>286</v>
      </c>
      <c r="KC9" s="48">
        <f t="shared" ref="KC9" si="276">KB9+1</f>
        <v>287</v>
      </c>
      <c r="KD9" s="48">
        <f t="shared" ref="KD9" si="277">KC9+1</f>
        <v>288</v>
      </c>
      <c r="KE9" s="48">
        <f t="shared" ref="KE9" si="278">KD9+1</f>
        <v>289</v>
      </c>
      <c r="KF9" s="48">
        <f t="shared" ref="KF9" si="279">KE9+1</f>
        <v>290</v>
      </c>
      <c r="KG9" s="48">
        <f t="shared" ref="KG9" si="280">KF9+1</f>
        <v>291</v>
      </c>
      <c r="KH9" s="48">
        <f t="shared" ref="KH9" si="281">KG9+1</f>
        <v>292</v>
      </c>
      <c r="KI9" s="48">
        <f t="shared" ref="KI9" si="282">KH9+1</f>
        <v>293</v>
      </c>
      <c r="KJ9" s="48">
        <f t="shared" ref="KJ9" si="283">KI9+1</f>
        <v>294</v>
      </c>
      <c r="KK9" s="48">
        <f t="shared" ref="KK9" si="284">KJ9+1</f>
        <v>295</v>
      </c>
      <c r="KL9" s="48">
        <f t="shared" ref="KL9" si="285">KK9+1</f>
        <v>296</v>
      </c>
      <c r="KM9" s="48">
        <f t="shared" ref="KM9" si="286">KL9+1</f>
        <v>297</v>
      </c>
      <c r="KN9" s="48">
        <f t="shared" ref="KN9" si="287">KM9+1</f>
        <v>298</v>
      </c>
      <c r="KO9" s="48">
        <f t="shared" ref="KO9" si="288">KN9+1</f>
        <v>299</v>
      </c>
      <c r="KP9" s="48">
        <f t="shared" ref="KP9" si="289">KO9+1</f>
        <v>300</v>
      </c>
      <c r="KQ9" s="48">
        <f t="shared" ref="KQ9" si="290">KP9+1</f>
        <v>301</v>
      </c>
      <c r="KR9" s="48">
        <f t="shared" ref="KR9" si="291">KQ9+1</f>
        <v>302</v>
      </c>
      <c r="KS9" s="48">
        <f t="shared" ref="KS9" si="292">KR9+1</f>
        <v>303</v>
      </c>
      <c r="KT9" s="48">
        <f t="shared" ref="KT9" si="293">KS9+1</f>
        <v>304</v>
      </c>
      <c r="KU9" s="48">
        <f t="shared" ref="KU9" si="294">KT9+1</f>
        <v>305</v>
      </c>
      <c r="KV9" s="48">
        <f t="shared" ref="KV9" si="295">KU9+1</f>
        <v>306</v>
      </c>
      <c r="KW9" s="48">
        <f t="shared" ref="KW9" si="296">KV9+1</f>
        <v>307</v>
      </c>
      <c r="KX9" s="48">
        <f t="shared" ref="KX9" si="297">KW9+1</f>
        <v>308</v>
      </c>
      <c r="KY9" s="48">
        <f t="shared" ref="KY9" si="298">KX9+1</f>
        <v>309</v>
      </c>
      <c r="KZ9" s="48">
        <f t="shared" ref="KZ9" si="299">KY9+1</f>
        <v>310</v>
      </c>
      <c r="LA9" s="48">
        <f t="shared" ref="LA9" si="300">KZ9+1</f>
        <v>311</v>
      </c>
      <c r="LB9" s="48">
        <f t="shared" ref="LB9" si="301">LA9+1</f>
        <v>312</v>
      </c>
      <c r="LC9" s="48">
        <f t="shared" ref="LC9" si="302">LB9+1</f>
        <v>313</v>
      </c>
      <c r="LD9" s="48">
        <f t="shared" ref="LD9" si="303">LC9+1</f>
        <v>314</v>
      </c>
      <c r="LE9" s="48">
        <f t="shared" ref="LE9" si="304">LD9+1</f>
        <v>315</v>
      </c>
      <c r="LF9" s="48">
        <f t="shared" ref="LF9" si="305">LE9+1</f>
        <v>316</v>
      </c>
      <c r="LG9" s="48">
        <f t="shared" ref="LG9" si="306">LF9+1</f>
        <v>317</v>
      </c>
      <c r="LH9" s="48">
        <f t="shared" ref="LH9" si="307">LG9+1</f>
        <v>318</v>
      </c>
      <c r="LI9" s="48">
        <f t="shared" ref="LI9" si="308">LH9+1</f>
        <v>319</v>
      </c>
      <c r="LJ9" s="48">
        <f t="shared" ref="LJ9" si="309">LI9+1</f>
        <v>320</v>
      </c>
      <c r="LK9" s="48">
        <f t="shared" ref="LK9" si="310">LJ9+1</f>
        <v>321</v>
      </c>
      <c r="LL9" s="48">
        <f t="shared" ref="LL9" si="311">LK9+1</f>
        <v>322</v>
      </c>
      <c r="LM9" s="48">
        <f t="shared" ref="LM9" si="312">LL9+1</f>
        <v>323</v>
      </c>
      <c r="LN9" s="48">
        <f t="shared" ref="LN9" si="313">LM9+1</f>
        <v>324</v>
      </c>
      <c r="LO9" s="48">
        <f t="shared" ref="LO9" si="314">LN9+1</f>
        <v>325</v>
      </c>
      <c r="LP9" s="48">
        <f t="shared" ref="LP9" si="315">LO9+1</f>
        <v>326</v>
      </c>
      <c r="LQ9" s="48">
        <f t="shared" ref="LQ9" si="316">LP9+1</f>
        <v>327</v>
      </c>
      <c r="LR9" s="48">
        <f t="shared" ref="LR9" si="317">LQ9+1</f>
        <v>328</v>
      </c>
      <c r="LS9" s="48">
        <f t="shared" ref="LS9" si="318">LR9+1</f>
        <v>329</v>
      </c>
      <c r="LT9" s="48">
        <f t="shared" ref="LT9" si="319">LS9+1</f>
        <v>330</v>
      </c>
      <c r="LU9" s="48">
        <f t="shared" ref="LU9" si="320">LT9+1</f>
        <v>331</v>
      </c>
      <c r="LV9" s="48">
        <f t="shared" ref="LV9" si="321">LU9+1</f>
        <v>332</v>
      </c>
      <c r="LW9" s="48">
        <f t="shared" ref="LW9" si="322">LV9+1</f>
        <v>333</v>
      </c>
      <c r="LX9" s="48">
        <f t="shared" ref="LX9" si="323">LW9+1</f>
        <v>334</v>
      </c>
      <c r="LY9" s="48">
        <f t="shared" ref="LY9" si="324">LX9+1</f>
        <v>335</v>
      </c>
      <c r="LZ9" s="48">
        <f t="shared" ref="LZ9" si="325">LY9+1</f>
        <v>336</v>
      </c>
      <c r="MA9" s="48">
        <f t="shared" ref="MA9" si="326">LZ9+1</f>
        <v>337</v>
      </c>
      <c r="MB9" s="48">
        <f t="shared" ref="MB9" si="327">MA9+1</f>
        <v>338</v>
      </c>
      <c r="MC9" s="48">
        <f t="shared" ref="MC9" si="328">MB9+1</f>
        <v>339</v>
      </c>
      <c r="MD9" s="48">
        <f t="shared" ref="MD9" si="329">MC9+1</f>
        <v>340</v>
      </c>
      <c r="ME9" s="48">
        <f t="shared" ref="ME9" si="330">MD9+1</f>
        <v>341</v>
      </c>
      <c r="MF9" s="48">
        <f t="shared" ref="MF9" si="331">ME9+1</f>
        <v>342</v>
      </c>
      <c r="MG9" s="48">
        <f t="shared" ref="MG9" si="332">MF9+1</f>
        <v>343</v>
      </c>
      <c r="MH9" s="48">
        <f t="shared" ref="MH9" si="333">MG9+1</f>
        <v>344</v>
      </c>
      <c r="MI9" s="48">
        <f t="shared" ref="MI9" si="334">MH9+1</f>
        <v>345</v>
      </c>
      <c r="MJ9" s="48">
        <f t="shared" ref="MJ9" si="335">MI9+1</f>
        <v>346</v>
      </c>
      <c r="MK9" s="48">
        <f t="shared" ref="MK9" si="336">MJ9+1</f>
        <v>347</v>
      </c>
      <c r="ML9" s="48">
        <f t="shared" ref="ML9" si="337">MK9+1</f>
        <v>348</v>
      </c>
      <c r="MM9" s="48">
        <f t="shared" ref="MM9" si="338">ML9+1</f>
        <v>349</v>
      </c>
      <c r="MN9" s="48">
        <f t="shared" ref="MN9" si="339">MM9+1</f>
        <v>350</v>
      </c>
      <c r="MO9" s="48">
        <f t="shared" ref="MO9" si="340">MN9+1</f>
        <v>351</v>
      </c>
      <c r="MP9" s="48">
        <f t="shared" ref="MP9" si="341">MO9+1</f>
        <v>352</v>
      </c>
      <c r="MQ9" s="48">
        <f t="shared" ref="MQ9" si="342">MP9+1</f>
        <v>353</v>
      </c>
      <c r="MR9" s="48">
        <f t="shared" ref="MR9" si="343">MQ9+1</f>
        <v>354</v>
      </c>
      <c r="MS9" s="48">
        <f t="shared" ref="MS9" si="344">MR9+1</f>
        <v>355</v>
      </c>
      <c r="MT9" s="48">
        <f t="shared" ref="MT9" si="345">MS9+1</f>
        <v>356</v>
      </c>
      <c r="MU9" s="48">
        <f t="shared" ref="MU9" si="346">MT9+1</f>
        <v>357</v>
      </c>
      <c r="MV9" s="48">
        <f t="shared" ref="MV9" si="347">MU9+1</f>
        <v>358</v>
      </c>
      <c r="MW9" s="48">
        <f t="shared" ref="MW9" si="348">MV9+1</f>
        <v>359</v>
      </c>
      <c r="MX9" s="48">
        <f t="shared" ref="MX9" si="349">MW9+1</f>
        <v>360</v>
      </c>
      <c r="MY9" s="75"/>
    </row>
    <row r="10" spans="2:370" s="50" customFormat="1" ht="13.5" thickBot="1" x14ac:dyDescent="0.25">
      <c r="B10" s="51" t="s">
        <v>32</v>
      </c>
      <c r="C10" s="50">
        <f>DATE(YEAR(C5),MONTH(C5)+1,1)-1</f>
        <v>44165</v>
      </c>
      <c r="D10" s="50">
        <f>DATE(YEAR(C10),MONTH(C10)+2,1)-1</f>
        <v>44196</v>
      </c>
      <c r="E10" s="50">
        <f t="shared" ref="E10:M10" si="350">DATE(YEAR(D10),MONTH(D10)+2,1)-1</f>
        <v>44227</v>
      </c>
      <c r="F10" s="50">
        <f t="shared" si="350"/>
        <v>44255</v>
      </c>
      <c r="G10" s="50">
        <f t="shared" si="350"/>
        <v>44286</v>
      </c>
      <c r="H10" s="50">
        <f t="shared" si="350"/>
        <v>44316</v>
      </c>
      <c r="I10" s="50">
        <f t="shared" si="350"/>
        <v>44347</v>
      </c>
      <c r="J10" s="50">
        <f t="shared" si="350"/>
        <v>44377</v>
      </c>
      <c r="K10" s="50">
        <f t="shared" si="350"/>
        <v>44408</v>
      </c>
      <c r="L10" s="50">
        <f t="shared" si="350"/>
        <v>44439</v>
      </c>
      <c r="M10" s="50">
        <f t="shared" si="350"/>
        <v>44469</v>
      </c>
      <c r="N10" s="50">
        <f t="shared" ref="N10" si="351">DATE(YEAR(M10),MONTH(M10)+2,1)-1</f>
        <v>44500</v>
      </c>
      <c r="O10" s="50">
        <f t="shared" ref="O10" si="352">DATE(YEAR(N10),MONTH(N10)+2,1)-1</f>
        <v>44530</v>
      </c>
      <c r="P10" s="50">
        <f t="shared" ref="P10" si="353">DATE(YEAR(O10),MONTH(O10)+2,1)-1</f>
        <v>44561</v>
      </c>
      <c r="Q10" s="50">
        <f t="shared" ref="Q10" si="354">DATE(YEAR(P10),MONTH(P10)+2,1)-1</f>
        <v>44592</v>
      </c>
      <c r="R10" s="50">
        <f t="shared" ref="R10" si="355">DATE(YEAR(Q10),MONTH(Q10)+2,1)-1</f>
        <v>44620</v>
      </c>
      <c r="S10" s="50">
        <f t="shared" ref="S10" si="356">DATE(YEAR(R10),MONTH(R10)+2,1)-1</f>
        <v>44651</v>
      </c>
      <c r="T10" s="50">
        <f t="shared" ref="T10" si="357">DATE(YEAR(S10),MONTH(S10)+2,1)-1</f>
        <v>44681</v>
      </c>
      <c r="U10" s="50">
        <f t="shared" ref="U10" si="358">DATE(YEAR(T10),MONTH(T10)+2,1)-1</f>
        <v>44712</v>
      </c>
      <c r="V10" s="50">
        <f t="shared" ref="V10" si="359">DATE(YEAR(U10),MONTH(U10)+2,1)-1</f>
        <v>44742</v>
      </c>
      <c r="W10" s="50">
        <f t="shared" ref="W10" si="360">DATE(YEAR(V10),MONTH(V10)+2,1)-1</f>
        <v>44773</v>
      </c>
      <c r="X10" s="50">
        <f t="shared" ref="X10" si="361">DATE(YEAR(W10),MONTH(W10)+2,1)-1</f>
        <v>44804</v>
      </c>
      <c r="Y10" s="50">
        <f t="shared" ref="Y10" si="362">DATE(YEAR(X10),MONTH(X10)+2,1)-1</f>
        <v>44834</v>
      </c>
      <c r="Z10" s="50">
        <f t="shared" ref="Z10" si="363">DATE(YEAR(Y10),MONTH(Y10)+2,1)-1</f>
        <v>44865</v>
      </c>
      <c r="AA10" s="50">
        <f t="shared" ref="AA10" si="364">DATE(YEAR(Z10),MONTH(Z10)+2,1)-1</f>
        <v>44895</v>
      </c>
      <c r="AB10" s="50">
        <f t="shared" ref="AB10" si="365">DATE(YEAR(AA10),MONTH(AA10)+2,1)-1</f>
        <v>44926</v>
      </c>
      <c r="AC10" s="50">
        <f t="shared" ref="AC10" si="366">DATE(YEAR(AB10),MONTH(AB10)+2,1)-1</f>
        <v>44957</v>
      </c>
      <c r="AD10" s="50">
        <f t="shared" ref="AD10" si="367">DATE(YEAR(AC10),MONTH(AC10)+2,1)-1</f>
        <v>44985</v>
      </c>
      <c r="AE10" s="50">
        <f t="shared" ref="AE10" si="368">DATE(YEAR(AD10),MONTH(AD10)+2,1)-1</f>
        <v>45016</v>
      </c>
      <c r="AF10" s="50">
        <f t="shared" ref="AF10" si="369">DATE(YEAR(AE10),MONTH(AE10)+2,1)-1</f>
        <v>45046</v>
      </c>
      <c r="AG10" s="50">
        <f t="shared" ref="AG10" si="370">DATE(YEAR(AF10),MONTH(AF10)+2,1)-1</f>
        <v>45077</v>
      </c>
      <c r="AH10" s="50">
        <f t="shared" ref="AH10" si="371">DATE(YEAR(AG10),MONTH(AG10)+2,1)-1</f>
        <v>45107</v>
      </c>
      <c r="AI10" s="50">
        <f t="shared" ref="AI10" si="372">DATE(YEAR(AH10),MONTH(AH10)+2,1)-1</f>
        <v>45138</v>
      </c>
      <c r="AJ10" s="50">
        <f t="shared" ref="AJ10" si="373">DATE(YEAR(AI10),MONTH(AI10)+2,1)-1</f>
        <v>45169</v>
      </c>
      <c r="AK10" s="50">
        <f t="shared" ref="AK10" si="374">DATE(YEAR(AJ10),MONTH(AJ10)+2,1)-1</f>
        <v>45199</v>
      </c>
      <c r="AL10" s="50">
        <f t="shared" ref="AL10" si="375">DATE(YEAR(AK10),MONTH(AK10)+2,1)-1</f>
        <v>45230</v>
      </c>
      <c r="AM10" s="50">
        <f t="shared" ref="AM10" si="376">DATE(YEAR(AL10),MONTH(AL10)+2,1)-1</f>
        <v>45260</v>
      </c>
      <c r="AN10" s="50">
        <f t="shared" ref="AN10" si="377">DATE(YEAR(AM10),MONTH(AM10)+2,1)-1</f>
        <v>45291</v>
      </c>
      <c r="AO10" s="50">
        <f t="shared" ref="AO10" si="378">DATE(YEAR(AN10),MONTH(AN10)+2,1)-1</f>
        <v>45322</v>
      </c>
      <c r="AP10" s="50">
        <f t="shared" ref="AP10" si="379">DATE(YEAR(AO10),MONTH(AO10)+2,1)-1</f>
        <v>45351</v>
      </c>
      <c r="AQ10" s="50">
        <f t="shared" ref="AQ10" si="380">DATE(YEAR(AP10),MONTH(AP10)+2,1)-1</f>
        <v>45382</v>
      </c>
      <c r="AR10" s="50">
        <f t="shared" ref="AR10" si="381">DATE(YEAR(AQ10),MONTH(AQ10)+2,1)-1</f>
        <v>45412</v>
      </c>
      <c r="AS10" s="50">
        <f t="shared" ref="AS10" si="382">DATE(YEAR(AR10),MONTH(AR10)+2,1)-1</f>
        <v>45443</v>
      </c>
      <c r="AT10" s="50">
        <f t="shared" ref="AT10" si="383">DATE(YEAR(AS10),MONTH(AS10)+2,1)-1</f>
        <v>45473</v>
      </c>
      <c r="AU10" s="50">
        <f t="shared" ref="AU10" si="384">DATE(YEAR(AT10),MONTH(AT10)+2,1)-1</f>
        <v>45504</v>
      </c>
      <c r="AV10" s="50">
        <f t="shared" ref="AV10" si="385">DATE(YEAR(AU10),MONTH(AU10)+2,1)-1</f>
        <v>45535</v>
      </c>
      <c r="AW10" s="50">
        <f t="shared" ref="AW10" si="386">DATE(YEAR(AV10),MONTH(AV10)+2,1)-1</f>
        <v>45565</v>
      </c>
      <c r="AX10" s="50">
        <f t="shared" ref="AX10" si="387">DATE(YEAR(AW10),MONTH(AW10)+2,1)-1</f>
        <v>45596</v>
      </c>
      <c r="AY10" s="50">
        <f t="shared" ref="AY10" si="388">DATE(YEAR(AX10),MONTH(AX10)+2,1)-1</f>
        <v>45626</v>
      </c>
      <c r="AZ10" s="50">
        <f t="shared" ref="AZ10" si="389">DATE(YEAR(AY10),MONTH(AY10)+2,1)-1</f>
        <v>45657</v>
      </c>
      <c r="BA10" s="50">
        <f t="shared" ref="BA10" si="390">DATE(YEAR(AZ10),MONTH(AZ10)+2,1)-1</f>
        <v>45688</v>
      </c>
      <c r="BB10" s="50">
        <f t="shared" ref="BB10" si="391">DATE(YEAR(BA10),MONTH(BA10)+2,1)-1</f>
        <v>45716</v>
      </c>
      <c r="BC10" s="50">
        <f t="shared" ref="BC10" si="392">DATE(YEAR(BB10),MONTH(BB10)+2,1)-1</f>
        <v>45747</v>
      </c>
      <c r="BD10" s="50">
        <f t="shared" ref="BD10" si="393">DATE(YEAR(BC10),MONTH(BC10)+2,1)-1</f>
        <v>45777</v>
      </c>
      <c r="BE10" s="50">
        <f t="shared" ref="BE10" si="394">DATE(YEAR(BD10),MONTH(BD10)+2,1)-1</f>
        <v>45808</v>
      </c>
      <c r="BF10" s="50">
        <f t="shared" ref="BF10" si="395">DATE(YEAR(BE10),MONTH(BE10)+2,1)-1</f>
        <v>45838</v>
      </c>
      <c r="BG10" s="50">
        <f t="shared" ref="BG10" si="396">DATE(YEAR(BF10),MONTH(BF10)+2,1)-1</f>
        <v>45869</v>
      </c>
      <c r="BH10" s="50">
        <f t="shared" ref="BH10" si="397">DATE(YEAR(BG10),MONTH(BG10)+2,1)-1</f>
        <v>45900</v>
      </c>
      <c r="BI10" s="50">
        <f t="shared" ref="BI10" si="398">DATE(YEAR(BH10),MONTH(BH10)+2,1)-1</f>
        <v>45930</v>
      </c>
      <c r="BJ10" s="50">
        <f t="shared" ref="BJ10" si="399">DATE(YEAR(BI10),MONTH(BI10)+2,1)-1</f>
        <v>45961</v>
      </c>
      <c r="BK10" s="50">
        <f t="shared" ref="BK10" si="400">DATE(YEAR(BJ10),MONTH(BJ10)+2,1)-1</f>
        <v>45991</v>
      </c>
      <c r="BL10" s="50">
        <f t="shared" ref="BL10" si="401">DATE(YEAR(BK10),MONTH(BK10)+2,1)-1</f>
        <v>46022</v>
      </c>
      <c r="BM10" s="50">
        <f t="shared" ref="BM10" si="402">DATE(YEAR(BL10),MONTH(BL10)+2,1)-1</f>
        <v>46053</v>
      </c>
      <c r="BN10" s="50">
        <f t="shared" ref="BN10" si="403">DATE(YEAR(BM10),MONTH(BM10)+2,1)-1</f>
        <v>46081</v>
      </c>
      <c r="BO10" s="50">
        <f t="shared" ref="BO10" si="404">DATE(YEAR(BN10),MONTH(BN10)+2,1)-1</f>
        <v>46112</v>
      </c>
      <c r="BP10" s="50">
        <f t="shared" ref="BP10" si="405">DATE(YEAR(BO10),MONTH(BO10)+2,1)-1</f>
        <v>46142</v>
      </c>
      <c r="BQ10" s="50">
        <f t="shared" ref="BQ10" si="406">DATE(YEAR(BP10),MONTH(BP10)+2,1)-1</f>
        <v>46173</v>
      </c>
      <c r="BR10" s="50">
        <f t="shared" ref="BR10" si="407">DATE(YEAR(BQ10),MONTH(BQ10)+2,1)-1</f>
        <v>46203</v>
      </c>
      <c r="BS10" s="50">
        <f t="shared" ref="BS10" si="408">DATE(YEAR(BR10),MONTH(BR10)+2,1)-1</f>
        <v>46234</v>
      </c>
      <c r="BT10" s="50">
        <f t="shared" ref="BT10" si="409">DATE(YEAR(BS10),MONTH(BS10)+2,1)-1</f>
        <v>46265</v>
      </c>
      <c r="BU10" s="50">
        <f t="shared" ref="BU10" si="410">DATE(YEAR(BT10),MONTH(BT10)+2,1)-1</f>
        <v>46295</v>
      </c>
      <c r="BV10" s="50">
        <f t="shared" ref="BV10" si="411">DATE(YEAR(BU10),MONTH(BU10)+2,1)-1</f>
        <v>46326</v>
      </c>
      <c r="BW10" s="50">
        <f t="shared" ref="BW10" si="412">DATE(YEAR(BV10),MONTH(BV10)+2,1)-1</f>
        <v>46356</v>
      </c>
      <c r="BX10" s="50">
        <f t="shared" ref="BX10" si="413">DATE(YEAR(BW10),MONTH(BW10)+2,1)-1</f>
        <v>46387</v>
      </c>
      <c r="BY10" s="50">
        <f t="shared" ref="BY10" si="414">DATE(YEAR(BX10),MONTH(BX10)+2,1)-1</f>
        <v>46418</v>
      </c>
      <c r="BZ10" s="50">
        <f t="shared" ref="BZ10" si="415">DATE(YEAR(BY10),MONTH(BY10)+2,1)-1</f>
        <v>46446</v>
      </c>
      <c r="CA10" s="50">
        <f t="shared" ref="CA10" si="416">DATE(YEAR(BZ10),MONTH(BZ10)+2,1)-1</f>
        <v>46477</v>
      </c>
      <c r="CB10" s="50">
        <f t="shared" ref="CB10" si="417">DATE(YEAR(CA10),MONTH(CA10)+2,1)-1</f>
        <v>46507</v>
      </c>
      <c r="CC10" s="50">
        <f t="shared" ref="CC10" si="418">DATE(YEAR(CB10),MONTH(CB10)+2,1)-1</f>
        <v>46538</v>
      </c>
      <c r="CD10" s="50">
        <f t="shared" ref="CD10" si="419">DATE(YEAR(CC10),MONTH(CC10)+2,1)-1</f>
        <v>46568</v>
      </c>
      <c r="CE10" s="50">
        <f t="shared" ref="CE10" si="420">DATE(YEAR(CD10),MONTH(CD10)+2,1)-1</f>
        <v>46599</v>
      </c>
      <c r="CF10" s="50">
        <f t="shared" ref="CF10" si="421">DATE(YEAR(CE10),MONTH(CE10)+2,1)-1</f>
        <v>46630</v>
      </c>
      <c r="CG10" s="50">
        <f t="shared" ref="CG10" si="422">DATE(YEAR(CF10),MONTH(CF10)+2,1)-1</f>
        <v>46660</v>
      </c>
      <c r="CH10" s="50">
        <f t="shared" ref="CH10" si="423">DATE(YEAR(CG10),MONTH(CG10)+2,1)-1</f>
        <v>46691</v>
      </c>
      <c r="CI10" s="50">
        <f t="shared" ref="CI10" si="424">DATE(YEAR(CH10),MONTH(CH10)+2,1)-1</f>
        <v>46721</v>
      </c>
      <c r="CJ10" s="50">
        <f t="shared" ref="CJ10" si="425">DATE(YEAR(CI10),MONTH(CI10)+2,1)-1</f>
        <v>46752</v>
      </c>
      <c r="CK10" s="50">
        <f t="shared" ref="CK10" si="426">DATE(YEAR(CJ10),MONTH(CJ10)+2,1)-1</f>
        <v>46783</v>
      </c>
      <c r="CL10" s="50">
        <f t="shared" ref="CL10" si="427">DATE(YEAR(CK10),MONTH(CK10)+2,1)-1</f>
        <v>46812</v>
      </c>
      <c r="CM10" s="50">
        <f t="shared" ref="CM10" si="428">DATE(YEAR(CL10),MONTH(CL10)+2,1)-1</f>
        <v>46843</v>
      </c>
      <c r="CN10" s="50">
        <f t="shared" ref="CN10" si="429">DATE(YEAR(CM10),MONTH(CM10)+2,1)-1</f>
        <v>46873</v>
      </c>
      <c r="CO10" s="50">
        <f t="shared" ref="CO10" si="430">DATE(YEAR(CN10),MONTH(CN10)+2,1)-1</f>
        <v>46904</v>
      </c>
      <c r="CP10" s="50">
        <f t="shared" ref="CP10" si="431">DATE(YEAR(CO10),MONTH(CO10)+2,1)-1</f>
        <v>46934</v>
      </c>
      <c r="CQ10" s="50">
        <f t="shared" ref="CQ10" si="432">DATE(YEAR(CP10),MONTH(CP10)+2,1)-1</f>
        <v>46965</v>
      </c>
      <c r="CR10" s="50">
        <f t="shared" ref="CR10" si="433">DATE(YEAR(CQ10),MONTH(CQ10)+2,1)-1</f>
        <v>46996</v>
      </c>
      <c r="CS10" s="50">
        <f t="shared" ref="CS10" si="434">DATE(YEAR(CR10),MONTH(CR10)+2,1)-1</f>
        <v>47026</v>
      </c>
      <c r="CT10" s="50">
        <f t="shared" ref="CT10" si="435">DATE(YEAR(CS10),MONTH(CS10)+2,1)-1</f>
        <v>47057</v>
      </c>
      <c r="CU10" s="50">
        <f t="shared" ref="CU10" si="436">DATE(YEAR(CT10),MONTH(CT10)+2,1)-1</f>
        <v>47087</v>
      </c>
      <c r="CV10" s="50">
        <f t="shared" ref="CV10" si="437">DATE(YEAR(CU10),MONTH(CU10)+2,1)-1</f>
        <v>47118</v>
      </c>
      <c r="CW10" s="50">
        <f t="shared" ref="CW10" si="438">DATE(YEAR(CV10),MONTH(CV10)+2,1)-1</f>
        <v>47149</v>
      </c>
      <c r="CX10" s="50">
        <f t="shared" ref="CX10" si="439">DATE(YEAR(CW10),MONTH(CW10)+2,1)-1</f>
        <v>47177</v>
      </c>
      <c r="CY10" s="50">
        <f t="shared" ref="CY10" si="440">DATE(YEAR(CX10),MONTH(CX10)+2,1)-1</f>
        <v>47208</v>
      </c>
      <c r="CZ10" s="50">
        <f t="shared" ref="CZ10" si="441">DATE(YEAR(CY10),MONTH(CY10)+2,1)-1</f>
        <v>47238</v>
      </c>
      <c r="DA10" s="50">
        <f t="shared" ref="DA10" si="442">DATE(YEAR(CZ10),MONTH(CZ10)+2,1)-1</f>
        <v>47269</v>
      </c>
      <c r="DB10" s="50">
        <f t="shared" ref="DB10" si="443">DATE(YEAR(DA10),MONTH(DA10)+2,1)-1</f>
        <v>47299</v>
      </c>
      <c r="DC10" s="50">
        <f t="shared" ref="DC10" si="444">DATE(YEAR(DB10),MONTH(DB10)+2,1)-1</f>
        <v>47330</v>
      </c>
      <c r="DD10" s="50">
        <f t="shared" ref="DD10" si="445">DATE(YEAR(DC10),MONTH(DC10)+2,1)-1</f>
        <v>47361</v>
      </c>
      <c r="DE10" s="50">
        <f t="shared" ref="DE10" si="446">DATE(YEAR(DD10),MONTH(DD10)+2,1)-1</f>
        <v>47391</v>
      </c>
      <c r="DF10" s="50">
        <f t="shared" ref="DF10" si="447">DATE(YEAR(DE10),MONTH(DE10)+2,1)-1</f>
        <v>47422</v>
      </c>
      <c r="DG10" s="50">
        <f t="shared" ref="DG10" si="448">DATE(YEAR(DF10),MONTH(DF10)+2,1)-1</f>
        <v>47452</v>
      </c>
      <c r="DH10" s="50">
        <f t="shared" ref="DH10" si="449">DATE(YEAR(DG10),MONTH(DG10)+2,1)-1</f>
        <v>47483</v>
      </c>
      <c r="DI10" s="50">
        <f t="shared" ref="DI10" si="450">DATE(YEAR(DH10),MONTH(DH10)+2,1)-1</f>
        <v>47514</v>
      </c>
      <c r="DJ10" s="50">
        <f t="shared" ref="DJ10" si="451">DATE(YEAR(DI10),MONTH(DI10)+2,1)-1</f>
        <v>47542</v>
      </c>
      <c r="DK10" s="50">
        <f t="shared" ref="DK10" si="452">DATE(YEAR(DJ10),MONTH(DJ10)+2,1)-1</f>
        <v>47573</v>
      </c>
      <c r="DL10" s="50">
        <f t="shared" ref="DL10" si="453">DATE(YEAR(DK10),MONTH(DK10)+2,1)-1</f>
        <v>47603</v>
      </c>
      <c r="DM10" s="50">
        <f t="shared" ref="DM10" si="454">DATE(YEAR(DL10),MONTH(DL10)+2,1)-1</f>
        <v>47634</v>
      </c>
      <c r="DN10" s="50">
        <f t="shared" ref="DN10" si="455">DATE(YEAR(DM10),MONTH(DM10)+2,1)-1</f>
        <v>47664</v>
      </c>
      <c r="DO10" s="50">
        <f t="shared" ref="DO10" si="456">DATE(YEAR(DN10),MONTH(DN10)+2,1)-1</f>
        <v>47695</v>
      </c>
      <c r="DP10" s="50">
        <f t="shared" ref="DP10" si="457">DATE(YEAR(DO10),MONTH(DO10)+2,1)-1</f>
        <v>47726</v>
      </c>
      <c r="DQ10" s="50">
        <f t="shared" ref="DQ10" si="458">DATE(YEAR(DP10),MONTH(DP10)+2,1)-1</f>
        <v>47756</v>
      </c>
      <c r="DR10" s="50">
        <f t="shared" ref="DR10" si="459">DATE(YEAR(DQ10),MONTH(DQ10)+2,1)-1</f>
        <v>47787</v>
      </c>
      <c r="DS10" s="50">
        <f t="shared" ref="DS10" si="460">DATE(YEAR(DR10),MONTH(DR10)+2,1)-1</f>
        <v>47817</v>
      </c>
      <c r="DT10" s="50">
        <f t="shared" ref="DT10" si="461">DATE(YEAR(DS10),MONTH(DS10)+2,1)-1</f>
        <v>47848</v>
      </c>
      <c r="DU10" s="50">
        <f t="shared" ref="DU10" si="462">DATE(YEAR(DT10),MONTH(DT10)+2,1)-1</f>
        <v>47879</v>
      </c>
      <c r="DV10" s="50">
        <f t="shared" ref="DV10" si="463">DATE(YEAR(DU10),MONTH(DU10)+2,1)-1</f>
        <v>47907</v>
      </c>
      <c r="DW10" s="50">
        <f t="shared" ref="DW10" si="464">DATE(YEAR(DV10),MONTH(DV10)+2,1)-1</f>
        <v>47938</v>
      </c>
      <c r="DX10" s="50">
        <f t="shared" ref="DX10" si="465">DATE(YEAR(DW10),MONTH(DW10)+2,1)-1</f>
        <v>47968</v>
      </c>
      <c r="DY10" s="50">
        <f t="shared" ref="DY10" si="466">DATE(YEAR(DX10),MONTH(DX10)+2,1)-1</f>
        <v>47999</v>
      </c>
      <c r="DZ10" s="50">
        <f t="shared" ref="DZ10" si="467">DATE(YEAR(DY10),MONTH(DY10)+2,1)-1</f>
        <v>48029</v>
      </c>
      <c r="EA10" s="50">
        <f t="shared" ref="EA10" si="468">DATE(YEAR(DZ10),MONTH(DZ10)+2,1)-1</f>
        <v>48060</v>
      </c>
      <c r="EB10" s="50">
        <f t="shared" ref="EB10" si="469">DATE(YEAR(EA10),MONTH(EA10)+2,1)-1</f>
        <v>48091</v>
      </c>
      <c r="EC10" s="50">
        <f t="shared" ref="EC10" si="470">DATE(YEAR(EB10),MONTH(EB10)+2,1)-1</f>
        <v>48121</v>
      </c>
      <c r="ED10" s="50">
        <f t="shared" ref="ED10" si="471">DATE(YEAR(EC10),MONTH(EC10)+2,1)-1</f>
        <v>48152</v>
      </c>
      <c r="EE10" s="50">
        <f t="shared" ref="EE10" si="472">DATE(YEAR(ED10),MONTH(ED10)+2,1)-1</f>
        <v>48182</v>
      </c>
      <c r="EF10" s="50">
        <f t="shared" ref="EF10" si="473">DATE(YEAR(EE10),MONTH(EE10)+2,1)-1</f>
        <v>48213</v>
      </c>
      <c r="EG10" s="50">
        <f t="shared" ref="EG10" si="474">DATE(YEAR(EF10),MONTH(EF10)+2,1)-1</f>
        <v>48244</v>
      </c>
      <c r="EH10" s="50">
        <f t="shared" ref="EH10" si="475">DATE(YEAR(EG10),MONTH(EG10)+2,1)-1</f>
        <v>48273</v>
      </c>
      <c r="EI10" s="50">
        <f t="shared" ref="EI10" si="476">DATE(YEAR(EH10),MONTH(EH10)+2,1)-1</f>
        <v>48304</v>
      </c>
      <c r="EJ10" s="50">
        <f t="shared" ref="EJ10" si="477">DATE(YEAR(EI10),MONTH(EI10)+2,1)-1</f>
        <v>48334</v>
      </c>
      <c r="EK10" s="50">
        <f t="shared" ref="EK10" si="478">DATE(YEAR(EJ10),MONTH(EJ10)+2,1)-1</f>
        <v>48365</v>
      </c>
      <c r="EL10" s="50">
        <f t="shared" ref="EL10" si="479">DATE(YEAR(EK10),MONTH(EK10)+2,1)-1</f>
        <v>48395</v>
      </c>
      <c r="EM10" s="50">
        <f t="shared" ref="EM10" si="480">DATE(YEAR(EL10),MONTH(EL10)+2,1)-1</f>
        <v>48426</v>
      </c>
      <c r="EN10" s="50">
        <f t="shared" ref="EN10" si="481">DATE(YEAR(EM10),MONTH(EM10)+2,1)-1</f>
        <v>48457</v>
      </c>
      <c r="EO10" s="50">
        <f t="shared" ref="EO10" si="482">DATE(YEAR(EN10),MONTH(EN10)+2,1)-1</f>
        <v>48487</v>
      </c>
      <c r="EP10" s="50">
        <f t="shared" ref="EP10" si="483">DATE(YEAR(EO10),MONTH(EO10)+2,1)-1</f>
        <v>48518</v>
      </c>
      <c r="EQ10" s="50">
        <f t="shared" ref="EQ10" si="484">DATE(YEAR(EP10),MONTH(EP10)+2,1)-1</f>
        <v>48548</v>
      </c>
      <c r="ER10" s="50">
        <f t="shared" ref="ER10" si="485">DATE(YEAR(EQ10),MONTH(EQ10)+2,1)-1</f>
        <v>48579</v>
      </c>
      <c r="ES10" s="50">
        <f t="shared" ref="ES10" si="486">DATE(YEAR(ER10),MONTH(ER10)+2,1)-1</f>
        <v>48610</v>
      </c>
      <c r="ET10" s="50">
        <f t="shared" ref="ET10" si="487">DATE(YEAR(ES10),MONTH(ES10)+2,1)-1</f>
        <v>48638</v>
      </c>
      <c r="EU10" s="50">
        <f t="shared" ref="EU10" si="488">DATE(YEAR(ET10),MONTH(ET10)+2,1)-1</f>
        <v>48669</v>
      </c>
      <c r="EV10" s="50">
        <f t="shared" ref="EV10" si="489">DATE(YEAR(EU10),MONTH(EU10)+2,1)-1</f>
        <v>48699</v>
      </c>
      <c r="EW10" s="50">
        <f t="shared" ref="EW10" si="490">DATE(YEAR(EV10),MONTH(EV10)+2,1)-1</f>
        <v>48730</v>
      </c>
      <c r="EX10" s="50">
        <f t="shared" ref="EX10" si="491">DATE(YEAR(EW10),MONTH(EW10)+2,1)-1</f>
        <v>48760</v>
      </c>
      <c r="EY10" s="50">
        <f t="shared" ref="EY10" si="492">DATE(YEAR(EX10),MONTH(EX10)+2,1)-1</f>
        <v>48791</v>
      </c>
      <c r="EZ10" s="50">
        <f t="shared" ref="EZ10" si="493">DATE(YEAR(EY10),MONTH(EY10)+2,1)-1</f>
        <v>48822</v>
      </c>
      <c r="FA10" s="50">
        <f t="shared" ref="FA10" si="494">DATE(YEAR(EZ10),MONTH(EZ10)+2,1)-1</f>
        <v>48852</v>
      </c>
      <c r="FB10" s="50">
        <f t="shared" ref="FB10" si="495">DATE(YEAR(FA10),MONTH(FA10)+2,1)-1</f>
        <v>48883</v>
      </c>
      <c r="FC10" s="50">
        <f t="shared" ref="FC10" si="496">DATE(YEAR(FB10),MONTH(FB10)+2,1)-1</f>
        <v>48913</v>
      </c>
      <c r="FD10" s="50">
        <f t="shared" ref="FD10" si="497">DATE(YEAR(FC10),MONTH(FC10)+2,1)-1</f>
        <v>48944</v>
      </c>
      <c r="FE10" s="50">
        <f t="shared" ref="FE10" si="498">DATE(YEAR(FD10),MONTH(FD10)+2,1)-1</f>
        <v>48975</v>
      </c>
      <c r="FF10" s="50">
        <f t="shared" ref="FF10" si="499">DATE(YEAR(FE10),MONTH(FE10)+2,1)-1</f>
        <v>49003</v>
      </c>
      <c r="FG10" s="50">
        <f t="shared" ref="FG10" si="500">DATE(YEAR(FF10),MONTH(FF10)+2,1)-1</f>
        <v>49034</v>
      </c>
      <c r="FH10" s="50">
        <f t="shared" ref="FH10" si="501">DATE(YEAR(FG10),MONTH(FG10)+2,1)-1</f>
        <v>49064</v>
      </c>
      <c r="FI10" s="50">
        <f t="shared" ref="FI10" si="502">DATE(YEAR(FH10),MONTH(FH10)+2,1)-1</f>
        <v>49095</v>
      </c>
      <c r="FJ10" s="50">
        <f t="shared" ref="FJ10" si="503">DATE(YEAR(FI10),MONTH(FI10)+2,1)-1</f>
        <v>49125</v>
      </c>
      <c r="FK10" s="50">
        <f t="shared" ref="FK10" si="504">DATE(YEAR(FJ10),MONTH(FJ10)+2,1)-1</f>
        <v>49156</v>
      </c>
      <c r="FL10" s="50">
        <f t="shared" ref="FL10" si="505">DATE(YEAR(FK10),MONTH(FK10)+2,1)-1</f>
        <v>49187</v>
      </c>
      <c r="FM10" s="50">
        <f t="shared" ref="FM10" si="506">DATE(YEAR(FL10),MONTH(FL10)+2,1)-1</f>
        <v>49217</v>
      </c>
      <c r="FN10" s="50">
        <f t="shared" ref="FN10" si="507">DATE(YEAR(FM10),MONTH(FM10)+2,1)-1</f>
        <v>49248</v>
      </c>
      <c r="FO10" s="50">
        <f t="shared" ref="FO10" si="508">DATE(YEAR(FN10),MONTH(FN10)+2,1)-1</f>
        <v>49278</v>
      </c>
      <c r="FP10" s="50">
        <f t="shared" ref="FP10" si="509">DATE(YEAR(FO10),MONTH(FO10)+2,1)-1</f>
        <v>49309</v>
      </c>
      <c r="FQ10" s="50">
        <f t="shared" ref="FQ10" si="510">DATE(YEAR(FP10),MONTH(FP10)+2,1)-1</f>
        <v>49340</v>
      </c>
      <c r="FR10" s="50">
        <f t="shared" ref="FR10" si="511">DATE(YEAR(FQ10),MONTH(FQ10)+2,1)-1</f>
        <v>49368</v>
      </c>
      <c r="FS10" s="50">
        <f t="shared" ref="FS10" si="512">DATE(YEAR(FR10),MONTH(FR10)+2,1)-1</f>
        <v>49399</v>
      </c>
      <c r="FT10" s="50">
        <f t="shared" ref="FT10" si="513">DATE(YEAR(FS10),MONTH(FS10)+2,1)-1</f>
        <v>49429</v>
      </c>
      <c r="FU10" s="50">
        <f t="shared" ref="FU10" si="514">DATE(YEAR(FT10),MONTH(FT10)+2,1)-1</f>
        <v>49460</v>
      </c>
      <c r="FV10" s="50">
        <f t="shared" ref="FV10" si="515">DATE(YEAR(FU10),MONTH(FU10)+2,1)-1</f>
        <v>49490</v>
      </c>
      <c r="FW10" s="50">
        <f t="shared" ref="FW10" si="516">DATE(YEAR(FV10),MONTH(FV10)+2,1)-1</f>
        <v>49521</v>
      </c>
      <c r="FX10" s="50">
        <f t="shared" ref="FX10" si="517">DATE(YEAR(FW10),MONTH(FW10)+2,1)-1</f>
        <v>49552</v>
      </c>
      <c r="FY10" s="50">
        <f t="shared" ref="FY10" si="518">DATE(YEAR(FX10),MONTH(FX10)+2,1)-1</f>
        <v>49582</v>
      </c>
      <c r="FZ10" s="50">
        <f t="shared" ref="FZ10" si="519">DATE(YEAR(FY10),MONTH(FY10)+2,1)-1</f>
        <v>49613</v>
      </c>
      <c r="GA10" s="50">
        <f t="shared" ref="GA10" si="520">DATE(YEAR(FZ10),MONTH(FZ10)+2,1)-1</f>
        <v>49643</v>
      </c>
      <c r="GB10" s="50">
        <f t="shared" ref="GB10" si="521">DATE(YEAR(GA10),MONTH(GA10)+2,1)-1</f>
        <v>49674</v>
      </c>
      <c r="GC10" s="50">
        <f t="shared" ref="GC10" si="522">DATE(YEAR(GB10),MONTH(GB10)+2,1)-1</f>
        <v>49705</v>
      </c>
      <c r="GD10" s="50">
        <f t="shared" ref="GD10" si="523">DATE(YEAR(GC10),MONTH(GC10)+2,1)-1</f>
        <v>49734</v>
      </c>
      <c r="GE10" s="50">
        <f t="shared" ref="GE10" si="524">DATE(YEAR(GD10),MONTH(GD10)+2,1)-1</f>
        <v>49765</v>
      </c>
      <c r="GF10" s="50">
        <f t="shared" ref="GF10" si="525">DATE(YEAR(GE10),MONTH(GE10)+2,1)-1</f>
        <v>49795</v>
      </c>
      <c r="GG10" s="50">
        <f t="shared" ref="GG10" si="526">DATE(YEAR(GF10),MONTH(GF10)+2,1)-1</f>
        <v>49826</v>
      </c>
      <c r="GH10" s="50">
        <f t="shared" ref="GH10" si="527">DATE(YEAR(GG10),MONTH(GG10)+2,1)-1</f>
        <v>49856</v>
      </c>
      <c r="GI10" s="50">
        <f t="shared" ref="GI10" si="528">DATE(YEAR(GH10),MONTH(GH10)+2,1)-1</f>
        <v>49887</v>
      </c>
      <c r="GJ10" s="50">
        <f t="shared" ref="GJ10" si="529">DATE(YEAR(GI10),MONTH(GI10)+2,1)-1</f>
        <v>49918</v>
      </c>
      <c r="GK10" s="50">
        <f t="shared" ref="GK10" si="530">DATE(YEAR(GJ10),MONTH(GJ10)+2,1)-1</f>
        <v>49948</v>
      </c>
      <c r="GL10" s="50">
        <f t="shared" ref="GL10" si="531">DATE(YEAR(GK10),MONTH(GK10)+2,1)-1</f>
        <v>49979</v>
      </c>
      <c r="GM10" s="50">
        <f t="shared" ref="GM10" si="532">DATE(YEAR(GL10),MONTH(GL10)+2,1)-1</f>
        <v>50009</v>
      </c>
      <c r="GN10" s="50">
        <f t="shared" ref="GN10" si="533">DATE(YEAR(GM10),MONTH(GM10)+2,1)-1</f>
        <v>50040</v>
      </c>
      <c r="GO10" s="50">
        <f t="shared" ref="GO10" si="534">DATE(YEAR(GN10),MONTH(GN10)+2,1)-1</f>
        <v>50071</v>
      </c>
      <c r="GP10" s="50">
        <f t="shared" ref="GP10" si="535">DATE(YEAR(GO10),MONTH(GO10)+2,1)-1</f>
        <v>50099</v>
      </c>
      <c r="GQ10" s="50">
        <f t="shared" ref="GQ10" si="536">DATE(YEAR(GP10),MONTH(GP10)+2,1)-1</f>
        <v>50130</v>
      </c>
      <c r="GR10" s="50">
        <f t="shared" ref="GR10" si="537">DATE(YEAR(GQ10),MONTH(GQ10)+2,1)-1</f>
        <v>50160</v>
      </c>
      <c r="GS10" s="50">
        <f t="shared" ref="GS10" si="538">DATE(YEAR(GR10),MONTH(GR10)+2,1)-1</f>
        <v>50191</v>
      </c>
      <c r="GT10" s="50">
        <f t="shared" ref="GT10" si="539">DATE(YEAR(GS10),MONTH(GS10)+2,1)-1</f>
        <v>50221</v>
      </c>
      <c r="GU10" s="50">
        <f t="shared" ref="GU10" si="540">DATE(YEAR(GT10),MONTH(GT10)+2,1)-1</f>
        <v>50252</v>
      </c>
      <c r="GV10" s="50">
        <f t="shared" ref="GV10" si="541">DATE(YEAR(GU10),MONTH(GU10)+2,1)-1</f>
        <v>50283</v>
      </c>
      <c r="GW10" s="50">
        <f t="shared" ref="GW10" si="542">DATE(YEAR(GV10),MONTH(GV10)+2,1)-1</f>
        <v>50313</v>
      </c>
      <c r="GX10" s="50">
        <f t="shared" ref="GX10" si="543">DATE(YEAR(GW10),MONTH(GW10)+2,1)-1</f>
        <v>50344</v>
      </c>
      <c r="GY10" s="50">
        <f t="shared" ref="GY10" si="544">DATE(YEAR(GX10),MONTH(GX10)+2,1)-1</f>
        <v>50374</v>
      </c>
      <c r="GZ10" s="50">
        <f t="shared" ref="GZ10" si="545">DATE(YEAR(GY10),MONTH(GY10)+2,1)-1</f>
        <v>50405</v>
      </c>
      <c r="HA10" s="50">
        <f t="shared" ref="HA10" si="546">DATE(YEAR(GZ10),MONTH(GZ10)+2,1)-1</f>
        <v>50436</v>
      </c>
      <c r="HB10" s="50">
        <f t="shared" ref="HB10" si="547">DATE(YEAR(HA10),MONTH(HA10)+2,1)-1</f>
        <v>50464</v>
      </c>
      <c r="HC10" s="50">
        <f t="shared" ref="HC10" si="548">DATE(YEAR(HB10),MONTH(HB10)+2,1)-1</f>
        <v>50495</v>
      </c>
      <c r="HD10" s="50">
        <f t="shared" ref="HD10" si="549">DATE(YEAR(HC10),MONTH(HC10)+2,1)-1</f>
        <v>50525</v>
      </c>
      <c r="HE10" s="50">
        <f t="shared" ref="HE10" si="550">DATE(YEAR(HD10),MONTH(HD10)+2,1)-1</f>
        <v>50556</v>
      </c>
      <c r="HF10" s="50">
        <f t="shared" ref="HF10" si="551">DATE(YEAR(HE10),MONTH(HE10)+2,1)-1</f>
        <v>50586</v>
      </c>
      <c r="HG10" s="50">
        <f t="shared" ref="HG10" si="552">DATE(YEAR(HF10),MONTH(HF10)+2,1)-1</f>
        <v>50617</v>
      </c>
      <c r="HH10" s="50">
        <f t="shared" ref="HH10" si="553">DATE(YEAR(HG10),MONTH(HG10)+2,1)-1</f>
        <v>50648</v>
      </c>
      <c r="HI10" s="50">
        <f t="shared" ref="HI10" si="554">DATE(YEAR(HH10),MONTH(HH10)+2,1)-1</f>
        <v>50678</v>
      </c>
      <c r="HJ10" s="50">
        <f t="shared" ref="HJ10" si="555">DATE(YEAR(HI10),MONTH(HI10)+2,1)-1</f>
        <v>50709</v>
      </c>
      <c r="HK10" s="50">
        <f t="shared" ref="HK10" si="556">DATE(YEAR(HJ10),MONTH(HJ10)+2,1)-1</f>
        <v>50739</v>
      </c>
      <c r="HL10" s="50">
        <f t="shared" ref="HL10" si="557">DATE(YEAR(HK10),MONTH(HK10)+2,1)-1</f>
        <v>50770</v>
      </c>
      <c r="HM10" s="50">
        <f t="shared" ref="HM10" si="558">DATE(YEAR(HL10),MONTH(HL10)+2,1)-1</f>
        <v>50801</v>
      </c>
      <c r="HN10" s="50">
        <f t="shared" ref="HN10" si="559">DATE(YEAR(HM10),MONTH(HM10)+2,1)-1</f>
        <v>50829</v>
      </c>
      <c r="HO10" s="50">
        <f t="shared" ref="HO10" si="560">DATE(YEAR(HN10),MONTH(HN10)+2,1)-1</f>
        <v>50860</v>
      </c>
      <c r="HP10" s="50">
        <f t="shared" ref="HP10" si="561">DATE(YEAR(HO10),MONTH(HO10)+2,1)-1</f>
        <v>50890</v>
      </c>
      <c r="HQ10" s="50">
        <f t="shared" ref="HQ10" si="562">DATE(YEAR(HP10),MONTH(HP10)+2,1)-1</f>
        <v>50921</v>
      </c>
      <c r="HR10" s="50">
        <f t="shared" ref="HR10" si="563">DATE(YEAR(HQ10),MONTH(HQ10)+2,1)-1</f>
        <v>50951</v>
      </c>
      <c r="HS10" s="50">
        <f t="shared" ref="HS10" si="564">DATE(YEAR(HR10),MONTH(HR10)+2,1)-1</f>
        <v>50982</v>
      </c>
      <c r="HT10" s="50">
        <f t="shared" ref="HT10" si="565">DATE(YEAR(HS10),MONTH(HS10)+2,1)-1</f>
        <v>51013</v>
      </c>
      <c r="HU10" s="50">
        <f t="shared" ref="HU10" si="566">DATE(YEAR(HT10),MONTH(HT10)+2,1)-1</f>
        <v>51043</v>
      </c>
      <c r="HV10" s="50">
        <f t="shared" ref="HV10" si="567">DATE(YEAR(HU10),MONTH(HU10)+2,1)-1</f>
        <v>51074</v>
      </c>
      <c r="HW10" s="50">
        <f t="shared" ref="HW10" si="568">DATE(YEAR(HV10),MONTH(HV10)+2,1)-1</f>
        <v>51104</v>
      </c>
      <c r="HX10" s="50">
        <f t="shared" ref="HX10" si="569">DATE(YEAR(HW10),MONTH(HW10)+2,1)-1</f>
        <v>51135</v>
      </c>
      <c r="HY10" s="50">
        <f t="shared" ref="HY10" si="570">DATE(YEAR(HX10),MONTH(HX10)+2,1)-1</f>
        <v>51166</v>
      </c>
      <c r="HZ10" s="50">
        <f t="shared" ref="HZ10" si="571">DATE(YEAR(HY10),MONTH(HY10)+2,1)-1</f>
        <v>51195</v>
      </c>
      <c r="IA10" s="50">
        <f t="shared" ref="IA10" si="572">DATE(YEAR(HZ10),MONTH(HZ10)+2,1)-1</f>
        <v>51226</v>
      </c>
      <c r="IB10" s="50">
        <f t="shared" ref="IB10" si="573">DATE(YEAR(IA10),MONTH(IA10)+2,1)-1</f>
        <v>51256</v>
      </c>
      <c r="IC10" s="50">
        <f t="shared" ref="IC10" si="574">DATE(YEAR(IB10),MONTH(IB10)+2,1)-1</f>
        <v>51287</v>
      </c>
      <c r="ID10" s="50">
        <f t="shared" ref="ID10" si="575">DATE(YEAR(IC10),MONTH(IC10)+2,1)-1</f>
        <v>51317</v>
      </c>
      <c r="IE10" s="50">
        <f t="shared" ref="IE10" si="576">DATE(YEAR(ID10),MONTH(ID10)+2,1)-1</f>
        <v>51348</v>
      </c>
      <c r="IF10" s="50">
        <f t="shared" ref="IF10" si="577">DATE(YEAR(IE10),MONTH(IE10)+2,1)-1</f>
        <v>51379</v>
      </c>
      <c r="IG10" s="50">
        <f t="shared" ref="IG10" si="578">DATE(YEAR(IF10),MONTH(IF10)+2,1)-1</f>
        <v>51409</v>
      </c>
      <c r="IH10" s="50">
        <f t="shared" ref="IH10" si="579">DATE(YEAR(IG10),MONTH(IG10)+2,1)-1</f>
        <v>51440</v>
      </c>
      <c r="II10" s="50">
        <f t="shared" ref="II10" si="580">DATE(YEAR(IH10),MONTH(IH10)+2,1)-1</f>
        <v>51470</v>
      </c>
      <c r="IJ10" s="50">
        <f t="shared" ref="IJ10" si="581">DATE(YEAR(II10),MONTH(II10)+2,1)-1</f>
        <v>51501</v>
      </c>
      <c r="IK10" s="50">
        <f t="shared" ref="IK10" si="582">DATE(YEAR(IJ10),MONTH(IJ10)+2,1)-1</f>
        <v>51532</v>
      </c>
      <c r="IL10" s="50">
        <f t="shared" ref="IL10" si="583">DATE(YEAR(IK10),MONTH(IK10)+2,1)-1</f>
        <v>51560</v>
      </c>
      <c r="IM10" s="50">
        <f t="shared" ref="IM10" si="584">DATE(YEAR(IL10),MONTH(IL10)+2,1)-1</f>
        <v>51591</v>
      </c>
      <c r="IN10" s="50">
        <f t="shared" ref="IN10" si="585">DATE(YEAR(IM10),MONTH(IM10)+2,1)-1</f>
        <v>51621</v>
      </c>
      <c r="IO10" s="50">
        <f t="shared" ref="IO10" si="586">DATE(YEAR(IN10),MONTH(IN10)+2,1)-1</f>
        <v>51652</v>
      </c>
      <c r="IP10" s="50">
        <f t="shared" ref="IP10" si="587">DATE(YEAR(IO10),MONTH(IO10)+2,1)-1</f>
        <v>51682</v>
      </c>
      <c r="IQ10" s="50">
        <f t="shared" ref="IQ10" si="588">DATE(YEAR(IP10),MONTH(IP10)+2,1)-1</f>
        <v>51713</v>
      </c>
      <c r="IR10" s="50">
        <f t="shared" ref="IR10" si="589">DATE(YEAR(IQ10),MONTH(IQ10)+2,1)-1</f>
        <v>51744</v>
      </c>
      <c r="IS10" s="50">
        <f t="shared" ref="IS10" si="590">DATE(YEAR(IR10),MONTH(IR10)+2,1)-1</f>
        <v>51774</v>
      </c>
      <c r="IT10" s="50">
        <f t="shared" ref="IT10" si="591">DATE(YEAR(IS10),MONTH(IS10)+2,1)-1</f>
        <v>51805</v>
      </c>
      <c r="IU10" s="50">
        <f t="shared" ref="IU10" si="592">DATE(YEAR(IT10),MONTH(IT10)+2,1)-1</f>
        <v>51835</v>
      </c>
      <c r="IV10" s="50">
        <f t="shared" ref="IV10" si="593">DATE(YEAR(IU10),MONTH(IU10)+2,1)-1</f>
        <v>51866</v>
      </c>
      <c r="IW10" s="50">
        <f t="shared" ref="IW10" si="594">DATE(YEAR(IV10),MONTH(IV10)+2,1)-1</f>
        <v>51897</v>
      </c>
      <c r="IX10" s="50">
        <f t="shared" ref="IX10" si="595">DATE(YEAR(IW10),MONTH(IW10)+2,1)-1</f>
        <v>51925</v>
      </c>
      <c r="IY10" s="50">
        <f t="shared" ref="IY10" si="596">DATE(YEAR(IX10),MONTH(IX10)+2,1)-1</f>
        <v>51956</v>
      </c>
      <c r="IZ10" s="50">
        <f t="shared" ref="IZ10" si="597">DATE(YEAR(IY10),MONTH(IY10)+2,1)-1</f>
        <v>51986</v>
      </c>
      <c r="JA10" s="50">
        <f t="shared" ref="JA10" si="598">DATE(YEAR(IZ10),MONTH(IZ10)+2,1)-1</f>
        <v>52017</v>
      </c>
      <c r="JB10" s="50">
        <f t="shared" ref="JB10" si="599">DATE(YEAR(JA10),MONTH(JA10)+2,1)-1</f>
        <v>52047</v>
      </c>
      <c r="JC10" s="50">
        <f t="shared" ref="JC10" si="600">DATE(YEAR(JB10),MONTH(JB10)+2,1)-1</f>
        <v>52078</v>
      </c>
      <c r="JD10" s="50">
        <f t="shared" ref="JD10" si="601">DATE(YEAR(JC10),MONTH(JC10)+2,1)-1</f>
        <v>52109</v>
      </c>
      <c r="JE10" s="50">
        <f t="shared" ref="JE10" si="602">DATE(YEAR(JD10),MONTH(JD10)+2,1)-1</f>
        <v>52139</v>
      </c>
      <c r="JF10" s="50">
        <f t="shared" ref="JF10" si="603">DATE(YEAR(JE10),MONTH(JE10)+2,1)-1</f>
        <v>52170</v>
      </c>
      <c r="JG10" s="50">
        <f t="shared" ref="JG10" si="604">DATE(YEAR(JF10),MONTH(JF10)+2,1)-1</f>
        <v>52200</v>
      </c>
      <c r="JH10" s="50">
        <f t="shared" ref="JH10" si="605">DATE(YEAR(JG10),MONTH(JG10)+2,1)-1</f>
        <v>52231</v>
      </c>
      <c r="JI10" s="50">
        <f t="shared" ref="JI10" si="606">DATE(YEAR(JH10),MONTH(JH10)+2,1)-1</f>
        <v>52262</v>
      </c>
      <c r="JJ10" s="50">
        <f t="shared" ref="JJ10" si="607">DATE(YEAR(JI10),MONTH(JI10)+2,1)-1</f>
        <v>52290</v>
      </c>
      <c r="JK10" s="50">
        <f t="shared" ref="JK10" si="608">DATE(YEAR(JJ10),MONTH(JJ10)+2,1)-1</f>
        <v>52321</v>
      </c>
      <c r="JL10" s="50">
        <f t="shared" ref="JL10" si="609">DATE(YEAR(JK10),MONTH(JK10)+2,1)-1</f>
        <v>52351</v>
      </c>
      <c r="JM10" s="50">
        <f t="shared" ref="JM10" si="610">DATE(YEAR(JL10),MONTH(JL10)+2,1)-1</f>
        <v>52382</v>
      </c>
      <c r="JN10" s="50">
        <f t="shared" ref="JN10" si="611">DATE(YEAR(JM10),MONTH(JM10)+2,1)-1</f>
        <v>52412</v>
      </c>
      <c r="JO10" s="50">
        <f t="shared" ref="JO10" si="612">DATE(YEAR(JN10),MONTH(JN10)+2,1)-1</f>
        <v>52443</v>
      </c>
      <c r="JP10" s="50">
        <f t="shared" ref="JP10" si="613">DATE(YEAR(JO10),MONTH(JO10)+2,1)-1</f>
        <v>52474</v>
      </c>
      <c r="JQ10" s="50">
        <f t="shared" ref="JQ10" si="614">DATE(YEAR(JP10),MONTH(JP10)+2,1)-1</f>
        <v>52504</v>
      </c>
      <c r="JR10" s="50">
        <f t="shared" ref="JR10" si="615">DATE(YEAR(JQ10),MONTH(JQ10)+2,1)-1</f>
        <v>52535</v>
      </c>
      <c r="JS10" s="50">
        <f t="shared" ref="JS10" si="616">DATE(YEAR(JR10),MONTH(JR10)+2,1)-1</f>
        <v>52565</v>
      </c>
      <c r="JT10" s="50">
        <f t="shared" ref="JT10" si="617">DATE(YEAR(JS10),MONTH(JS10)+2,1)-1</f>
        <v>52596</v>
      </c>
      <c r="JU10" s="50">
        <f t="shared" ref="JU10" si="618">DATE(YEAR(JT10),MONTH(JT10)+2,1)-1</f>
        <v>52627</v>
      </c>
      <c r="JV10" s="50">
        <f t="shared" ref="JV10" si="619">DATE(YEAR(JU10),MONTH(JU10)+2,1)-1</f>
        <v>52656</v>
      </c>
      <c r="JW10" s="50">
        <f t="shared" ref="JW10" si="620">DATE(YEAR(JV10),MONTH(JV10)+2,1)-1</f>
        <v>52687</v>
      </c>
      <c r="JX10" s="50">
        <f t="shared" ref="JX10" si="621">DATE(YEAR(JW10),MONTH(JW10)+2,1)-1</f>
        <v>52717</v>
      </c>
      <c r="JY10" s="50">
        <f t="shared" ref="JY10" si="622">DATE(YEAR(JX10),MONTH(JX10)+2,1)-1</f>
        <v>52748</v>
      </c>
      <c r="JZ10" s="50">
        <f t="shared" ref="JZ10" si="623">DATE(YEAR(JY10),MONTH(JY10)+2,1)-1</f>
        <v>52778</v>
      </c>
      <c r="KA10" s="50">
        <f t="shared" ref="KA10" si="624">DATE(YEAR(JZ10),MONTH(JZ10)+2,1)-1</f>
        <v>52809</v>
      </c>
      <c r="KB10" s="50">
        <f t="shared" ref="KB10" si="625">DATE(YEAR(KA10),MONTH(KA10)+2,1)-1</f>
        <v>52840</v>
      </c>
      <c r="KC10" s="50">
        <f t="shared" ref="KC10" si="626">DATE(YEAR(KB10),MONTH(KB10)+2,1)-1</f>
        <v>52870</v>
      </c>
      <c r="KD10" s="50">
        <f t="shared" ref="KD10" si="627">DATE(YEAR(KC10),MONTH(KC10)+2,1)-1</f>
        <v>52901</v>
      </c>
      <c r="KE10" s="50">
        <f t="shared" ref="KE10" si="628">DATE(YEAR(KD10),MONTH(KD10)+2,1)-1</f>
        <v>52931</v>
      </c>
      <c r="KF10" s="50">
        <f t="shared" ref="KF10" si="629">DATE(YEAR(KE10),MONTH(KE10)+2,1)-1</f>
        <v>52962</v>
      </c>
      <c r="KG10" s="50">
        <f t="shared" ref="KG10" si="630">DATE(YEAR(KF10),MONTH(KF10)+2,1)-1</f>
        <v>52993</v>
      </c>
      <c r="KH10" s="50">
        <f t="shared" ref="KH10" si="631">DATE(YEAR(KG10),MONTH(KG10)+2,1)-1</f>
        <v>53021</v>
      </c>
      <c r="KI10" s="50">
        <f t="shared" ref="KI10" si="632">DATE(YEAR(KH10),MONTH(KH10)+2,1)-1</f>
        <v>53052</v>
      </c>
      <c r="KJ10" s="50">
        <f t="shared" ref="KJ10" si="633">DATE(YEAR(KI10),MONTH(KI10)+2,1)-1</f>
        <v>53082</v>
      </c>
      <c r="KK10" s="50">
        <f t="shared" ref="KK10" si="634">DATE(YEAR(KJ10),MONTH(KJ10)+2,1)-1</f>
        <v>53113</v>
      </c>
      <c r="KL10" s="50">
        <f t="shared" ref="KL10" si="635">DATE(YEAR(KK10),MONTH(KK10)+2,1)-1</f>
        <v>53143</v>
      </c>
      <c r="KM10" s="50">
        <f t="shared" ref="KM10" si="636">DATE(YEAR(KL10),MONTH(KL10)+2,1)-1</f>
        <v>53174</v>
      </c>
      <c r="KN10" s="50">
        <f t="shared" ref="KN10" si="637">DATE(YEAR(KM10),MONTH(KM10)+2,1)-1</f>
        <v>53205</v>
      </c>
      <c r="KO10" s="50">
        <f t="shared" ref="KO10" si="638">DATE(YEAR(KN10),MONTH(KN10)+2,1)-1</f>
        <v>53235</v>
      </c>
      <c r="KP10" s="50">
        <f t="shared" ref="KP10" si="639">DATE(YEAR(KO10),MONTH(KO10)+2,1)-1</f>
        <v>53266</v>
      </c>
      <c r="KQ10" s="50">
        <f t="shared" ref="KQ10" si="640">DATE(YEAR(KP10),MONTH(KP10)+2,1)-1</f>
        <v>53296</v>
      </c>
      <c r="KR10" s="50">
        <f t="shared" ref="KR10" si="641">DATE(YEAR(KQ10),MONTH(KQ10)+2,1)-1</f>
        <v>53327</v>
      </c>
      <c r="KS10" s="50">
        <f t="shared" ref="KS10" si="642">DATE(YEAR(KR10),MONTH(KR10)+2,1)-1</f>
        <v>53358</v>
      </c>
      <c r="KT10" s="50">
        <f t="shared" ref="KT10" si="643">DATE(YEAR(KS10),MONTH(KS10)+2,1)-1</f>
        <v>53386</v>
      </c>
      <c r="KU10" s="50">
        <f t="shared" ref="KU10" si="644">DATE(YEAR(KT10),MONTH(KT10)+2,1)-1</f>
        <v>53417</v>
      </c>
      <c r="KV10" s="50">
        <f t="shared" ref="KV10" si="645">DATE(YEAR(KU10),MONTH(KU10)+2,1)-1</f>
        <v>53447</v>
      </c>
      <c r="KW10" s="50">
        <f t="shared" ref="KW10" si="646">DATE(YEAR(KV10),MONTH(KV10)+2,1)-1</f>
        <v>53478</v>
      </c>
      <c r="KX10" s="50">
        <f t="shared" ref="KX10" si="647">DATE(YEAR(KW10),MONTH(KW10)+2,1)-1</f>
        <v>53508</v>
      </c>
      <c r="KY10" s="50">
        <f t="shared" ref="KY10" si="648">DATE(YEAR(KX10),MONTH(KX10)+2,1)-1</f>
        <v>53539</v>
      </c>
      <c r="KZ10" s="50">
        <f t="shared" ref="KZ10" si="649">DATE(YEAR(KY10),MONTH(KY10)+2,1)-1</f>
        <v>53570</v>
      </c>
      <c r="LA10" s="50">
        <f t="shared" ref="LA10" si="650">DATE(YEAR(KZ10),MONTH(KZ10)+2,1)-1</f>
        <v>53600</v>
      </c>
      <c r="LB10" s="50">
        <f t="shared" ref="LB10" si="651">DATE(YEAR(LA10),MONTH(LA10)+2,1)-1</f>
        <v>53631</v>
      </c>
      <c r="LC10" s="50">
        <f t="shared" ref="LC10" si="652">DATE(YEAR(LB10),MONTH(LB10)+2,1)-1</f>
        <v>53661</v>
      </c>
      <c r="LD10" s="50">
        <f t="shared" ref="LD10" si="653">DATE(YEAR(LC10),MONTH(LC10)+2,1)-1</f>
        <v>53692</v>
      </c>
      <c r="LE10" s="50">
        <f t="shared" ref="LE10" si="654">DATE(YEAR(LD10),MONTH(LD10)+2,1)-1</f>
        <v>53723</v>
      </c>
      <c r="LF10" s="50">
        <f t="shared" ref="LF10" si="655">DATE(YEAR(LE10),MONTH(LE10)+2,1)-1</f>
        <v>53751</v>
      </c>
      <c r="LG10" s="50">
        <f t="shared" ref="LG10" si="656">DATE(YEAR(LF10),MONTH(LF10)+2,1)-1</f>
        <v>53782</v>
      </c>
      <c r="LH10" s="50">
        <f t="shared" ref="LH10" si="657">DATE(YEAR(LG10),MONTH(LG10)+2,1)-1</f>
        <v>53812</v>
      </c>
      <c r="LI10" s="50">
        <f t="shared" ref="LI10" si="658">DATE(YEAR(LH10),MONTH(LH10)+2,1)-1</f>
        <v>53843</v>
      </c>
      <c r="LJ10" s="50">
        <f t="shared" ref="LJ10" si="659">DATE(YEAR(LI10),MONTH(LI10)+2,1)-1</f>
        <v>53873</v>
      </c>
      <c r="LK10" s="50">
        <f t="shared" ref="LK10" si="660">DATE(YEAR(LJ10),MONTH(LJ10)+2,1)-1</f>
        <v>53904</v>
      </c>
      <c r="LL10" s="50">
        <f t="shared" ref="LL10" si="661">DATE(YEAR(LK10),MONTH(LK10)+2,1)-1</f>
        <v>53935</v>
      </c>
      <c r="LM10" s="50">
        <f t="shared" ref="LM10" si="662">DATE(YEAR(LL10),MONTH(LL10)+2,1)-1</f>
        <v>53965</v>
      </c>
      <c r="LN10" s="50">
        <f t="shared" ref="LN10" si="663">DATE(YEAR(LM10),MONTH(LM10)+2,1)-1</f>
        <v>53996</v>
      </c>
      <c r="LO10" s="50">
        <f t="shared" ref="LO10" si="664">DATE(YEAR(LN10),MONTH(LN10)+2,1)-1</f>
        <v>54026</v>
      </c>
      <c r="LP10" s="50">
        <f t="shared" ref="LP10" si="665">DATE(YEAR(LO10),MONTH(LO10)+2,1)-1</f>
        <v>54057</v>
      </c>
      <c r="LQ10" s="50">
        <f t="shared" ref="LQ10" si="666">DATE(YEAR(LP10),MONTH(LP10)+2,1)-1</f>
        <v>54088</v>
      </c>
      <c r="LR10" s="50">
        <f t="shared" ref="LR10" si="667">DATE(YEAR(LQ10),MONTH(LQ10)+2,1)-1</f>
        <v>54117</v>
      </c>
      <c r="LS10" s="50">
        <f t="shared" ref="LS10" si="668">DATE(YEAR(LR10),MONTH(LR10)+2,1)-1</f>
        <v>54148</v>
      </c>
      <c r="LT10" s="50">
        <f t="shared" ref="LT10" si="669">DATE(YEAR(LS10),MONTH(LS10)+2,1)-1</f>
        <v>54178</v>
      </c>
      <c r="LU10" s="50">
        <f t="shared" ref="LU10" si="670">DATE(YEAR(LT10),MONTH(LT10)+2,1)-1</f>
        <v>54209</v>
      </c>
      <c r="LV10" s="50">
        <f t="shared" ref="LV10" si="671">DATE(YEAR(LU10),MONTH(LU10)+2,1)-1</f>
        <v>54239</v>
      </c>
      <c r="LW10" s="50">
        <f t="shared" ref="LW10" si="672">DATE(YEAR(LV10),MONTH(LV10)+2,1)-1</f>
        <v>54270</v>
      </c>
      <c r="LX10" s="50">
        <f t="shared" ref="LX10" si="673">DATE(YEAR(LW10),MONTH(LW10)+2,1)-1</f>
        <v>54301</v>
      </c>
      <c r="LY10" s="50">
        <f t="shared" ref="LY10" si="674">DATE(YEAR(LX10),MONTH(LX10)+2,1)-1</f>
        <v>54331</v>
      </c>
      <c r="LZ10" s="50">
        <f t="shared" ref="LZ10" si="675">DATE(YEAR(LY10),MONTH(LY10)+2,1)-1</f>
        <v>54362</v>
      </c>
      <c r="MA10" s="50">
        <f t="shared" ref="MA10" si="676">DATE(YEAR(LZ10),MONTH(LZ10)+2,1)-1</f>
        <v>54392</v>
      </c>
      <c r="MB10" s="50">
        <f t="shared" ref="MB10" si="677">DATE(YEAR(MA10),MONTH(MA10)+2,1)-1</f>
        <v>54423</v>
      </c>
      <c r="MC10" s="50">
        <f t="shared" ref="MC10" si="678">DATE(YEAR(MB10),MONTH(MB10)+2,1)-1</f>
        <v>54454</v>
      </c>
      <c r="MD10" s="50">
        <f t="shared" ref="MD10" si="679">DATE(YEAR(MC10),MONTH(MC10)+2,1)-1</f>
        <v>54482</v>
      </c>
      <c r="ME10" s="50">
        <f t="shared" ref="ME10" si="680">DATE(YEAR(MD10),MONTH(MD10)+2,1)-1</f>
        <v>54513</v>
      </c>
      <c r="MF10" s="50">
        <f t="shared" ref="MF10" si="681">DATE(YEAR(ME10),MONTH(ME10)+2,1)-1</f>
        <v>54543</v>
      </c>
      <c r="MG10" s="50">
        <f t="shared" ref="MG10" si="682">DATE(YEAR(MF10),MONTH(MF10)+2,1)-1</f>
        <v>54574</v>
      </c>
      <c r="MH10" s="50">
        <f t="shared" ref="MH10" si="683">DATE(YEAR(MG10),MONTH(MG10)+2,1)-1</f>
        <v>54604</v>
      </c>
      <c r="MI10" s="50">
        <f t="shared" ref="MI10" si="684">DATE(YEAR(MH10),MONTH(MH10)+2,1)-1</f>
        <v>54635</v>
      </c>
      <c r="MJ10" s="50">
        <f t="shared" ref="MJ10" si="685">DATE(YEAR(MI10),MONTH(MI10)+2,1)-1</f>
        <v>54666</v>
      </c>
      <c r="MK10" s="50">
        <f t="shared" ref="MK10" si="686">DATE(YEAR(MJ10),MONTH(MJ10)+2,1)-1</f>
        <v>54696</v>
      </c>
      <c r="ML10" s="50">
        <f t="shared" ref="ML10" si="687">DATE(YEAR(MK10),MONTH(MK10)+2,1)-1</f>
        <v>54727</v>
      </c>
      <c r="MM10" s="50">
        <f t="shared" ref="MM10" si="688">DATE(YEAR(ML10),MONTH(ML10)+2,1)-1</f>
        <v>54757</v>
      </c>
      <c r="MN10" s="50">
        <f t="shared" ref="MN10" si="689">DATE(YEAR(MM10),MONTH(MM10)+2,1)-1</f>
        <v>54788</v>
      </c>
      <c r="MO10" s="50">
        <f t="shared" ref="MO10" si="690">DATE(YEAR(MN10),MONTH(MN10)+2,1)-1</f>
        <v>54819</v>
      </c>
      <c r="MP10" s="50">
        <f t="shared" ref="MP10" si="691">DATE(YEAR(MO10),MONTH(MO10)+2,1)-1</f>
        <v>54847</v>
      </c>
      <c r="MQ10" s="50">
        <f t="shared" ref="MQ10" si="692">DATE(YEAR(MP10),MONTH(MP10)+2,1)-1</f>
        <v>54878</v>
      </c>
      <c r="MR10" s="50">
        <f t="shared" ref="MR10" si="693">DATE(YEAR(MQ10),MONTH(MQ10)+2,1)-1</f>
        <v>54908</v>
      </c>
      <c r="MS10" s="50">
        <f t="shared" ref="MS10" si="694">DATE(YEAR(MR10),MONTH(MR10)+2,1)-1</f>
        <v>54939</v>
      </c>
      <c r="MT10" s="50">
        <f t="shared" ref="MT10" si="695">DATE(YEAR(MS10),MONTH(MS10)+2,1)-1</f>
        <v>54969</v>
      </c>
      <c r="MU10" s="50">
        <f t="shared" ref="MU10" si="696">DATE(YEAR(MT10),MONTH(MT10)+2,1)-1</f>
        <v>55000</v>
      </c>
      <c r="MV10" s="50">
        <f t="shared" ref="MV10" si="697">DATE(YEAR(MU10),MONTH(MU10)+2,1)-1</f>
        <v>55031</v>
      </c>
      <c r="MW10" s="50">
        <f t="shared" ref="MW10" si="698">DATE(YEAR(MV10),MONTH(MV10)+2,1)-1</f>
        <v>55061</v>
      </c>
      <c r="MX10" s="50">
        <f t="shared" ref="MX10" si="699">DATE(YEAR(MW10),MONTH(MW10)+2,1)-1</f>
        <v>55092</v>
      </c>
      <c r="MY10" s="76"/>
    </row>
    <row r="11" spans="2:370" s="50" customFormat="1" ht="15.75" thickBot="1" x14ac:dyDescent="0.3">
      <c r="B11" s="59" t="s">
        <v>40</v>
      </c>
      <c r="MY11" s="76"/>
    </row>
    <row r="12" spans="2:370" s="53" customFormat="1" x14ac:dyDescent="0.25">
      <c r="B12" s="53" t="s">
        <v>35</v>
      </c>
      <c r="C12" s="145">
        <v>50000</v>
      </c>
      <c r="D12" s="53">
        <f>C18</f>
        <v>49812.936519962568</v>
      </c>
      <c r="E12" s="53">
        <f t="shared" ref="E12:M12" si="700">D18</f>
        <v>49625.093608758303</v>
      </c>
      <c r="F12" s="53">
        <f t="shared" si="700"/>
        <v>49436.468018757354</v>
      </c>
      <c r="G12" s="53">
        <f t="shared" si="700"/>
        <v>49247.056488798073</v>
      </c>
      <c r="H12" s="53">
        <f t="shared" si="700"/>
        <v>49056.855744130633</v>
      </c>
      <c r="I12" s="53">
        <f t="shared" si="700"/>
        <v>48865.862496360409</v>
      </c>
      <c r="J12" s="53">
        <f t="shared" si="700"/>
        <v>48674.073443391135</v>
      </c>
      <c r="K12" s="53">
        <f t="shared" si="700"/>
        <v>48481.485269367826</v>
      </c>
      <c r="L12" s="53">
        <f t="shared" si="700"/>
        <v>48288.094644619421</v>
      </c>
      <c r="M12" s="53">
        <f t="shared" si="700"/>
        <v>48093.898225601224</v>
      </c>
      <c r="N12" s="53">
        <f t="shared" ref="N12" si="701">M18</f>
        <v>47898.892654837131</v>
      </c>
      <c r="O12" s="53">
        <f t="shared" ref="O12" si="702">N18</f>
        <v>47703.074560861511</v>
      </c>
      <c r="P12" s="53">
        <f t="shared" ref="P12" si="703">O18</f>
        <v>47506.44055816099</v>
      </c>
      <c r="Q12" s="53">
        <f t="shared" ref="Q12" si="704">P18</f>
        <v>47308.987247115896</v>
      </c>
      <c r="R12" s="53">
        <f t="shared" ref="R12" si="705">Q18</f>
        <v>47110.711213941438</v>
      </c>
      <c r="S12" s="53">
        <f t="shared" ref="S12" si="706">R18</f>
        <v>46911.609030628751</v>
      </c>
      <c r="T12" s="53">
        <f t="shared" ref="T12" si="707">S18</f>
        <v>46711.677254885595</v>
      </c>
      <c r="U12" s="53">
        <f t="shared" ref="U12" si="708">T18</f>
        <v>46510.912430076853</v>
      </c>
      <c r="V12" s="53">
        <f t="shared" ref="V12" si="709">U18</f>
        <v>46309.311085164729</v>
      </c>
      <c r="W12" s="53">
        <f t="shared" ref="W12" si="710">V18</f>
        <v>46106.869734648804</v>
      </c>
      <c r="X12" s="53">
        <f t="shared" ref="X12" si="711">W18</f>
        <v>45903.584878505739</v>
      </c>
      <c r="Y12" s="53">
        <f t="shared" ref="Y12" si="712">X18</f>
        <v>45699.453002128743</v>
      </c>
      <c r="Z12" s="53">
        <f t="shared" ref="Z12" si="713">Y18</f>
        <v>45494.470576266838</v>
      </c>
      <c r="AA12" s="53">
        <f t="shared" ref="AA12" si="714">Z18</f>
        <v>45288.634056963841</v>
      </c>
      <c r="AB12" s="53">
        <f t="shared" ref="AB12" si="715">AA18</f>
        <v>45081.939885497093</v>
      </c>
      <c r="AC12" s="53">
        <f t="shared" ref="AC12" si="716">AB18</f>
        <v>44874.384488315896</v>
      </c>
      <c r="AD12" s="53">
        <f t="shared" ref="AD12" si="717">AC18</f>
        <v>44665.964276979772</v>
      </c>
      <c r="AE12" s="53">
        <f t="shared" ref="AE12" si="718">AD18</f>
        <v>44456.67564809641</v>
      </c>
      <c r="AF12" s="53">
        <f t="shared" ref="AF12" si="719">AE18</f>
        <v>44246.514983259374</v>
      </c>
      <c r="AG12" s="53">
        <f t="shared" ref="AG12" si="720">AF18</f>
        <v>44035.478648985518</v>
      </c>
      <c r="AH12" s="53">
        <f t="shared" ref="AH12" si="721">AG18</f>
        <v>43823.562996652181</v>
      </c>
      <c r="AI12" s="53">
        <f t="shared" ref="AI12" si="722">AH18</f>
        <v>43610.764362434129</v>
      </c>
      <c r="AJ12" s="53">
        <f t="shared" ref="AJ12" si="723">AI18</f>
        <v>43397.079067240164</v>
      </c>
      <c r="AK12" s="53">
        <f t="shared" ref="AK12" si="724">AJ18</f>
        <v>43182.503416649561</v>
      </c>
      <c r="AL12" s="53">
        <f t="shared" ref="AL12" si="725">AK18</f>
        <v>42967.033700848166</v>
      </c>
      <c r="AM12" s="53">
        <f t="shared" ref="AM12" si="726">AL18</f>
        <v>42750.666194564255</v>
      </c>
      <c r="AN12" s="53">
        <f t="shared" ref="AN12" si="727">AM18</f>
        <v>42533.397157004176</v>
      </c>
      <c r="AO12" s="53">
        <f t="shared" ref="AO12" si="728">AN18</f>
        <v>42315.222831787592</v>
      </c>
      <c r="AP12" s="53">
        <f t="shared" ref="AP12" si="729">AO18</f>
        <v>42096.139446882597</v>
      </c>
      <c r="AQ12" s="53">
        <f t="shared" ref="AQ12" si="730">AP18</f>
        <v>41876.143214540498</v>
      </c>
      <c r="AR12" s="53">
        <f t="shared" ref="AR12" si="731">AQ18</f>
        <v>41655.230331230312</v>
      </c>
      <c r="AS12" s="53">
        <f t="shared" ref="AS12" si="732">AR18</f>
        <v>41433.396977573</v>
      </c>
      <c r="AT12" s="53">
        <f t="shared" ref="AT12" si="733">AS18</f>
        <v>41210.639318275455</v>
      </c>
      <c r="AU12" s="53">
        <f t="shared" ref="AU12" si="734">AT18</f>
        <v>40986.953502064163</v>
      </c>
      <c r="AV12" s="53">
        <f t="shared" ref="AV12" si="735">AU18</f>
        <v>40762.335661618657</v>
      </c>
      <c r="AW12" s="53">
        <f t="shared" ref="AW12" si="736">AV18</f>
        <v>40536.78191350463</v>
      </c>
      <c r="AX12" s="53">
        <f t="shared" ref="AX12" si="737">AW18</f>
        <v>40310.288358106794</v>
      </c>
      <c r="AY12" s="53">
        <f t="shared" ref="AY12" si="738">AX18</f>
        <v>40082.851079561464</v>
      </c>
      <c r="AZ12" s="53">
        <f t="shared" ref="AZ12" si="739">AY18</f>
        <v>39854.466145688864</v>
      </c>
      <c r="BA12" s="53">
        <f t="shared" ref="BA12" si="740">AZ18</f>
        <v>39625.129607925126</v>
      </c>
      <c r="BB12" s="53">
        <f t="shared" ref="BB12" si="741">BA18</f>
        <v>39394.837501254042</v>
      </c>
      <c r="BC12" s="53">
        <f t="shared" ref="BC12" si="742">BB18</f>
        <v>39163.585844138492</v>
      </c>
      <c r="BD12" s="53">
        <f t="shared" ref="BD12" si="743">BC18</f>
        <v>38931.370638451634</v>
      </c>
      <c r="BE12" s="53">
        <f t="shared" ref="BE12" si="744">BD18</f>
        <v>38698.187869407746</v>
      </c>
      <c r="BF12" s="53">
        <f t="shared" ref="BF12" si="745">BE18</f>
        <v>38464.033505492836</v>
      </c>
      <c r="BG12" s="53">
        <f t="shared" ref="BG12" si="746">BF18</f>
        <v>38228.903498394946</v>
      </c>
      <c r="BH12" s="53">
        <f t="shared" ref="BH12" si="747">BG18</f>
        <v>37992.793782934161</v>
      </c>
      <c r="BI12" s="53">
        <f t="shared" ref="BI12" si="748">BH18</f>
        <v>37755.700276992276</v>
      </c>
      <c r="BJ12" s="53">
        <f t="shared" ref="BJ12" si="749">BI18</f>
        <v>37517.618881442308</v>
      </c>
      <c r="BK12" s="53">
        <f t="shared" ref="BK12" si="750">BJ18</f>
        <v>37278.545480077541</v>
      </c>
      <c r="BL12" s="53">
        <f t="shared" ref="BL12" si="751">BK18</f>
        <v>37038.475939540425</v>
      </c>
      <c r="BM12" s="53">
        <f t="shared" ref="BM12" si="752">BL18</f>
        <v>36797.406109251075</v>
      </c>
      <c r="BN12" s="53">
        <f t="shared" ref="BN12" si="753">BM18</f>
        <v>36555.331821335516</v>
      </c>
      <c r="BO12" s="53">
        <f t="shared" ref="BO12" si="754">BN18</f>
        <v>36312.248890553645</v>
      </c>
      <c r="BP12" s="53">
        <f t="shared" ref="BP12" si="755">BO18</f>
        <v>36068.15311422685</v>
      </c>
      <c r="BQ12" s="53">
        <f t="shared" ref="BQ12" si="756">BP18</f>
        <v>35823.040272165352</v>
      </c>
      <c r="BR12" s="53">
        <f t="shared" ref="BR12" si="757">BQ18</f>
        <v>35576.906126595262</v>
      </c>
      <c r="BS12" s="53">
        <f t="shared" ref="BS12" si="758">BR18</f>
        <v>35329.746422085307</v>
      </c>
      <c r="BT12" s="53">
        <f t="shared" ref="BT12" si="759">BS18</f>
        <v>35081.556885473226</v>
      </c>
      <c r="BU12" s="53">
        <f t="shared" ref="BU12" si="760">BT18</f>
        <v>34832.333225791932</v>
      </c>
      <c r="BV12" s="53">
        <f t="shared" ref="BV12" si="761">BU18</f>
        <v>34582.071134195292</v>
      </c>
      <c r="BW12" s="53">
        <f t="shared" ref="BW12" si="762">BV18</f>
        <v>34330.766283883662</v>
      </c>
      <c r="BX12" s="53">
        <f t="shared" ref="BX12" si="763">BW18</f>
        <v>34078.414330029067</v>
      </c>
      <c r="BY12" s="53">
        <f t="shared" ref="BY12" si="764">BX18</f>
        <v>33825.010909700082</v>
      </c>
      <c r="BZ12" s="53">
        <f t="shared" ref="BZ12" si="765">BY18</f>
        <v>33570.551641786398</v>
      </c>
      <c r="CA12" s="53">
        <f t="shared" ref="CA12" si="766">BZ18</f>
        <v>33315.03212692307</v>
      </c>
      <c r="CB12" s="53">
        <f t="shared" ref="CB12" si="767">CA18</f>
        <v>33058.447947414475</v>
      </c>
      <c r="CC12" s="53">
        <f t="shared" ref="CC12" si="768">CB18</f>
        <v>32800.794667157934</v>
      </c>
      <c r="CD12" s="53">
        <f t="shared" ref="CD12" si="769">CC18</f>
        <v>32542.067831566987</v>
      </c>
      <c r="CE12" s="53">
        <f t="shared" ref="CE12" si="770">CD18</f>
        <v>32282.262967494411</v>
      </c>
      <c r="CF12" s="53">
        <f t="shared" ref="CF12" si="771">CE18</f>
        <v>32021.375583154866</v>
      </c>
      <c r="CG12" s="53">
        <f t="shared" ref="CG12" si="772">CF18</f>
        <v>31759.401168047239</v>
      </c>
      <c r="CH12" s="53">
        <f t="shared" ref="CH12" si="773">CG18</f>
        <v>31496.335192876664</v>
      </c>
      <c r="CI12" s="53">
        <f t="shared" ref="CI12" si="774">CH18</f>
        <v>31232.173109476211</v>
      </c>
      <c r="CJ12" s="53">
        <f t="shared" ref="CJ12" si="775">CI18</f>
        <v>30966.910350728256</v>
      </c>
      <c r="CK12" s="53">
        <f t="shared" ref="CK12" si="776">CJ18</f>
        <v>30700.542330485518</v>
      </c>
      <c r="CL12" s="53">
        <f t="shared" ref="CL12" si="777">CK18</f>
        <v>30433.06444349177</v>
      </c>
      <c r="CM12" s="53">
        <f t="shared" ref="CM12" si="778">CL18</f>
        <v>30164.472065302216</v>
      </c>
      <c r="CN12" s="53">
        <f t="shared" ref="CN12" si="779">CM18</f>
        <v>29894.760552203537</v>
      </c>
      <c r="CO12" s="53">
        <f t="shared" ref="CO12" si="780">CN18</f>
        <v>29623.925241133613</v>
      </c>
      <c r="CP12" s="53">
        <f t="shared" ref="CP12" si="781">CO18</f>
        <v>29351.961449600898</v>
      </c>
      <c r="CQ12" s="53">
        <f t="shared" ref="CQ12" si="782">CP18</f>
        <v>29078.864475603463</v>
      </c>
      <c r="CR12" s="53">
        <f t="shared" ref="CR12" si="783">CQ18</f>
        <v>28804.629597547704</v>
      </c>
      <c r="CS12" s="53">
        <f t="shared" ref="CS12" si="784">CR18</f>
        <v>28529.252074166714</v>
      </c>
      <c r="CT12" s="53">
        <f t="shared" ref="CT12" si="785">CS18</f>
        <v>28252.727144438304</v>
      </c>
      <c r="CU12" s="53">
        <f t="shared" ref="CU12" si="786">CT18</f>
        <v>27975.050027502693</v>
      </c>
      <c r="CV12" s="53">
        <f t="shared" ref="CV12" si="787">CU18</f>
        <v>27696.21592257985</v>
      </c>
      <c r="CW12" s="53">
        <f t="shared" ref="CW12" si="788">CV18</f>
        <v>27416.220008886496</v>
      </c>
      <c r="CX12" s="53">
        <f t="shared" ref="CX12" si="789">CW18</f>
        <v>27135.057445552753</v>
      </c>
      <c r="CY12" s="53">
        <f t="shared" ref="CY12" si="790">CX18</f>
        <v>26852.72337153845</v>
      </c>
      <c r="CZ12" s="53">
        <f t="shared" ref="CZ12" si="791">CY18</f>
        <v>26569.212905549088</v>
      </c>
      <c r="DA12" s="53">
        <f t="shared" ref="DA12" si="792">CZ18</f>
        <v>26284.521145951439</v>
      </c>
      <c r="DB12" s="53">
        <f t="shared" ref="DB12" si="793">DA18</f>
        <v>25998.6431706888</v>
      </c>
      <c r="DC12" s="53">
        <f t="shared" ref="DC12" si="794">DB18</f>
        <v>25711.5740371959</v>
      </c>
      <c r="DD12" s="53">
        <f t="shared" ref="DD12" si="795">DC18</f>
        <v>25423.308782313445</v>
      </c>
      <c r="DE12" s="53">
        <f t="shared" ref="DE12" si="796">DD18</f>
        <v>25133.842422202313</v>
      </c>
      <c r="DF12" s="53">
        <f t="shared" ref="DF12" si="797">DE18</f>
        <v>24843.169952257384</v>
      </c>
      <c r="DG12" s="53">
        <f t="shared" ref="DG12" si="798">DF18</f>
        <v>24551.286347021018</v>
      </c>
      <c r="DH12" s="53">
        <f t="shared" ref="DH12" si="799">DG18</f>
        <v>24258.186560096168</v>
      </c>
      <c r="DI12" s="53">
        <f t="shared" ref="DI12" si="800">DH18</f>
        <v>23963.865524059132</v>
      </c>
      <c r="DJ12" s="53">
        <f t="shared" ref="DJ12" si="801">DI18</f>
        <v>23668.318150371942</v>
      </c>
      <c r="DK12" s="53">
        <f t="shared" ref="DK12" si="802">DJ18</f>
        <v>23371.539329294388</v>
      </c>
      <c r="DL12" s="53">
        <f t="shared" ref="DL12" si="803">DK18</f>
        <v>23073.523929795676</v>
      </c>
      <c r="DM12" s="53">
        <f t="shared" ref="DM12" si="804">DL18</f>
        <v>22774.26679946572</v>
      </c>
      <c r="DN12" s="53">
        <f t="shared" ref="DN12" si="805">DM18</f>
        <v>22473.762764426057</v>
      </c>
      <c r="DO12" s="53">
        <f t="shared" ref="DO12" si="806">DN18</f>
        <v>22172.006629240394</v>
      </c>
      <c r="DP12" s="53">
        <f t="shared" ref="DP12" si="807">DO18</f>
        <v>21868.993176824792</v>
      </c>
      <c r="DQ12" s="53">
        <f t="shared" ref="DQ12" si="808">DP18</f>
        <v>21564.717168357456</v>
      </c>
      <c r="DR12" s="53">
        <f t="shared" ref="DR12" si="809">DQ18</f>
        <v>21259.173343188173</v>
      </c>
      <c r="DS12" s="53">
        <f t="shared" ref="DS12" si="810">DR18</f>
        <v>20952.356418747353</v>
      </c>
      <c r="DT12" s="53">
        <f t="shared" ref="DT12" si="811">DS18</f>
        <v>20644.261090454696</v>
      </c>
      <c r="DU12" s="53">
        <f t="shared" ref="DU12" si="812">DT18</f>
        <v>20334.882031627487</v>
      </c>
      <c r="DV12" s="53">
        <f t="shared" ref="DV12" si="813">DU18</f>
        <v>20024.213893388496</v>
      </c>
      <c r="DW12" s="53">
        <f t="shared" ref="DW12" si="814">DV18</f>
        <v>19712.25130457351</v>
      </c>
      <c r="DX12" s="53">
        <f t="shared" ref="DX12" si="815">DW18</f>
        <v>19398.988871638463</v>
      </c>
      <c r="DY12" s="53">
        <f t="shared" ref="DY12" si="816">DX18</f>
        <v>19084.421178566186</v>
      </c>
      <c r="DZ12" s="53">
        <f t="shared" ref="DZ12" si="817">DY18</f>
        <v>18768.542786772774</v>
      </c>
      <c r="EA12" s="53">
        <f t="shared" ref="EA12" si="818">DZ18</f>
        <v>18451.348235013556</v>
      </c>
      <c r="EB12" s="53">
        <f t="shared" ref="EB12" si="819">EA18</f>
        <v>18132.832039288674</v>
      </c>
      <c r="EC12" s="53">
        <f t="shared" ref="EC12" si="820">EB18</f>
        <v>17812.988692748273</v>
      </c>
      <c r="ED12" s="53">
        <f t="shared" ref="ED12" si="821">EC18</f>
        <v>17491.812665597285</v>
      </c>
      <c r="EE12" s="53">
        <f t="shared" ref="EE12" si="822">ED18</f>
        <v>17169.298404999834</v>
      </c>
      <c r="EF12" s="53">
        <f t="shared" ref="EF12" si="823">EE18</f>
        <v>16845.440334983228</v>
      </c>
      <c r="EG12" s="53">
        <f t="shared" ref="EG12" si="824">EF18</f>
        <v>16520.232856341554</v>
      </c>
      <c r="EH12" s="53">
        <f t="shared" ref="EH12" si="825">EG18</f>
        <v>16193.670346538871</v>
      </c>
      <c r="EI12" s="53">
        <f t="shared" ref="EI12" si="826">EH18</f>
        <v>15865.74715961201</v>
      </c>
      <c r="EJ12" s="53">
        <f t="shared" ref="EJ12" si="827">EI18</f>
        <v>15536.457626072954</v>
      </c>
      <c r="EK12" s="53">
        <f t="shared" ref="EK12" si="828">EJ18</f>
        <v>15205.796052810818</v>
      </c>
      <c r="EL12" s="53">
        <f t="shared" ref="EL12" si="829">EK18</f>
        <v>14873.756722993423</v>
      </c>
      <c r="EM12" s="53">
        <f t="shared" ref="EM12" si="830">EL18</f>
        <v>14540.333895968455</v>
      </c>
      <c r="EN12" s="53">
        <f t="shared" ref="EN12" si="831">EM18</f>
        <v>14205.521807164218</v>
      </c>
      <c r="EO12" s="53">
        <f t="shared" ref="EO12" si="832">EN18</f>
        <v>13869.314667989962</v>
      </c>
      <c r="EP12" s="53">
        <f t="shared" ref="EP12" si="833">EO18</f>
        <v>13531.706665735814</v>
      </c>
      <c r="EQ12" s="53">
        <f t="shared" ref="EQ12" si="834">EP18</f>
        <v>13192.691963472273</v>
      </c>
      <c r="ER12" s="53">
        <f t="shared" ref="ER12" si="835">EQ18</f>
        <v>12852.264699949301</v>
      </c>
      <c r="ES12" s="53">
        <f t="shared" ref="ES12" si="836">ER18</f>
        <v>12510.418989494983</v>
      </c>
      <c r="ET12" s="53">
        <f t="shared" ref="ET12" si="837">ES18</f>
        <v>12167.148921913773</v>
      </c>
      <c r="EU12" s="53">
        <f t="shared" ref="EU12" si="838">ET18</f>
        <v>11822.448562384307</v>
      </c>
      <c r="EV12" s="53">
        <f t="shared" ref="EV12" si="839">EU18</f>
        <v>11476.311951356802</v>
      </c>
      <c r="EW12" s="53">
        <f t="shared" ref="EW12" si="840">EV18</f>
        <v>11128.733104450015</v>
      </c>
      <c r="EX12" s="53">
        <f t="shared" ref="EX12" si="841">EW18</f>
        <v>10779.706012347784</v>
      </c>
      <c r="EY12" s="53">
        <f t="shared" ref="EY12" si="842">EX18</f>
        <v>10429.224640695127</v>
      </c>
      <c r="EZ12" s="53">
        <f t="shared" ref="EZ12" si="843">EY18</f>
        <v>10077.282929993917</v>
      </c>
      <c r="FA12" s="53">
        <f t="shared" ref="FA12" si="844">EZ18</f>
        <v>9723.8747954981191</v>
      </c>
      <c r="FB12" s="53">
        <f t="shared" ref="FB12" si="845">FA18</f>
        <v>9368.9941271085881</v>
      </c>
      <c r="FC12" s="53">
        <f t="shared" ref="FC12" si="846">FB18</f>
        <v>9012.634789267433</v>
      </c>
      <c r="FD12" s="53">
        <f t="shared" ref="FD12" si="847">FC18</f>
        <v>8654.7906208519416</v>
      </c>
      <c r="FE12" s="53">
        <f t="shared" ref="FE12" si="848">FD18</f>
        <v>8295.4554350680519</v>
      </c>
      <c r="FF12" s="53">
        <f t="shared" ref="FF12" si="849">FE18</f>
        <v>7934.6230193433939</v>
      </c>
      <c r="FG12" s="53">
        <f t="shared" ref="FG12" si="850">FF18</f>
        <v>7572.2871352198845</v>
      </c>
      <c r="FH12" s="53">
        <f t="shared" ref="FH12" si="851">FG18</f>
        <v>7208.4415182458597</v>
      </c>
      <c r="FI12" s="53">
        <f t="shared" ref="FI12" si="852">FH18</f>
        <v>6843.0798778677772</v>
      </c>
      <c r="FJ12" s="53">
        <f t="shared" ref="FJ12" si="853">FI18</f>
        <v>6476.1958973214514</v>
      </c>
      <c r="FK12" s="53">
        <f t="shared" ref="FK12" si="854">FJ18</f>
        <v>6107.7832335228495</v>
      </c>
      <c r="FL12" s="53">
        <f t="shared" ref="FL12" si="855">FK18</f>
        <v>5737.8355169584202</v>
      </c>
      <c r="FM12" s="53">
        <f t="shared" ref="FM12" si="856">FL18</f>
        <v>5366.3463515749727</v>
      </c>
      <c r="FN12" s="53">
        <f t="shared" ref="FN12" si="857">FM18</f>
        <v>4993.3093146690926</v>
      </c>
      <c r="FO12" s="53">
        <f t="shared" ref="FO12" si="858">FN18</f>
        <v>4618.717956776105</v>
      </c>
      <c r="FP12" s="53">
        <f t="shared" ref="FP12" si="859">FO18</f>
        <v>4242.5658015585641</v>
      </c>
      <c r="FQ12" s="53">
        <f t="shared" ref="FQ12" si="860">FP18</f>
        <v>3864.8463456942832</v>
      </c>
      <c r="FR12" s="53">
        <f t="shared" ref="FR12" si="861">FQ18</f>
        <v>3485.5530587639014</v>
      </c>
      <c r="FS12" s="53">
        <f t="shared" ref="FS12" si="862">FR18</f>
        <v>3104.6793831379755</v>
      </c>
      <c r="FT12" s="53">
        <f t="shared" ref="FT12" si="863">FS18</f>
        <v>2722.2187338636081</v>
      </c>
      <c r="FU12" s="53">
        <f t="shared" ref="FU12" si="864">FT18</f>
        <v>2338.1644985505995</v>
      </c>
      <c r="FV12" s="53">
        <f t="shared" ref="FV12" si="865">FU18</f>
        <v>1952.5100372571164</v>
      </c>
      <c r="FW12" s="53">
        <f t="shared" ref="FW12" si="866">FV18</f>
        <v>1565.2486823749089</v>
      </c>
      <c r="FX12" s="53">
        <f t="shared" ref="FX12" si="867">FW18</f>
        <v>1176.3737385140289</v>
      </c>
      <c r="FY12" s="53">
        <f t="shared" ref="FY12" si="868">FX18</f>
        <v>785.87848238706295</v>
      </c>
      <c r="FZ12" s="53">
        <f t="shared" ref="FZ12" si="869">FY18</f>
        <v>393.75616269289804</v>
      </c>
      <c r="GA12" s="53">
        <f t="shared" ref="GA12" si="870">FZ18</f>
        <v>0</v>
      </c>
      <c r="GB12" s="53">
        <f t="shared" ref="GB12" si="871">GA18</f>
        <v>0</v>
      </c>
      <c r="GC12" s="53">
        <f t="shared" ref="GC12" si="872">GB18</f>
        <v>0</v>
      </c>
      <c r="GD12" s="53">
        <f t="shared" ref="GD12" si="873">GC18</f>
        <v>0</v>
      </c>
      <c r="GE12" s="53">
        <f t="shared" ref="GE12" si="874">GD18</f>
        <v>0</v>
      </c>
      <c r="GF12" s="53">
        <f t="shared" ref="GF12" si="875">GE18</f>
        <v>0</v>
      </c>
      <c r="GG12" s="53">
        <f t="shared" ref="GG12" si="876">GF18</f>
        <v>0</v>
      </c>
      <c r="GH12" s="53">
        <f t="shared" ref="GH12" si="877">GG18</f>
        <v>0</v>
      </c>
      <c r="GI12" s="53">
        <f t="shared" ref="GI12" si="878">GH18</f>
        <v>0</v>
      </c>
      <c r="GJ12" s="53">
        <f t="shared" ref="GJ12" si="879">GI18</f>
        <v>0</v>
      </c>
      <c r="GK12" s="53">
        <f t="shared" ref="GK12" si="880">GJ18</f>
        <v>0</v>
      </c>
      <c r="GL12" s="53">
        <f t="shared" ref="GL12" si="881">GK18</f>
        <v>0</v>
      </c>
      <c r="GM12" s="53">
        <f t="shared" ref="GM12" si="882">GL18</f>
        <v>0</v>
      </c>
      <c r="GN12" s="53">
        <f t="shared" ref="GN12" si="883">GM18</f>
        <v>0</v>
      </c>
      <c r="GO12" s="53">
        <f t="shared" ref="GO12" si="884">GN18</f>
        <v>0</v>
      </c>
      <c r="GP12" s="53">
        <f t="shared" ref="GP12" si="885">GO18</f>
        <v>0</v>
      </c>
      <c r="GQ12" s="53">
        <f t="shared" ref="GQ12" si="886">GP18</f>
        <v>0</v>
      </c>
      <c r="GR12" s="53">
        <f t="shared" ref="GR12" si="887">GQ18</f>
        <v>0</v>
      </c>
      <c r="GS12" s="53">
        <f t="shared" ref="GS12" si="888">GR18</f>
        <v>0</v>
      </c>
      <c r="GT12" s="53">
        <f t="shared" ref="GT12" si="889">GS18</f>
        <v>0</v>
      </c>
      <c r="GU12" s="53">
        <f t="shared" ref="GU12" si="890">GT18</f>
        <v>0</v>
      </c>
      <c r="GV12" s="53">
        <f t="shared" ref="GV12" si="891">GU18</f>
        <v>0</v>
      </c>
      <c r="GW12" s="53">
        <f t="shared" ref="GW12" si="892">GV18</f>
        <v>0</v>
      </c>
      <c r="GX12" s="53">
        <f t="shared" ref="GX12" si="893">GW18</f>
        <v>0</v>
      </c>
      <c r="GY12" s="53">
        <f t="shared" ref="GY12" si="894">GX18</f>
        <v>0</v>
      </c>
      <c r="GZ12" s="53">
        <f t="shared" ref="GZ12" si="895">GY18</f>
        <v>0</v>
      </c>
      <c r="HA12" s="53">
        <f t="shared" ref="HA12" si="896">GZ18</f>
        <v>0</v>
      </c>
      <c r="HB12" s="53">
        <f t="shared" ref="HB12" si="897">HA18</f>
        <v>0</v>
      </c>
      <c r="HC12" s="53">
        <f t="shared" ref="HC12" si="898">HB18</f>
        <v>0</v>
      </c>
      <c r="HD12" s="53">
        <f t="shared" ref="HD12" si="899">HC18</f>
        <v>0</v>
      </c>
      <c r="HE12" s="53">
        <f t="shared" ref="HE12" si="900">HD18</f>
        <v>0</v>
      </c>
      <c r="HF12" s="53">
        <f t="shared" ref="HF12" si="901">HE18</f>
        <v>0</v>
      </c>
      <c r="HG12" s="53">
        <f t="shared" ref="HG12" si="902">HF18</f>
        <v>0</v>
      </c>
      <c r="HH12" s="53">
        <f t="shared" ref="HH12" si="903">HG18</f>
        <v>0</v>
      </c>
      <c r="HI12" s="53">
        <f t="shared" ref="HI12" si="904">HH18</f>
        <v>0</v>
      </c>
      <c r="HJ12" s="53">
        <f t="shared" ref="HJ12" si="905">HI18</f>
        <v>0</v>
      </c>
      <c r="HK12" s="53">
        <f t="shared" ref="HK12" si="906">HJ18</f>
        <v>0</v>
      </c>
      <c r="HL12" s="53">
        <f t="shared" ref="HL12" si="907">HK18</f>
        <v>0</v>
      </c>
      <c r="HM12" s="53">
        <f t="shared" ref="HM12" si="908">HL18</f>
        <v>0</v>
      </c>
      <c r="HN12" s="53">
        <f t="shared" ref="HN12" si="909">HM18</f>
        <v>0</v>
      </c>
      <c r="HO12" s="53">
        <f t="shared" ref="HO12" si="910">HN18</f>
        <v>0</v>
      </c>
      <c r="HP12" s="53">
        <f t="shared" ref="HP12" si="911">HO18</f>
        <v>0</v>
      </c>
      <c r="HQ12" s="53">
        <f t="shared" ref="HQ12" si="912">HP18</f>
        <v>0</v>
      </c>
      <c r="HR12" s="53">
        <f t="shared" ref="HR12" si="913">HQ18</f>
        <v>0</v>
      </c>
      <c r="HS12" s="53">
        <f t="shared" ref="HS12" si="914">HR18</f>
        <v>0</v>
      </c>
      <c r="HT12" s="53">
        <f t="shared" ref="HT12" si="915">HS18</f>
        <v>0</v>
      </c>
      <c r="HU12" s="53">
        <f t="shared" ref="HU12" si="916">HT18</f>
        <v>0</v>
      </c>
      <c r="HV12" s="53">
        <f t="shared" ref="HV12" si="917">HU18</f>
        <v>0</v>
      </c>
      <c r="HW12" s="53">
        <f t="shared" ref="HW12" si="918">HV18</f>
        <v>0</v>
      </c>
      <c r="HX12" s="53">
        <f t="shared" ref="HX12" si="919">HW18</f>
        <v>0</v>
      </c>
      <c r="HY12" s="53">
        <f t="shared" ref="HY12" si="920">HX18</f>
        <v>0</v>
      </c>
      <c r="HZ12" s="53">
        <f t="shared" ref="HZ12" si="921">HY18</f>
        <v>0</v>
      </c>
      <c r="IA12" s="53">
        <f t="shared" ref="IA12" si="922">HZ18</f>
        <v>0</v>
      </c>
      <c r="IB12" s="53">
        <f t="shared" ref="IB12" si="923">IA18</f>
        <v>0</v>
      </c>
      <c r="IC12" s="53">
        <f t="shared" ref="IC12" si="924">IB18</f>
        <v>0</v>
      </c>
      <c r="ID12" s="53">
        <f t="shared" ref="ID12" si="925">IC18</f>
        <v>0</v>
      </c>
      <c r="IE12" s="53">
        <f t="shared" ref="IE12" si="926">ID18</f>
        <v>0</v>
      </c>
      <c r="IF12" s="53">
        <f t="shared" ref="IF12" si="927">IE18</f>
        <v>0</v>
      </c>
      <c r="IG12" s="53">
        <f t="shared" ref="IG12" si="928">IF18</f>
        <v>0</v>
      </c>
      <c r="IH12" s="53">
        <f t="shared" ref="IH12" si="929">IG18</f>
        <v>0</v>
      </c>
      <c r="II12" s="53">
        <f t="shared" ref="II12" si="930">IH18</f>
        <v>0</v>
      </c>
      <c r="IJ12" s="53">
        <f t="shared" ref="IJ12" si="931">II18</f>
        <v>0</v>
      </c>
      <c r="IK12" s="53">
        <f t="shared" ref="IK12" si="932">IJ18</f>
        <v>0</v>
      </c>
      <c r="IL12" s="53">
        <f t="shared" ref="IL12" si="933">IK18</f>
        <v>0</v>
      </c>
      <c r="IM12" s="53">
        <f t="shared" ref="IM12" si="934">IL18</f>
        <v>0</v>
      </c>
      <c r="IN12" s="53">
        <f t="shared" ref="IN12" si="935">IM18</f>
        <v>0</v>
      </c>
      <c r="IO12" s="53">
        <f t="shared" ref="IO12" si="936">IN18</f>
        <v>0</v>
      </c>
      <c r="IP12" s="53">
        <f t="shared" ref="IP12" si="937">IO18</f>
        <v>0</v>
      </c>
      <c r="IQ12" s="53">
        <f t="shared" ref="IQ12" si="938">IP18</f>
        <v>0</v>
      </c>
      <c r="IR12" s="53">
        <f t="shared" ref="IR12" si="939">IQ18</f>
        <v>0</v>
      </c>
      <c r="IS12" s="53">
        <f t="shared" ref="IS12" si="940">IR18</f>
        <v>0</v>
      </c>
      <c r="IT12" s="53">
        <f t="shared" ref="IT12" si="941">IS18</f>
        <v>0</v>
      </c>
      <c r="IU12" s="53">
        <f t="shared" ref="IU12" si="942">IT18</f>
        <v>0</v>
      </c>
      <c r="IV12" s="53">
        <f t="shared" ref="IV12" si="943">IU18</f>
        <v>0</v>
      </c>
      <c r="IW12" s="53">
        <f t="shared" ref="IW12" si="944">IV18</f>
        <v>0</v>
      </c>
      <c r="IX12" s="53">
        <f t="shared" ref="IX12" si="945">IW18</f>
        <v>0</v>
      </c>
      <c r="IY12" s="53">
        <f t="shared" ref="IY12" si="946">IX18</f>
        <v>0</v>
      </c>
      <c r="IZ12" s="53">
        <f t="shared" ref="IZ12" si="947">IY18</f>
        <v>0</v>
      </c>
      <c r="JA12" s="53">
        <f t="shared" ref="JA12" si="948">IZ18</f>
        <v>0</v>
      </c>
      <c r="JB12" s="53">
        <f t="shared" ref="JB12" si="949">JA18</f>
        <v>0</v>
      </c>
      <c r="JC12" s="53">
        <f t="shared" ref="JC12" si="950">JB18</f>
        <v>0</v>
      </c>
      <c r="JD12" s="53">
        <f t="shared" ref="JD12" si="951">JC18</f>
        <v>0</v>
      </c>
      <c r="JE12" s="53">
        <f t="shared" ref="JE12" si="952">JD18</f>
        <v>0</v>
      </c>
      <c r="JF12" s="53">
        <f t="shared" ref="JF12" si="953">JE18</f>
        <v>0</v>
      </c>
      <c r="JG12" s="53">
        <f t="shared" ref="JG12" si="954">JF18</f>
        <v>0</v>
      </c>
      <c r="JH12" s="53">
        <f t="shared" ref="JH12" si="955">JG18</f>
        <v>0</v>
      </c>
      <c r="JI12" s="53">
        <f t="shared" ref="JI12" si="956">JH18</f>
        <v>0</v>
      </c>
      <c r="JJ12" s="53">
        <f t="shared" ref="JJ12" si="957">JI18</f>
        <v>0</v>
      </c>
      <c r="JK12" s="53">
        <f t="shared" ref="JK12" si="958">JJ18</f>
        <v>0</v>
      </c>
      <c r="JL12" s="53">
        <f t="shared" ref="JL12" si="959">JK18</f>
        <v>0</v>
      </c>
      <c r="JM12" s="53">
        <f t="shared" ref="JM12" si="960">JL18</f>
        <v>0</v>
      </c>
      <c r="JN12" s="53">
        <f t="shared" ref="JN12" si="961">JM18</f>
        <v>0</v>
      </c>
      <c r="JO12" s="53">
        <f t="shared" ref="JO12" si="962">JN18</f>
        <v>0</v>
      </c>
      <c r="JP12" s="53">
        <f t="shared" ref="JP12" si="963">JO18</f>
        <v>0</v>
      </c>
      <c r="JQ12" s="53">
        <f t="shared" ref="JQ12" si="964">JP18</f>
        <v>0</v>
      </c>
      <c r="JR12" s="53">
        <f t="shared" ref="JR12" si="965">JQ18</f>
        <v>0</v>
      </c>
      <c r="JS12" s="53">
        <f t="shared" ref="JS12" si="966">JR18</f>
        <v>0</v>
      </c>
      <c r="JT12" s="53">
        <f t="shared" ref="JT12" si="967">JS18</f>
        <v>0</v>
      </c>
      <c r="JU12" s="53">
        <f t="shared" ref="JU12" si="968">JT18</f>
        <v>0</v>
      </c>
      <c r="JV12" s="53">
        <f t="shared" ref="JV12" si="969">JU18</f>
        <v>0</v>
      </c>
      <c r="JW12" s="53">
        <f t="shared" ref="JW12" si="970">JV18</f>
        <v>0</v>
      </c>
      <c r="JX12" s="53">
        <f t="shared" ref="JX12" si="971">JW18</f>
        <v>0</v>
      </c>
      <c r="JY12" s="53">
        <f t="shared" ref="JY12" si="972">JX18</f>
        <v>0</v>
      </c>
      <c r="JZ12" s="53">
        <f t="shared" ref="JZ12" si="973">JY18</f>
        <v>0</v>
      </c>
      <c r="KA12" s="53">
        <f t="shared" ref="KA12" si="974">JZ18</f>
        <v>0</v>
      </c>
      <c r="KB12" s="53">
        <f t="shared" ref="KB12" si="975">KA18</f>
        <v>0</v>
      </c>
      <c r="KC12" s="53">
        <f t="shared" ref="KC12" si="976">KB18</f>
        <v>0</v>
      </c>
      <c r="KD12" s="53">
        <f t="shared" ref="KD12" si="977">KC18</f>
        <v>0</v>
      </c>
      <c r="KE12" s="53">
        <f t="shared" ref="KE12" si="978">KD18</f>
        <v>0</v>
      </c>
      <c r="KF12" s="53">
        <f t="shared" ref="KF12" si="979">KE18</f>
        <v>0</v>
      </c>
      <c r="KG12" s="53">
        <f t="shared" ref="KG12" si="980">KF18</f>
        <v>0</v>
      </c>
      <c r="KH12" s="53">
        <f t="shared" ref="KH12" si="981">KG18</f>
        <v>0</v>
      </c>
      <c r="KI12" s="53">
        <f t="shared" ref="KI12" si="982">KH18</f>
        <v>0</v>
      </c>
      <c r="KJ12" s="53">
        <f t="shared" ref="KJ12" si="983">KI18</f>
        <v>0</v>
      </c>
      <c r="KK12" s="53">
        <f t="shared" ref="KK12" si="984">KJ18</f>
        <v>0</v>
      </c>
      <c r="KL12" s="53">
        <f t="shared" ref="KL12" si="985">KK18</f>
        <v>0</v>
      </c>
      <c r="KM12" s="53">
        <f t="shared" ref="KM12" si="986">KL18</f>
        <v>0</v>
      </c>
      <c r="KN12" s="53">
        <f t="shared" ref="KN12" si="987">KM18</f>
        <v>0</v>
      </c>
      <c r="KO12" s="53">
        <f t="shared" ref="KO12" si="988">KN18</f>
        <v>0</v>
      </c>
      <c r="KP12" s="53">
        <f t="shared" ref="KP12" si="989">KO18</f>
        <v>0</v>
      </c>
      <c r="KQ12" s="53">
        <f t="shared" ref="KQ12" si="990">KP18</f>
        <v>0</v>
      </c>
      <c r="KR12" s="53">
        <f t="shared" ref="KR12" si="991">KQ18</f>
        <v>0</v>
      </c>
      <c r="KS12" s="53">
        <f t="shared" ref="KS12" si="992">KR18</f>
        <v>0</v>
      </c>
      <c r="KT12" s="53">
        <f t="shared" ref="KT12" si="993">KS18</f>
        <v>0</v>
      </c>
      <c r="KU12" s="53">
        <f t="shared" ref="KU12" si="994">KT18</f>
        <v>0</v>
      </c>
      <c r="KV12" s="53">
        <f t="shared" ref="KV12" si="995">KU18</f>
        <v>0</v>
      </c>
      <c r="KW12" s="53">
        <f t="shared" ref="KW12" si="996">KV18</f>
        <v>0</v>
      </c>
      <c r="KX12" s="53">
        <f t="shared" ref="KX12" si="997">KW18</f>
        <v>0</v>
      </c>
      <c r="KY12" s="53">
        <f t="shared" ref="KY12" si="998">KX18</f>
        <v>0</v>
      </c>
      <c r="KZ12" s="53">
        <f t="shared" ref="KZ12" si="999">KY18</f>
        <v>0</v>
      </c>
      <c r="LA12" s="53">
        <f t="shared" ref="LA12" si="1000">KZ18</f>
        <v>0</v>
      </c>
      <c r="LB12" s="53">
        <f t="shared" ref="LB12" si="1001">LA18</f>
        <v>0</v>
      </c>
      <c r="LC12" s="53">
        <f t="shared" ref="LC12" si="1002">LB18</f>
        <v>0</v>
      </c>
      <c r="LD12" s="53">
        <f t="shared" ref="LD12" si="1003">LC18</f>
        <v>0</v>
      </c>
      <c r="LE12" s="53">
        <f t="shared" ref="LE12" si="1004">LD18</f>
        <v>0</v>
      </c>
      <c r="LF12" s="53">
        <f t="shared" ref="LF12" si="1005">LE18</f>
        <v>0</v>
      </c>
      <c r="LG12" s="53">
        <f t="shared" ref="LG12" si="1006">LF18</f>
        <v>0</v>
      </c>
      <c r="LH12" s="53">
        <f t="shared" ref="LH12" si="1007">LG18</f>
        <v>0</v>
      </c>
      <c r="LI12" s="53">
        <f t="shared" ref="LI12" si="1008">LH18</f>
        <v>0</v>
      </c>
      <c r="LJ12" s="53">
        <f t="shared" ref="LJ12" si="1009">LI18</f>
        <v>0</v>
      </c>
      <c r="LK12" s="53">
        <f t="shared" ref="LK12" si="1010">LJ18</f>
        <v>0</v>
      </c>
      <c r="LL12" s="53">
        <f t="shared" ref="LL12" si="1011">LK18</f>
        <v>0</v>
      </c>
      <c r="LM12" s="53">
        <f t="shared" ref="LM12" si="1012">LL18</f>
        <v>0</v>
      </c>
      <c r="LN12" s="53">
        <f t="shared" ref="LN12" si="1013">LM18</f>
        <v>0</v>
      </c>
      <c r="LO12" s="53">
        <f t="shared" ref="LO12" si="1014">LN18</f>
        <v>0</v>
      </c>
      <c r="LP12" s="53">
        <f t="shared" ref="LP12" si="1015">LO18</f>
        <v>0</v>
      </c>
      <c r="LQ12" s="53">
        <f t="shared" ref="LQ12" si="1016">LP18</f>
        <v>0</v>
      </c>
      <c r="LR12" s="53">
        <f t="shared" ref="LR12" si="1017">LQ18</f>
        <v>0</v>
      </c>
      <c r="LS12" s="53">
        <f t="shared" ref="LS12" si="1018">LR18</f>
        <v>0</v>
      </c>
      <c r="LT12" s="53">
        <f t="shared" ref="LT12" si="1019">LS18</f>
        <v>0</v>
      </c>
      <c r="LU12" s="53">
        <f t="shared" ref="LU12" si="1020">LT18</f>
        <v>0</v>
      </c>
      <c r="LV12" s="53">
        <f t="shared" ref="LV12" si="1021">LU18</f>
        <v>0</v>
      </c>
      <c r="LW12" s="53">
        <f t="shared" ref="LW12" si="1022">LV18</f>
        <v>0</v>
      </c>
      <c r="LX12" s="53">
        <f t="shared" ref="LX12" si="1023">LW18</f>
        <v>0</v>
      </c>
      <c r="LY12" s="53">
        <f t="shared" ref="LY12" si="1024">LX18</f>
        <v>0</v>
      </c>
      <c r="LZ12" s="53">
        <f t="shared" ref="LZ12" si="1025">LY18</f>
        <v>0</v>
      </c>
      <c r="MA12" s="53">
        <f t="shared" ref="MA12" si="1026">LZ18</f>
        <v>0</v>
      </c>
      <c r="MB12" s="53">
        <f t="shared" ref="MB12" si="1027">MA18</f>
        <v>0</v>
      </c>
      <c r="MC12" s="53">
        <f t="shared" ref="MC12" si="1028">MB18</f>
        <v>0</v>
      </c>
      <c r="MD12" s="53">
        <f t="shared" ref="MD12" si="1029">MC18</f>
        <v>0</v>
      </c>
      <c r="ME12" s="53">
        <f t="shared" ref="ME12" si="1030">MD18</f>
        <v>0</v>
      </c>
      <c r="MF12" s="53">
        <f t="shared" ref="MF12" si="1031">ME18</f>
        <v>0</v>
      </c>
      <c r="MG12" s="53">
        <f t="shared" ref="MG12" si="1032">MF18</f>
        <v>0</v>
      </c>
      <c r="MH12" s="53">
        <f t="shared" ref="MH12" si="1033">MG18</f>
        <v>0</v>
      </c>
      <c r="MI12" s="53">
        <f t="shared" ref="MI12" si="1034">MH18</f>
        <v>0</v>
      </c>
      <c r="MJ12" s="53">
        <f t="shared" ref="MJ12" si="1035">MI18</f>
        <v>0</v>
      </c>
      <c r="MK12" s="53">
        <f t="shared" ref="MK12" si="1036">MJ18</f>
        <v>0</v>
      </c>
      <c r="ML12" s="53">
        <f t="shared" ref="ML12" si="1037">MK18</f>
        <v>0</v>
      </c>
      <c r="MM12" s="53">
        <f t="shared" ref="MM12" si="1038">ML18</f>
        <v>0</v>
      </c>
      <c r="MN12" s="53">
        <f t="shared" ref="MN12" si="1039">MM18</f>
        <v>0</v>
      </c>
      <c r="MO12" s="53">
        <f t="shared" ref="MO12" si="1040">MN18</f>
        <v>0</v>
      </c>
      <c r="MP12" s="53">
        <f t="shared" ref="MP12" si="1041">MO18</f>
        <v>0</v>
      </c>
      <c r="MQ12" s="53">
        <f t="shared" ref="MQ12" si="1042">MP18</f>
        <v>0</v>
      </c>
      <c r="MR12" s="53">
        <f t="shared" ref="MR12" si="1043">MQ18</f>
        <v>0</v>
      </c>
      <c r="MS12" s="53">
        <f t="shared" ref="MS12" si="1044">MR18</f>
        <v>0</v>
      </c>
      <c r="MT12" s="53">
        <f t="shared" ref="MT12" si="1045">MS18</f>
        <v>0</v>
      </c>
      <c r="MU12" s="53">
        <f t="shared" ref="MU12" si="1046">MT18</f>
        <v>0</v>
      </c>
      <c r="MV12" s="53">
        <f t="shared" ref="MV12" si="1047">MU18</f>
        <v>0</v>
      </c>
      <c r="MW12" s="53">
        <f t="shared" ref="MW12" si="1048">MV18</f>
        <v>0</v>
      </c>
      <c r="MX12" s="53">
        <f t="shared" ref="MX12" si="1049">MW18</f>
        <v>0</v>
      </c>
      <c r="MY12" s="56"/>
    </row>
    <row r="13" spans="2:370" s="54" customFormat="1" x14ac:dyDescent="0.25">
      <c r="B13" s="54" t="s">
        <v>37</v>
      </c>
      <c r="C13" s="7">
        <v>0.05</v>
      </c>
      <c r="D13" s="61">
        <f t="shared" ref="D13:M13" si="1050">C13+D7</f>
        <v>0.05</v>
      </c>
      <c r="E13" s="61">
        <f t="shared" si="1050"/>
        <v>0.05</v>
      </c>
      <c r="F13" s="61">
        <f t="shared" si="1050"/>
        <v>0.05</v>
      </c>
      <c r="G13" s="61">
        <f t="shared" si="1050"/>
        <v>0.05</v>
      </c>
      <c r="H13" s="61">
        <f t="shared" si="1050"/>
        <v>0.05</v>
      </c>
      <c r="I13" s="61">
        <f t="shared" si="1050"/>
        <v>0.05</v>
      </c>
      <c r="J13" s="61">
        <f t="shared" si="1050"/>
        <v>0.05</v>
      </c>
      <c r="K13" s="61">
        <f t="shared" si="1050"/>
        <v>0.05</v>
      </c>
      <c r="L13" s="61">
        <f t="shared" si="1050"/>
        <v>0.05</v>
      </c>
      <c r="M13" s="61">
        <f t="shared" si="1050"/>
        <v>0.05</v>
      </c>
      <c r="N13" s="61">
        <f t="shared" ref="N13" si="1051">M13+N7</f>
        <v>0.05</v>
      </c>
      <c r="O13" s="61">
        <f t="shared" ref="O13" si="1052">N13+O7</f>
        <v>0.05</v>
      </c>
      <c r="P13" s="61">
        <f t="shared" ref="P13" si="1053">O13+P7</f>
        <v>0.05</v>
      </c>
      <c r="Q13" s="61">
        <f t="shared" ref="Q13" si="1054">P13+Q7</f>
        <v>0.05</v>
      </c>
      <c r="R13" s="61">
        <f t="shared" ref="R13" si="1055">Q13+R7</f>
        <v>0.05</v>
      </c>
      <c r="S13" s="61">
        <f t="shared" ref="S13" si="1056">R13+S7</f>
        <v>0.05</v>
      </c>
      <c r="T13" s="61">
        <f t="shared" ref="T13" si="1057">S13+T7</f>
        <v>0.05</v>
      </c>
      <c r="U13" s="61">
        <f t="shared" ref="U13" si="1058">T13+U7</f>
        <v>0.05</v>
      </c>
      <c r="V13" s="61">
        <f t="shared" ref="V13" si="1059">U13+V7</f>
        <v>0.05</v>
      </c>
      <c r="W13" s="61">
        <f t="shared" ref="W13" si="1060">V13+W7</f>
        <v>0.05</v>
      </c>
      <c r="X13" s="61">
        <f t="shared" ref="X13" si="1061">W13+X7</f>
        <v>0.05</v>
      </c>
      <c r="Y13" s="61">
        <f t="shared" ref="Y13" si="1062">X13+Y7</f>
        <v>0.05</v>
      </c>
      <c r="Z13" s="61">
        <f t="shared" ref="Z13" si="1063">Y13+Z7</f>
        <v>0.05</v>
      </c>
      <c r="AA13" s="61">
        <f t="shared" ref="AA13" si="1064">Z13+AA7</f>
        <v>0.05</v>
      </c>
      <c r="AB13" s="61">
        <f t="shared" ref="AB13" si="1065">AA13+AB7</f>
        <v>0.05</v>
      </c>
      <c r="AC13" s="61">
        <f t="shared" ref="AC13" si="1066">AB13+AC7</f>
        <v>0.05</v>
      </c>
      <c r="AD13" s="61">
        <f t="shared" ref="AD13" si="1067">AC13+AD7</f>
        <v>0.05</v>
      </c>
      <c r="AE13" s="61">
        <f t="shared" ref="AE13" si="1068">AD13+AE7</f>
        <v>0.05</v>
      </c>
      <c r="AF13" s="61">
        <f t="shared" ref="AF13" si="1069">AE13+AF7</f>
        <v>0.05</v>
      </c>
      <c r="AG13" s="61">
        <f t="shared" ref="AG13" si="1070">AF13+AG7</f>
        <v>0.05</v>
      </c>
      <c r="AH13" s="61">
        <f t="shared" ref="AH13" si="1071">AG13+AH7</f>
        <v>0.05</v>
      </c>
      <c r="AI13" s="61">
        <f t="shared" ref="AI13" si="1072">AH13+AI7</f>
        <v>0.05</v>
      </c>
      <c r="AJ13" s="61">
        <f t="shared" ref="AJ13" si="1073">AI13+AJ7</f>
        <v>0.05</v>
      </c>
      <c r="AK13" s="61">
        <f t="shared" ref="AK13" si="1074">AJ13+AK7</f>
        <v>0.05</v>
      </c>
      <c r="AL13" s="61">
        <f t="shared" ref="AL13" si="1075">AK13+AL7</f>
        <v>0.05</v>
      </c>
      <c r="AM13" s="61">
        <f t="shared" ref="AM13" si="1076">AL13+AM7</f>
        <v>0.05</v>
      </c>
      <c r="AN13" s="61">
        <f t="shared" ref="AN13" si="1077">AM13+AN7</f>
        <v>0.05</v>
      </c>
      <c r="AO13" s="61">
        <f t="shared" ref="AO13" si="1078">AN13+AO7</f>
        <v>0.05</v>
      </c>
      <c r="AP13" s="61">
        <f t="shared" ref="AP13" si="1079">AO13+AP7</f>
        <v>0.05</v>
      </c>
      <c r="AQ13" s="61">
        <f t="shared" ref="AQ13" si="1080">AP13+AQ7</f>
        <v>0.05</v>
      </c>
      <c r="AR13" s="61">
        <f t="shared" ref="AR13" si="1081">AQ13+AR7</f>
        <v>0.05</v>
      </c>
      <c r="AS13" s="61">
        <f t="shared" ref="AS13" si="1082">AR13+AS7</f>
        <v>0.05</v>
      </c>
      <c r="AT13" s="61">
        <f t="shared" ref="AT13" si="1083">AS13+AT7</f>
        <v>0.05</v>
      </c>
      <c r="AU13" s="61">
        <f t="shared" ref="AU13" si="1084">AT13+AU7</f>
        <v>0.05</v>
      </c>
      <c r="AV13" s="61">
        <f t="shared" ref="AV13" si="1085">AU13+AV7</f>
        <v>0.05</v>
      </c>
      <c r="AW13" s="61">
        <f t="shared" ref="AW13" si="1086">AV13+AW7</f>
        <v>0.05</v>
      </c>
      <c r="AX13" s="61">
        <f t="shared" ref="AX13" si="1087">AW13+AX7</f>
        <v>0.05</v>
      </c>
      <c r="AY13" s="61">
        <f t="shared" ref="AY13" si="1088">AX13+AY7</f>
        <v>0.05</v>
      </c>
      <c r="AZ13" s="61">
        <f t="shared" ref="AZ13" si="1089">AY13+AZ7</f>
        <v>0.05</v>
      </c>
      <c r="BA13" s="61">
        <f t="shared" ref="BA13" si="1090">AZ13+BA7</f>
        <v>0.05</v>
      </c>
      <c r="BB13" s="61">
        <f t="shared" ref="BB13" si="1091">BA13+BB7</f>
        <v>0.05</v>
      </c>
      <c r="BC13" s="61">
        <f t="shared" ref="BC13" si="1092">BB13+BC7</f>
        <v>0.05</v>
      </c>
      <c r="BD13" s="61">
        <f t="shared" ref="BD13" si="1093">BC13+BD7</f>
        <v>0.05</v>
      </c>
      <c r="BE13" s="61">
        <f t="shared" ref="BE13" si="1094">BD13+BE7</f>
        <v>0.05</v>
      </c>
      <c r="BF13" s="61">
        <f t="shared" ref="BF13" si="1095">BE13+BF7</f>
        <v>0.05</v>
      </c>
      <c r="BG13" s="61">
        <f t="shared" ref="BG13" si="1096">BF13+BG7</f>
        <v>0.05</v>
      </c>
      <c r="BH13" s="61">
        <f t="shared" ref="BH13" si="1097">BG13+BH7</f>
        <v>0.05</v>
      </c>
      <c r="BI13" s="61">
        <f t="shared" ref="BI13" si="1098">BH13+BI7</f>
        <v>0.05</v>
      </c>
      <c r="BJ13" s="61">
        <f t="shared" ref="BJ13" si="1099">BI13+BJ7</f>
        <v>0.05</v>
      </c>
      <c r="BK13" s="61">
        <f t="shared" ref="BK13" si="1100">BJ13+BK7</f>
        <v>0.05</v>
      </c>
      <c r="BL13" s="61">
        <f t="shared" ref="BL13" si="1101">BK13+BL7</f>
        <v>0.05</v>
      </c>
      <c r="BM13" s="61">
        <f t="shared" ref="BM13" si="1102">BL13+BM7</f>
        <v>0.05</v>
      </c>
      <c r="BN13" s="61">
        <f t="shared" ref="BN13" si="1103">BM13+BN7</f>
        <v>0.05</v>
      </c>
      <c r="BO13" s="61">
        <f t="shared" ref="BO13" si="1104">BN13+BO7</f>
        <v>0.05</v>
      </c>
      <c r="BP13" s="61">
        <f t="shared" ref="BP13" si="1105">BO13+BP7</f>
        <v>0.05</v>
      </c>
      <c r="BQ13" s="61">
        <f t="shared" ref="BQ13" si="1106">BP13+BQ7</f>
        <v>0.05</v>
      </c>
      <c r="BR13" s="61">
        <f t="shared" ref="BR13" si="1107">BQ13+BR7</f>
        <v>0.05</v>
      </c>
      <c r="BS13" s="61">
        <f t="shared" ref="BS13" si="1108">BR13+BS7</f>
        <v>0.05</v>
      </c>
      <c r="BT13" s="61">
        <f t="shared" ref="BT13" si="1109">BS13+BT7</f>
        <v>0.05</v>
      </c>
      <c r="BU13" s="61">
        <f t="shared" ref="BU13" si="1110">BT13+BU7</f>
        <v>0.05</v>
      </c>
      <c r="BV13" s="61">
        <f t="shared" ref="BV13" si="1111">BU13+BV7</f>
        <v>0.05</v>
      </c>
      <c r="BW13" s="61">
        <f t="shared" ref="BW13" si="1112">BV13+BW7</f>
        <v>0.05</v>
      </c>
      <c r="BX13" s="61">
        <f t="shared" ref="BX13" si="1113">BW13+BX7</f>
        <v>0.05</v>
      </c>
      <c r="BY13" s="61">
        <f t="shared" ref="BY13" si="1114">BX13+BY7</f>
        <v>0.05</v>
      </c>
      <c r="BZ13" s="61">
        <f t="shared" ref="BZ13" si="1115">BY13+BZ7</f>
        <v>0.05</v>
      </c>
      <c r="CA13" s="61">
        <f t="shared" ref="CA13" si="1116">BZ13+CA7</f>
        <v>0.05</v>
      </c>
      <c r="CB13" s="61">
        <f t="shared" ref="CB13" si="1117">CA13+CB7</f>
        <v>0.05</v>
      </c>
      <c r="CC13" s="61">
        <f t="shared" ref="CC13" si="1118">CB13+CC7</f>
        <v>0.05</v>
      </c>
      <c r="CD13" s="61">
        <f t="shared" ref="CD13" si="1119">CC13+CD7</f>
        <v>0.05</v>
      </c>
      <c r="CE13" s="61">
        <f t="shared" ref="CE13" si="1120">CD13+CE7</f>
        <v>0.05</v>
      </c>
      <c r="CF13" s="61">
        <f t="shared" ref="CF13" si="1121">CE13+CF7</f>
        <v>0.05</v>
      </c>
      <c r="CG13" s="61">
        <f t="shared" ref="CG13" si="1122">CF13+CG7</f>
        <v>0.05</v>
      </c>
      <c r="CH13" s="61">
        <f t="shared" ref="CH13" si="1123">CG13+CH7</f>
        <v>0.05</v>
      </c>
      <c r="CI13" s="61">
        <f t="shared" ref="CI13" si="1124">CH13+CI7</f>
        <v>0.05</v>
      </c>
      <c r="CJ13" s="61">
        <f t="shared" ref="CJ13" si="1125">CI13+CJ7</f>
        <v>0.05</v>
      </c>
      <c r="CK13" s="61">
        <f t="shared" ref="CK13" si="1126">CJ13+CK7</f>
        <v>0.05</v>
      </c>
      <c r="CL13" s="61">
        <f t="shared" ref="CL13" si="1127">CK13+CL7</f>
        <v>0.05</v>
      </c>
      <c r="CM13" s="61">
        <f t="shared" ref="CM13" si="1128">CL13+CM7</f>
        <v>0.05</v>
      </c>
      <c r="CN13" s="61">
        <f t="shared" ref="CN13" si="1129">CM13+CN7</f>
        <v>0.05</v>
      </c>
      <c r="CO13" s="61">
        <f t="shared" ref="CO13" si="1130">CN13+CO7</f>
        <v>0.05</v>
      </c>
      <c r="CP13" s="61">
        <f t="shared" ref="CP13" si="1131">CO13+CP7</f>
        <v>0.05</v>
      </c>
      <c r="CQ13" s="61">
        <f t="shared" ref="CQ13" si="1132">CP13+CQ7</f>
        <v>0.05</v>
      </c>
      <c r="CR13" s="61">
        <f t="shared" ref="CR13" si="1133">CQ13+CR7</f>
        <v>0.05</v>
      </c>
      <c r="CS13" s="61">
        <f t="shared" ref="CS13" si="1134">CR13+CS7</f>
        <v>0.05</v>
      </c>
      <c r="CT13" s="61">
        <f t="shared" ref="CT13" si="1135">CS13+CT7</f>
        <v>0.05</v>
      </c>
      <c r="CU13" s="61">
        <f t="shared" ref="CU13" si="1136">CT13+CU7</f>
        <v>0.05</v>
      </c>
      <c r="CV13" s="61">
        <f t="shared" ref="CV13" si="1137">CU13+CV7</f>
        <v>0.05</v>
      </c>
      <c r="CW13" s="61">
        <f t="shared" ref="CW13" si="1138">CV13+CW7</f>
        <v>0.05</v>
      </c>
      <c r="CX13" s="61">
        <f t="shared" ref="CX13" si="1139">CW13+CX7</f>
        <v>0.05</v>
      </c>
      <c r="CY13" s="61">
        <f t="shared" ref="CY13" si="1140">CX13+CY7</f>
        <v>0.05</v>
      </c>
      <c r="CZ13" s="61">
        <f t="shared" ref="CZ13" si="1141">CY13+CZ7</f>
        <v>0.05</v>
      </c>
      <c r="DA13" s="61">
        <f t="shared" ref="DA13" si="1142">CZ13+DA7</f>
        <v>0.05</v>
      </c>
      <c r="DB13" s="61">
        <f t="shared" ref="DB13" si="1143">DA13+DB7</f>
        <v>0.05</v>
      </c>
      <c r="DC13" s="61">
        <f t="shared" ref="DC13" si="1144">DB13+DC7</f>
        <v>0.05</v>
      </c>
      <c r="DD13" s="61">
        <f t="shared" ref="DD13" si="1145">DC13+DD7</f>
        <v>0.05</v>
      </c>
      <c r="DE13" s="61">
        <f t="shared" ref="DE13" si="1146">DD13+DE7</f>
        <v>0.05</v>
      </c>
      <c r="DF13" s="61">
        <f t="shared" ref="DF13" si="1147">DE13+DF7</f>
        <v>0.05</v>
      </c>
      <c r="DG13" s="61">
        <f t="shared" ref="DG13" si="1148">DF13+DG7</f>
        <v>0.05</v>
      </c>
      <c r="DH13" s="61">
        <f t="shared" ref="DH13" si="1149">DG13+DH7</f>
        <v>0.05</v>
      </c>
      <c r="DI13" s="61">
        <f t="shared" ref="DI13" si="1150">DH13+DI7</f>
        <v>0.05</v>
      </c>
      <c r="DJ13" s="61">
        <f t="shared" ref="DJ13" si="1151">DI13+DJ7</f>
        <v>0.05</v>
      </c>
      <c r="DK13" s="61">
        <f t="shared" ref="DK13" si="1152">DJ13+DK7</f>
        <v>0.05</v>
      </c>
      <c r="DL13" s="61">
        <f t="shared" ref="DL13" si="1153">DK13+DL7</f>
        <v>0.05</v>
      </c>
      <c r="DM13" s="61">
        <f t="shared" ref="DM13" si="1154">DL13+DM7</f>
        <v>0.05</v>
      </c>
      <c r="DN13" s="61">
        <f t="shared" ref="DN13" si="1155">DM13+DN7</f>
        <v>0.05</v>
      </c>
      <c r="DO13" s="61">
        <f t="shared" ref="DO13" si="1156">DN13+DO7</f>
        <v>0.05</v>
      </c>
      <c r="DP13" s="61">
        <f t="shared" ref="DP13" si="1157">DO13+DP7</f>
        <v>0.05</v>
      </c>
      <c r="DQ13" s="61">
        <f t="shared" ref="DQ13" si="1158">DP13+DQ7</f>
        <v>0.05</v>
      </c>
      <c r="DR13" s="61">
        <f t="shared" ref="DR13" si="1159">DQ13+DR7</f>
        <v>0.05</v>
      </c>
      <c r="DS13" s="61">
        <f t="shared" ref="DS13" si="1160">DR13+DS7</f>
        <v>0.05</v>
      </c>
      <c r="DT13" s="61">
        <f t="shared" ref="DT13" si="1161">DS13+DT7</f>
        <v>0.05</v>
      </c>
      <c r="DU13" s="61">
        <f t="shared" ref="DU13" si="1162">DT13+DU7</f>
        <v>0.05</v>
      </c>
      <c r="DV13" s="61">
        <f t="shared" ref="DV13" si="1163">DU13+DV7</f>
        <v>0.05</v>
      </c>
      <c r="DW13" s="61">
        <f t="shared" ref="DW13" si="1164">DV13+DW7</f>
        <v>0.05</v>
      </c>
      <c r="DX13" s="61">
        <f t="shared" ref="DX13" si="1165">DW13+DX7</f>
        <v>0.05</v>
      </c>
      <c r="DY13" s="61">
        <f t="shared" ref="DY13" si="1166">DX13+DY7</f>
        <v>0.05</v>
      </c>
      <c r="DZ13" s="61">
        <f t="shared" ref="DZ13" si="1167">DY13+DZ7</f>
        <v>0.05</v>
      </c>
      <c r="EA13" s="61">
        <f t="shared" ref="EA13" si="1168">DZ13+EA7</f>
        <v>0.05</v>
      </c>
      <c r="EB13" s="61">
        <f t="shared" ref="EB13" si="1169">EA13+EB7</f>
        <v>0.05</v>
      </c>
      <c r="EC13" s="61">
        <f t="shared" ref="EC13" si="1170">EB13+EC7</f>
        <v>0.05</v>
      </c>
      <c r="ED13" s="61">
        <f t="shared" ref="ED13" si="1171">EC13+ED7</f>
        <v>0.05</v>
      </c>
      <c r="EE13" s="61">
        <f t="shared" ref="EE13" si="1172">ED13+EE7</f>
        <v>0.05</v>
      </c>
      <c r="EF13" s="61">
        <f t="shared" ref="EF13" si="1173">EE13+EF7</f>
        <v>0.05</v>
      </c>
      <c r="EG13" s="61">
        <f t="shared" ref="EG13" si="1174">EF13+EG7</f>
        <v>0.05</v>
      </c>
      <c r="EH13" s="61">
        <f t="shared" ref="EH13" si="1175">EG13+EH7</f>
        <v>0.05</v>
      </c>
      <c r="EI13" s="61">
        <f t="shared" ref="EI13" si="1176">EH13+EI7</f>
        <v>0.05</v>
      </c>
      <c r="EJ13" s="61">
        <f t="shared" ref="EJ13" si="1177">EI13+EJ7</f>
        <v>0.05</v>
      </c>
      <c r="EK13" s="61">
        <f t="shared" ref="EK13" si="1178">EJ13+EK7</f>
        <v>0.05</v>
      </c>
      <c r="EL13" s="61">
        <f t="shared" ref="EL13" si="1179">EK13+EL7</f>
        <v>0.05</v>
      </c>
      <c r="EM13" s="61">
        <f t="shared" ref="EM13" si="1180">EL13+EM7</f>
        <v>0.05</v>
      </c>
      <c r="EN13" s="61">
        <f t="shared" ref="EN13" si="1181">EM13+EN7</f>
        <v>0.05</v>
      </c>
      <c r="EO13" s="61">
        <f t="shared" ref="EO13" si="1182">EN13+EO7</f>
        <v>0.05</v>
      </c>
      <c r="EP13" s="61">
        <f t="shared" ref="EP13" si="1183">EO13+EP7</f>
        <v>0.05</v>
      </c>
      <c r="EQ13" s="61">
        <f t="shared" ref="EQ13" si="1184">EP13+EQ7</f>
        <v>0.05</v>
      </c>
      <c r="ER13" s="61">
        <f t="shared" ref="ER13" si="1185">EQ13+ER7</f>
        <v>0.05</v>
      </c>
      <c r="ES13" s="61">
        <f t="shared" ref="ES13" si="1186">ER13+ES7</f>
        <v>0.05</v>
      </c>
      <c r="ET13" s="61">
        <f t="shared" ref="ET13" si="1187">ES13+ET7</f>
        <v>0.05</v>
      </c>
      <c r="EU13" s="61">
        <f t="shared" ref="EU13" si="1188">ET13+EU7</f>
        <v>0.05</v>
      </c>
      <c r="EV13" s="61">
        <f t="shared" ref="EV13" si="1189">EU13+EV7</f>
        <v>0.05</v>
      </c>
      <c r="EW13" s="61">
        <f t="shared" ref="EW13" si="1190">EV13+EW7</f>
        <v>0.05</v>
      </c>
      <c r="EX13" s="61">
        <f t="shared" ref="EX13" si="1191">EW13+EX7</f>
        <v>0.05</v>
      </c>
      <c r="EY13" s="61">
        <f t="shared" ref="EY13" si="1192">EX13+EY7</f>
        <v>0.05</v>
      </c>
      <c r="EZ13" s="61">
        <f t="shared" ref="EZ13" si="1193">EY13+EZ7</f>
        <v>0.05</v>
      </c>
      <c r="FA13" s="61">
        <f t="shared" ref="FA13" si="1194">EZ13+FA7</f>
        <v>0.05</v>
      </c>
      <c r="FB13" s="61">
        <f t="shared" ref="FB13" si="1195">FA13+FB7</f>
        <v>0.05</v>
      </c>
      <c r="FC13" s="61">
        <f t="shared" ref="FC13" si="1196">FB13+FC7</f>
        <v>0.05</v>
      </c>
      <c r="FD13" s="61">
        <f t="shared" ref="FD13" si="1197">FC13+FD7</f>
        <v>0.05</v>
      </c>
      <c r="FE13" s="61">
        <f t="shared" ref="FE13" si="1198">FD13+FE7</f>
        <v>0.05</v>
      </c>
      <c r="FF13" s="61">
        <f t="shared" ref="FF13" si="1199">FE13+FF7</f>
        <v>0.05</v>
      </c>
      <c r="FG13" s="61">
        <f t="shared" ref="FG13" si="1200">FF13+FG7</f>
        <v>0.05</v>
      </c>
      <c r="FH13" s="61">
        <f t="shared" ref="FH13" si="1201">FG13+FH7</f>
        <v>0.05</v>
      </c>
      <c r="FI13" s="61">
        <f t="shared" ref="FI13" si="1202">FH13+FI7</f>
        <v>0.05</v>
      </c>
      <c r="FJ13" s="61">
        <f t="shared" ref="FJ13" si="1203">FI13+FJ7</f>
        <v>0.05</v>
      </c>
      <c r="FK13" s="61">
        <f t="shared" ref="FK13" si="1204">FJ13+FK7</f>
        <v>0.05</v>
      </c>
      <c r="FL13" s="61">
        <f t="shared" ref="FL13" si="1205">FK13+FL7</f>
        <v>0.05</v>
      </c>
      <c r="FM13" s="61">
        <f t="shared" ref="FM13" si="1206">FL13+FM7</f>
        <v>0.05</v>
      </c>
      <c r="FN13" s="61">
        <f t="shared" ref="FN13" si="1207">FM13+FN7</f>
        <v>0.05</v>
      </c>
      <c r="FO13" s="61">
        <f t="shared" ref="FO13" si="1208">FN13+FO7</f>
        <v>0.05</v>
      </c>
      <c r="FP13" s="61">
        <f t="shared" ref="FP13" si="1209">FO13+FP7</f>
        <v>0.05</v>
      </c>
      <c r="FQ13" s="61">
        <f t="shared" ref="FQ13" si="1210">FP13+FQ7</f>
        <v>0.05</v>
      </c>
      <c r="FR13" s="61">
        <f t="shared" ref="FR13" si="1211">FQ13+FR7</f>
        <v>0.05</v>
      </c>
      <c r="FS13" s="61">
        <f t="shared" ref="FS13" si="1212">FR13+FS7</f>
        <v>0.05</v>
      </c>
      <c r="FT13" s="61">
        <f t="shared" ref="FT13" si="1213">FS13+FT7</f>
        <v>0.05</v>
      </c>
      <c r="FU13" s="61">
        <f t="shared" ref="FU13" si="1214">FT13+FU7</f>
        <v>0.05</v>
      </c>
      <c r="FV13" s="61">
        <f t="shared" ref="FV13" si="1215">FU13+FV7</f>
        <v>0.05</v>
      </c>
      <c r="FW13" s="61">
        <f t="shared" ref="FW13" si="1216">FV13+FW7</f>
        <v>0.05</v>
      </c>
      <c r="FX13" s="61">
        <f t="shared" ref="FX13" si="1217">FW13+FX7</f>
        <v>0.05</v>
      </c>
      <c r="FY13" s="61">
        <f t="shared" ref="FY13" si="1218">FX13+FY7</f>
        <v>0.05</v>
      </c>
      <c r="FZ13" s="61">
        <f t="shared" ref="FZ13" si="1219">FY13+FZ7</f>
        <v>0.05</v>
      </c>
      <c r="GA13" s="61">
        <f t="shared" ref="GA13" si="1220">FZ13+GA7</f>
        <v>0.05</v>
      </c>
      <c r="GB13" s="61">
        <f t="shared" ref="GB13" si="1221">GA13+GB7</f>
        <v>0.05</v>
      </c>
      <c r="GC13" s="61">
        <f t="shared" ref="GC13" si="1222">GB13+GC7</f>
        <v>0.05</v>
      </c>
      <c r="GD13" s="61">
        <f t="shared" ref="GD13" si="1223">GC13+GD7</f>
        <v>0.05</v>
      </c>
      <c r="GE13" s="61">
        <f t="shared" ref="GE13" si="1224">GD13+GE7</f>
        <v>0.05</v>
      </c>
      <c r="GF13" s="61">
        <f t="shared" ref="GF13" si="1225">GE13+GF7</f>
        <v>0.05</v>
      </c>
      <c r="GG13" s="61">
        <f t="shared" ref="GG13" si="1226">GF13+GG7</f>
        <v>0.05</v>
      </c>
      <c r="GH13" s="61">
        <f t="shared" ref="GH13" si="1227">GG13+GH7</f>
        <v>0.05</v>
      </c>
      <c r="GI13" s="61">
        <f t="shared" ref="GI13" si="1228">GH13+GI7</f>
        <v>0.05</v>
      </c>
      <c r="GJ13" s="61">
        <f t="shared" ref="GJ13" si="1229">GI13+GJ7</f>
        <v>0.05</v>
      </c>
      <c r="GK13" s="61">
        <f t="shared" ref="GK13" si="1230">GJ13+GK7</f>
        <v>0.05</v>
      </c>
      <c r="GL13" s="61">
        <f t="shared" ref="GL13" si="1231">GK13+GL7</f>
        <v>0.05</v>
      </c>
      <c r="GM13" s="61">
        <f t="shared" ref="GM13" si="1232">GL13+GM7</f>
        <v>0.05</v>
      </c>
      <c r="GN13" s="61">
        <f t="shared" ref="GN13" si="1233">GM13+GN7</f>
        <v>0.05</v>
      </c>
      <c r="GO13" s="61">
        <f t="shared" ref="GO13" si="1234">GN13+GO7</f>
        <v>0.05</v>
      </c>
      <c r="GP13" s="61">
        <f t="shared" ref="GP13" si="1235">GO13+GP7</f>
        <v>0.05</v>
      </c>
      <c r="GQ13" s="61">
        <f t="shared" ref="GQ13" si="1236">GP13+GQ7</f>
        <v>0.05</v>
      </c>
      <c r="GR13" s="61">
        <f t="shared" ref="GR13" si="1237">GQ13+GR7</f>
        <v>0.05</v>
      </c>
      <c r="GS13" s="61">
        <f t="shared" ref="GS13" si="1238">GR13+GS7</f>
        <v>0.05</v>
      </c>
      <c r="GT13" s="61">
        <f t="shared" ref="GT13" si="1239">GS13+GT7</f>
        <v>0.05</v>
      </c>
      <c r="GU13" s="61">
        <f t="shared" ref="GU13" si="1240">GT13+GU7</f>
        <v>0.05</v>
      </c>
      <c r="GV13" s="61">
        <f t="shared" ref="GV13" si="1241">GU13+GV7</f>
        <v>0.05</v>
      </c>
      <c r="GW13" s="61">
        <f t="shared" ref="GW13" si="1242">GV13+GW7</f>
        <v>0.05</v>
      </c>
      <c r="GX13" s="61">
        <f t="shared" ref="GX13" si="1243">GW13+GX7</f>
        <v>0.05</v>
      </c>
      <c r="GY13" s="61">
        <f t="shared" ref="GY13" si="1244">GX13+GY7</f>
        <v>0.05</v>
      </c>
      <c r="GZ13" s="61">
        <f t="shared" ref="GZ13" si="1245">GY13+GZ7</f>
        <v>0.05</v>
      </c>
      <c r="HA13" s="61">
        <f t="shared" ref="HA13" si="1246">GZ13+HA7</f>
        <v>0.05</v>
      </c>
      <c r="HB13" s="61">
        <f t="shared" ref="HB13" si="1247">HA13+HB7</f>
        <v>0.05</v>
      </c>
      <c r="HC13" s="61">
        <f t="shared" ref="HC13" si="1248">HB13+HC7</f>
        <v>0.05</v>
      </c>
      <c r="HD13" s="61">
        <f t="shared" ref="HD13" si="1249">HC13+HD7</f>
        <v>0.05</v>
      </c>
      <c r="HE13" s="61">
        <f t="shared" ref="HE13" si="1250">HD13+HE7</f>
        <v>0.05</v>
      </c>
      <c r="HF13" s="61">
        <f t="shared" ref="HF13" si="1251">HE13+HF7</f>
        <v>0.05</v>
      </c>
      <c r="HG13" s="61">
        <f t="shared" ref="HG13" si="1252">HF13+HG7</f>
        <v>0.05</v>
      </c>
      <c r="HH13" s="61">
        <f t="shared" ref="HH13" si="1253">HG13+HH7</f>
        <v>0.05</v>
      </c>
      <c r="HI13" s="61">
        <f t="shared" ref="HI13" si="1254">HH13+HI7</f>
        <v>0.05</v>
      </c>
      <c r="HJ13" s="61">
        <f t="shared" ref="HJ13" si="1255">HI13+HJ7</f>
        <v>0.05</v>
      </c>
      <c r="HK13" s="61">
        <f t="shared" ref="HK13" si="1256">HJ13+HK7</f>
        <v>0.05</v>
      </c>
      <c r="HL13" s="61">
        <f t="shared" ref="HL13" si="1257">HK13+HL7</f>
        <v>0.05</v>
      </c>
      <c r="HM13" s="61">
        <f t="shared" ref="HM13" si="1258">HL13+HM7</f>
        <v>0.05</v>
      </c>
      <c r="HN13" s="61">
        <f t="shared" ref="HN13" si="1259">HM13+HN7</f>
        <v>0.05</v>
      </c>
      <c r="HO13" s="61">
        <f t="shared" ref="HO13" si="1260">HN13+HO7</f>
        <v>0.05</v>
      </c>
      <c r="HP13" s="61">
        <f t="shared" ref="HP13" si="1261">HO13+HP7</f>
        <v>0.05</v>
      </c>
      <c r="HQ13" s="61">
        <f t="shared" ref="HQ13" si="1262">HP13+HQ7</f>
        <v>0.05</v>
      </c>
      <c r="HR13" s="61">
        <f t="shared" ref="HR13" si="1263">HQ13+HR7</f>
        <v>0.05</v>
      </c>
      <c r="HS13" s="61">
        <f t="shared" ref="HS13" si="1264">HR13+HS7</f>
        <v>0.05</v>
      </c>
      <c r="HT13" s="61">
        <f t="shared" ref="HT13" si="1265">HS13+HT7</f>
        <v>0.05</v>
      </c>
      <c r="HU13" s="61">
        <f t="shared" ref="HU13" si="1266">HT13+HU7</f>
        <v>0.05</v>
      </c>
      <c r="HV13" s="61">
        <f t="shared" ref="HV13" si="1267">HU13+HV7</f>
        <v>0.05</v>
      </c>
      <c r="HW13" s="61">
        <f t="shared" ref="HW13" si="1268">HV13+HW7</f>
        <v>0.05</v>
      </c>
      <c r="HX13" s="61">
        <f t="shared" ref="HX13" si="1269">HW13+HX7</f>
        <v>0.05</v>
      </c>
      <c r="HY13" s="61">
        <f t="shared" ref="HY13" si="1270">HX13+HY7</f>
        <v>0.05</v>
      </c>
      <c r="HZ13" s="61">
        <f t="shared" ref="HZ13" si="1271">HY13+HZ7</f>
        <v>0.05</v>
      </c>
      <c r="IA13" s="61">
        <f t="shared" ref="IA13" si="1272">HZ13+IA7</f>
        <v>0.05</v>
      </c>
      <c r="IB13" s="61">
        <f t="shared" ref="IB13" si="1273">IA13+IB7</f>
        <v>0.05</v>
      </c>
      <c r="IC13" s="61">
        <f t="shared" ref="IC13" si="1274">IB13+IC7</f>
        <v>0.05</v>
      </c>
      <c r="ID13" s="61">
        <f t="shared" ref="ID13" si="1275">IC13+ID7</f>
        <v>0.05</v>
      </c>
      <c r="IE13" s="61">
        <f t="shared" ref="IE13" si="1276">ID13+IE7</f>
        <v>0.05</v>
      </c>
      <c r="IF13" s="61">
        <f t="shared" ref="IF13" si="1277">IE13+IF7</f>
        <v>0.05</v>
      </c>
      <c r="IG13" s="61">
        <f t="shared" ref="IG13" si="1278">IF13+IG7</f>
        <v>0.05</v>
      </c>
      <c r="IH13" s="61">
        <f t="shared" ref="IH13" si="1279">IG13+IH7</f>
        <v>0.05</v>
      </c>
      <c r="II13" s="61">
        <f t="shared" ref="II13" si="1280">IH13+II7</f>
        <v>0.05</v>
      </c>
      <c r="IJ13" s="61">
        <f t="shared" ref="IJ13" si="1281">II13+IJ7</f>
        <v>0.05</v>
      </c>
      <c r="IK13" s="61">
        <f t="shared" ref="IK13" si="1282">IJ13+IK7</f>
        <v>0.05</v>
      </c>
      <c r="IL13" s="61">
        <f t="shared" ref="IL13" si="1283">IK13+IL7</f>
        <v>0.05</v>
      </c>
      <c r="IM13" s="61">
        <f t="shared" ref="IM13" si="1284">IL13+IM7</f>
        <v>0.05</v>
      </c>
      <c r="IN13" s="61">
        <f t="shared" ref="IN13" si="1285">IM13+IN7</f>
        <v>0.05</v>
      </c>
      <c r="IO13" s="61">
        <f t="shared" ref="IO13" si="1286">IN13+IO7</f>
        <v>0.05</v>
      </c>
      <c r="IP13" s="61">
        <f t="shared" ref="IP13" si="1287">IO13+IP7</f>
        <v>0.05</v>
      </c>
      <c r="IQ13" s="61">
        <f t="shared" ref="IQ13" si="1288">IP13+IQ7</f>
        <v>0.05</v>
      </c>
      <c r="IR13" s="61">
        <f t="shared" ref="IR13" si="1289">IQ13+IR7</f>
        <v>0.05</v>
      </c>
      <c r="IS13" s="61">
        <f t="shared" ref="IS13" si="1290">IR13+IS7</f>
        <v>0.05</v>
      </c>
      <c r="IT13" s="61">
        <f t="shared" ref="IT13" si="1291">IS13+IT7</f>
        <v>0.05</v>
      </c>
      <c r="IU13" s="61">
        <f t="shared" ref="IU13" si="1292">IT13+IU7</f>
        <v>0.05</v>
      </c>
      <c r="IV13" s="61">
        <f t="shared" ref="IV13" si="1293">IU13+IV7</f>
        <v>0.05</v>
      </c>
      <c r="IW13" s="61">
        <f t="shared" ref="IW13" si="1294">IV13+IW7</f>
        <v>0.05</v>
      </c>
      <c r="IX13" s="61">
        <f t="shared" ref="IX13" si="1295">IW13+IX7</f>
        <v>0.05</v>
      </c>
      <c r="IY13" s="61">
        <f t="shared" ref="IY13" si="1296">IX13+IY7</f>
        <v>0.05</v>
      </c>
      <c r="IZ13" s="61">
        <f t="shared" ref="IZ13" si="1297">IY13+IZ7</f>
        <v>0.05</v>
      </c>
      <c r="JA13" s="61">
        <f t="shared" ref="JA13" si="1298">IZ13+JA7</f>
        <v>0.05</v>
      </c>
      <c r="JB13" s="61">
        <f t="shared" ref="JB13" si="1299">JA13+JB7</f>
        <v>0.05</v>
      </c>
      <c r="JC13" s="61">
        <f t="shared" ref="JC13" si="1300">JB13+JC7</f>
        <v>0.05</v>
      </c>
      <c r="JD13" s="61">
        <f t="shared" ref="JD13" si="1301">JC13+JD7</f>
        <v>0.05</v>
      </c>
      <c r="JE13" s="61">
        <f t="shared" ref="JE13" si="1302">JD13+JE7</f>
        <v>0.05</v>
      </c>
      <c r="JF13" s="61">
        <f t="shared" ref="JF13" si="1303">JE13+JF7</f>
        <v>0.05</v>
      </c>
      <c r="JG13" s="61">
        <f t="shared" ref="JG13" si="1304">JF13+JG7</f>
        <v>0.05</v>
      </c>
      <c r="JH13" s="61">
        <f t="shared" ref="JH13" si="1305">JG13+JH7</f>
        <v>0.05</v>
      </c>
      <c r="JI13" s="61">
        <f t="shared" ref="JI13" si="1306">JH13+JI7</f>
        <v>0.05</v>
      </c>
      <c r="JJ13" s="61">
        <f t="shared" ref="JJ13" si="1307">JI13+JJ7</f>
        <v>0.05</v>
      </c>
      <c r="JK13" s="61">
        <f t="shared" ref="JK13" si="1308">JJ13+JK7</f>
        <v>0.05</v>
      </c>
      <c r="JL13" s="61">
        <f t="shared" ref="JL13" si="1309">JK13+JL7</f>
        <v>0.05</v>
      </c>
      <c r="JM13" s="61">
        <f t="shared" ref="JM13" si="1310">JL13+JM7</f>
        <v>0.05</v>
      </c>
      <c r="JN13" s="61">
        <f t="shared" ref="JN13" si="1311">JM13+JN7</f>
        <v>0.05</v>
      </c>
      <c r="JO13" s="61">
        <f t="shared" ref="JO13" si="1312">JN13+JO7</f>
        <v>0.05</v>
      </c>
      <c r="JP13" s="61">
        <f t="shared" ref="JP13" si="1313">JO13+JP7</f>
        <v>0.05</v>
      </c>
      <c r="JQ13" s="61">
        <f t="shared" ref="JQ13" si="1314">JP13+JQ7</f>
        <v>0.05</v>
      </c>
      <c r="JR13" s="61">
        <f t="shared" ref="JR13" si="1315">JQ13+JR7</f>
        <v>0.05</v>
      </c>
      <c r="JS13" s="61">
        <f t="shared" ref="JS13" si="1316">JR13+JS7</f>
        <v>0.05</v>
      </c>
      <c r="JT13" s="61">
        <f t="shared" ref="JT13" si="1317">JS13+JT7</f>
        <v>0.05</v>
      </c>
      <c r="JU13" s="61">
        <f t="shared" ref="JU13" si="1318">JT13+JU7</f>
        <v>0.05</v>
      </c>
      <c r="JV13" s="61">
        <f t="shared" ref="JV13" si="1319">JU13+JV7</f>
        <v>0.05</v>
      </c>
      <c r="JW13" s="61">
        <f t="shared" ref="JW13" si="1320">JV13+JW7</f>
        <v>0.05</v>
      </c>
      <c r="JX13" s="61">
        <f t="shared" ref="JX13" si="1321">JW13+JX7</f>
        <v>0.05</v>
      </c>
      <c r="JY13" s="61">
        <f t="shared" ref="JY13" si="1322">JX13+JY7</f>
        <v>0.05</v>
      </c>
      <c r="JZ13" s="61">
        <f t="shared" ref="JZ13" si="1323">JY13+JZ7</f>
        <v>0.05</v>
      </c>
      <c r="KA13" s="61">
        <f t="shared" ref="KA13" si="1324">JZ13+KA7</f>
        <v>0.05</v>
      </c>
      <c r="KB13" s="61">
        <f t="shared" ref="KB13" si="1325">KA13+KB7</f>
        <v>0.05</v>
      </c>
      <c r="KC13" s="61">
        <f t="shared" ref="KC13" si="1326">KB13+KC7</f>
        <v>0.05</v>
      </c>
      <c r="KD13" s="61">
        <f t="shared" ref="KD13" si="1327">KC13+KD7</f>
        <v>0.05</v>
      </c>
      <c r="KE13" s="61">
        <f t="shared" ref="KE13" si="1328">KD13+KE7</f>
        <v>0.05</v>
      </c>
      <c r="KF13" s="61">
        <f t="shared" ref="KF13" si="1329">KE13+KF7</f>
        <v>0.05</v>
      </c>
      <c r="KG13" s="61">
        <f t="shared" ref="KG13" si="1330">KF13+KG7</f>
        <v>0.05</v>
      </c>
      <c r="KH13" s="61">
        <f t="shared" ref="KH13" si="1331">KG13+KH7</f>
        <v>0.05</v>
      </c>
      <c r="KI13" s="61">
        <f t="shared" ref="KI13" si="1332">KH13+KI7</f>
        <v>0.05</v>
      </c>
      <c r="KJ13" s="61">
        <f t="shared" ref="KJ13" si="1333">KI13+KJ7</f>
        <v>0.05</v>
      </c>
      <c r="KK13" s="61">
        <f t="shared" ref="KK13" si="1334">KJ13+KK7</f>
        <v>0.05</v>
      </c>
      <c r="KL13" s="61">
        <f t="shared" ref="KL13" si="1335">KK13+KL7</f>
        <v>0.05</v>
      </c>
      <c r="KM13" s="61">
        <f t="shared" ref="KM13" si="1336">KL13+KM7</f>
        <v>0.05</v>
      </c>
      <c r="KN13" s="61">
        <f t="shared" ref="KN13" si="1337">KM13+KN7</f>
        <v>0.05</v>
      </c>
      <c r="KO13" s="61">
        <f t="shared" ref="KO13" si="1338">KN13+KO7</f>
        <v>0.05</v>
      </c>
      <c r="KP13" s="61">
        <f t="shared" ref="KP13" si="1339">KO13+KP7</f>
        <v>0.05</v>
      </c>
      <c r="KQ13" s="61">
        <f t="shared" ref="KQ13" si="1340">KP13+KQ7</f>
        <v>0.05</v>
      </c>
      <c r="KR13" s="61">
        <f t="shared" ref="KR13" si="1341">KQ13+KR7</f>
        <v>0.05</v>
      </c>
      <c r="KS13" s="61">
        <f t="shared" ref="KS13" si="1342">KR13+KS7</f>
        <v>0.05</v>
      </c>
      <c r="KT13" s="61">
        <f t="shared" ref="KT13" si="1343">KS13+KT7</f>
        <v>0.05</v>
      </c>
      <c r="KU13" s="61">
        <f t="shared" ref="KU13" si="1344">KT13+KU7</f>
        <v>0.05</v>
      </c>
      <c r="KV13" s="61">
        <f t="shared" ref="KV13" si="1345">KU13+KV7</f>
        <v>0.05</v>
      </c>
      <c r="KW13" s="61">
        <f t="shared" ref="KW13" si="1346">KV13+KW7</f>
        <v>0.05</v>
      </c>
      <c r="KX13" s="61">
        <f t="shared" ref="KX13" si="1347">KW13+KX7</f>
        <v>0.05</v>
      </c>
      <c r="KY13" s="61">
        <f t="shared" ref="KY13" si="1348">KX13+KY7</f>
        <v>0.05</v>
      </c>
      <c r="KZ13" s="61">
        <f t="shared" ref="KZ13" si="1349">KY13+KZ7</f>
        <v>0.05</v>
      </c>
      <c r="LA13" s="61">
        <f t="shared" ref="LA13" si="1350">KZ13+LA7</f>
        <v>0.05</v>
      </c>
      <c r="LB13" s="61">
        <f t="shared" ref="LB13" si="1351">LA13+LB7</f>
        <v>0.05</v>
      </c>
      <c r="LC13" s="61">
        <f t="shared" ref="LC13" si="1352">LB13+LC7</f>
        <v>0.05</v>
      </c>
      <c r="LD13" s="61">
        <f t="shared" ref="LD13" si="1353">LC13+LD7</f>
        <v>0.05</v>
      </c>
      <c r="LE13" s="61">
        <f t="shared" ref="LE13" si="1354">LD13+LE7</f>
        <v>0.05</v>
      </c>
      <c r="LF13" s="61">
        <f t="shared" ref="LF13" si="1355">LE13+LF7</f>
        <v>0.05</v>
      </c>
      <c r="LG13" s="61">
        <f t="shared" ref="LG13" si="1356">LF13+LG7</f>
        <v>0.05</v>
      </c>
      <c r="LH13" s="61">
        <f t="shared" ref="LH13" si="1357">LG13+LH7</f>
        <v>0.05</v>
      </c>
      <c r="LI13" s="61">
        <f t="shared" ref="LI13" si="1358">LH13+LI7</f>
        <v>0.05</v>
      </c>
      <c r="LJ13" s="61">
        <f t="shared" ref="LJ13" si="1359">LI13+LJ7</f>
        <v>0.05</v>
      </c>
      <c r="LK13" s="61">
        <f t="shared" ref="LK13" si="1360">LJ13+LK7</f>
        <v>0.05</v>
      </c>
      <c r="LL13" s="61">
        <f t="shared" ref="LL13" si="1361">LK13+LL7</f>
        <v>0.05</v>
      </c>
      <c r="LM13" s="61">
        <f t="shared" ref="LM13" si="1362">LL13+LM7</f>
        <v>0.05</v>
      </c>
      <c r="LN13" s="61">
        <f t="shared" ref="LN13" si="1363">LM13+LN7</f>
        <v>0.05</v>
      </c>
      <c r="LO13" s="61">
        <f t="shared" ref="LO13" si="1364">LN13+LO7</f>
        <v>0.05</v>
      </c>
      <c r="LP13" s="61">
        <f t="shared" ref="LP13" si="1365">LO13+LP7</f>
        <v>0.05</v>
      </c>
      <c r="LQ13" s="61">
        <f t="shared" ref="LQ13" si="1366">LP13+LQ7</f>
        <v>0.05</v>
      </c>
      <c r="LR13" s="61">
        <f t="shared" ref="LR13" si="1367">LQ13+LR7</f>
        <v>0.05</v>
      </c>
      <c r="LS13" s="61">
        <f t="shared" ref="LS13" si="1368">LR13+LS7</f>
        <v>0.05</v>
      </c>
      <c r="LT13" s="61">
        <f t="shared" ref="LT13" si="1369">LS13+LT7</f>
        <v>0.05</v>
      </c>
      <c r="LU13" s="61">
        <f t="shared" ref="LU13" si="1370">LT13+LU7</f>
        <v>0.05</v>
      </c>
      <c r="LV13" s="61">
        <f t="shared" ref="LV13" si="1371">LU13+LV7</f>
        <v>0.05</v>
      </c>
      <c r="LW13" s="61">
        <f t="shared" ref="LW13" si="1372">LV13+LW7</f>
        <v>0.05</v>
      </c>
      <c r="LX13" s="61">
        <f t="shared" ref="LX13" si="1373">LW13+LX7</f>
        <v>0.05</v>
      </c>
      <c r="LY13" s="61">
        <f t="shared" ref="LY13" si="1374">LX13+LY7</f>
        <v>0.05</v>
      </c>
      <c r="LZ13" s="61">
        <f t="shared" ref="LZ13" si="1375">LY13+LZ7</f>
        <v>0.05</v>
      </c>
      <c r="MA13" s="61">
        <f t="shared" ref="MA13" si="1376">LZ13+MA7</f>
        <v>0.05</v>
      </c>
      <c r="MB13" s="61">
        <f t="shared" ref="MB13" si="1377">MA13+MB7</f>
        <v>0.05</v>
      </c>
      <c r="MC13" s="61">
        <f t="shared" ref="MC13" si="1378">MB13+MC7</f>
        <v>0.05</v>
      </c>
      <c r="MD13" s="61">
        <f t="shared" ref="MD13" si="1379">MC13+MD7</f>
        <v>0.05</v>
      </c>
      <c r="ME13" s="61">
        <f t="shared" ref="ME13" si="1380">MD13+ME7</f>
        <v>0.05</v>
      </c>
      <c r="MF13" s="61">
        <f t="shared" ref="MF13" si="1381">ME13+MF7</f>
        <v>0.05</v>
      </c>
      <c r="MG13" s="61">
        <f t="shared" ref="MG13" si="1382">MF13+MG7</f>
        <v>0.05</v>
      </c>
      <c r="MH13" s="61">
        <f t="shared" ref="MH13" si="1383">MG13+MH7</f>
        <v>0.05</v>
      </c>
      <c r="MI13" s="61">
        <f t="shared" ref="MI13" si="1384">MH13+MI7</f>
        <v>0.05</v>
      </c>
      <c r="MJ13" s="61">
        <f t="shared" ref="MJ13" si="1385">MI13+MJ7</f>
        <v>0.05</v>
      </c>
      <c r="MK13" s="61">
        <f t="shared" ref="MK13" si="1386">MJ13+MK7</f>
        <v>0.05</v>
      </c>
      <c r="ML13" s="61">
        <f t="shared" ref="ML13" si="1387">MK13+ML7</f>
        <v>0.05</v>
      </c>
      <c r="MM13" s="61">
        <f t="shared" ref="MM13" si="1388">ML13+MM7</f>
        <v>0.05</v>
      </c>
      <c r="MN13" s="61">
        <f t="shared" ref="MN13" si="1389">MM13+MN7</f>
        <v>0.05</v>
      </c>
      <c r="MO13" s="61">
        <f t="shared" ref="MO13" si="1390">MN13+MO7</f>
        <v>0.05</v>
      </c>
      <c r="MP13" s="61">
        <f t="shared" ref="MP13" si="1391">MO13+MP7</f>
        <v>0.05</v>
      </c>
      <c r="MQ13" s="61">
        <f t="shared" ref="MQ13" si="1392">MP13+MQ7</f>
        <v>0.05</v>
      </c>
      <c r="MR13" s="61">
        <f t="shared" ref="MR13" si="1393">MQ13+MR7</f>
        <v>0.05</v>
      </c>
      <c r="MS13" s="61">
        <f t="shared" ref="MS13" si="1394">MR13+MS7</f>
        <v>0.05</v>
      </c>
      <c r="MT13" s="61">
        <f t="shared" ref="MT13" si="1395">MS13+MT7</f>
        <v>0.05</v>
      </c>
      <c r="MU13" s="61">
        <f t="shared" ref="MU13" si="1396">MT13+MU7</f>
        <v>0.05</v>
      </c>
      <c r="MV13" s="61">
        <f t="shared" ref="MV13" si="1397">MU13+MV7</f>
        <v>0.05</v>
      </c>
      <c r="MW13" s="61">
        <f t="shared" ref="MW13" si="1398">MV13+MW7</f>
        <v>0.05</v>
      </c>
      <c r="MX13" s="61">
        <f t="shared" ref="MX13" si="1399">MW13+MX7</f>
        <v>0.05</v>
      </c>
      <c r="MY13" s="77"/>
      <c r="MZ13" s="61"/>
      <c r="NA13" s="61"/>
      <c r="NB13" s="61"/>
      <c r="NC13" s="61"/>
      <c r="ND13" s="61"/>
      <c r="NE13" s="61"/>
      <c r="NF13" s="61"/>
    </row>
    <row r="14" spans="2:370" s="55" customFormat="1" x14ac:dyDescent="0.25">
      <c r="B14" s="55" t="s">
        <v>39</v>
      </c>
      <c r="C14" s="146">
        <v>180</v>
      </c>
      <c r="D14" s="62"/>
      <c r="E14" s="62"/>
      <c r="F14" s="62"/>
      <c r="G14" s="62"/>
      <c r="H14" s="62"/>
      <c r="I14" s="62"/>
      <c r="J14" s="62"/>
      <c r="K14" s="62"/>
      <c r="L14" s="62"/>
      <c r="M14" s="62"/>
      <c r="N14" s="62"/>
      <c r="O14" s="62"/>
      <c r="P14" s="62"/>
      <c r="Q14" s="62"/>
      <c r="R14" s="62"/>
      <c r="S14" s="62"/>
      <c r="T14" s="62"/>
      <c r="U14" s="62"/>
      <c r="V14" s="62"/>
      <c r="W14" s="62"/>
      <c r="X14" s="62"/>
      <c r="Y14" s="62"/>
      <c r="Z14" s="62"/>
      <c r="AA14" s="62"/>
      <c r="AB14" s="62"/>
      <c r="AC14" s="62"/>
      <c r="AD14" s="62"/>
      <c r="AE14" s="62"/>
      <c r="AF14" s="62"/>
      <c r="AG14" s="62"/>
      <c r="AH14" s="62"/>
      <c r="AI14" s="62"/>
      <c r="AJ14" s="62"/>
      <c r="AK14" s="62"/>
      <c r="AL14" s="62"/>
      <c r="AM14" s="62"/>
      <c r="AN14" s="62"/>
      <c r="AO14" s="62"/>
      <c r="AP14" s="62"/>
      <c r="AQ14" s="62"/>
      <c r="AR14" s="62"/>
      <c r="AS14" s="62"/>
      <c r="AT14" s="62"/>
      <c r="AU14" s="62"/>
      <c r="AV14" s="62"/>
      <c r="AW14" s="62"/>
      <c r="AX14" s="62"/>
      <c r="AY14" s="62"/>
      <c r="AZ14" s="62"/>
      <c r="BA14" s="62"/>
      <c r="BB14" s="62"/>
      <c r="BC14" s="62"/>
      <c r="BD14" s="62"/>
      <c r="BE14" s="62"/>
      <c r="BF14" s="62"/>
      <c r="BG14" s="62"/>
      <c r="BH14" s="62"/>
      <c r="BI14" s="62"/>
      <c r="BJ14" s="62"/>
      <c r="BK14" s="62"/>
      <c r="BL14" s="62"/>
      <c r="BM14" s="62"/>
      <c r="BN14" s="62"/>
      <c r="BO14" s="62"/>
      <c r="BP14" s="62"/>
      <c r="BQ14" s="62"/>
      <c r="BR14" s="62"/>
      <c r="BS14" s="62"/>
      <c r="BT14" s="62"/>
      <c r="BU14" s="62"/>
      <c r="BV14" s="62"/>
      <c r="BW14" s="62"/>
      <c r="BX14" s="62"/>
      <c r="BY14" s="62"/>
      <c r="BZ14" s="62"/>
      <c r="CA14" s="62"/>
      <c r="CB14" s="62"/>
      <c r="CC14" s="62"/>
      <c r="CD14" s="62"/>
      <c r="CE14" s="62"/>
      <c r="CF14" s="62"/>
      <c r="CG14" s="62"/>
      <c r="CH14" s="62"/>
      <c r="CI14" s="62"/>
      <c r="CJ14" s="62"/>
      <c r="CK14" s="62"/>
      <c r="CL14" s="62"/>
      <c r="CM14" s="62"/>
      <c r="CN14" s="62"/>
      <c r="CO14" s="62"/>
      <c r="CP14" s="62"/>
      <c r="CQ14" s="62"/>
      <c r="CR14" s="62"/>
      <c r="CS14" s="62"/>
      <c r="CT14" s="62"/>
      <c r="CU14" s="62"/>
      <c r="CV14" s="62"/>
      <c r="CW14" s="62"/>
      <c r="CX14" s="62"/>
      <c r="CY14" s="62"/>
      <c r="CZ14" s="62"/>
      <c r="DA14" s="62"/>
      <c r="DB14" s="62"/>
      <c r="DC14" s="62"/>
      <c r="DD14" s="62"/>
      <c r="DE14" s="62"/>
      <c r="DF14" s="62"/>
      <c r="DG14" s="62"/>
      <c r="DH14" s="62"/>
      <c r="DI14" s="62"/>
      <c r="DJ14" s="62"/>
      <c r="DK14" s="62"/>
      <c r="DL14" s="62"/>
      <c r="DM14" s="62"/>
      <c r="DN14" s="62"/>
      <c r="DO14" s="62"/>
      <c r="DP14" s="62"/>
      <c r="DQ14" s="62"/>
      <c r="DR14" s="62"/>
      <c r="DS14" s="62"/>
      <c r="DT14" s="62"/>
      <c r="DU14" s="62"/>
      <c r="DV14" s="62"/>
      <c r="DW14" s="62"/>
      <c r="DX14" s="62"/>
      <c r="DY14" s="62"/>
      <c r="DZ14" s="62"/>
      <c r="EA14" s="62"/>
      <c r="EB14" s="62"/>
      <c r="EC14" s="62"/>
      <c r="ED14" s="62"/>
      <c r="EE14" s="62"/>
      <c r="EF14" s="62"/>
      <c r="EG14" s="62"/>
      <c r="EH14" s="62"/>
      <c r="EI14" s="62"/>
      <c r="EJ14" s="62"/>
      <c r="EK14" s="62"/>
      <c r="EL14" s="62"/>
      <c r="EM14" s="62"/>
      <c r="EN14" s="62"/>
      <c r="EO14" s="62"/>
      <c r="EP14" s="62"/>
      <c r="EQ14" s="62"/>
      <c r="ER14" s="62"/>
      <c r="ES14" s="62"/>
      <c r="ET14" s="62"/>
      <c r="EU14" s="62"/>
      <c r="EV14" s="62"/>
      <c r="EW14" s="62"/>
      <c r="EX14" s="62"/>
      <c r="EY14" s="62"/>
      <c r="EZ14" s="62"/>
      <c r="FA14" s="62"/>
      <c r="FB14" s="62"/>
      <c r="FC14" s="62"/>
      <c r="FD14" s="62"/>
      <c r="FE14" s="62"/>
      <c r="FF14" s="62"/>
      <c r="FG14" s="62"/>
      <c r="FH14" s="62"/>
      <c r="FI14" s="62"/>
      <c r="FJ14" s="62"/>
      <c r="FK14" s="62"/>
      <c r="FL14" s="62"/>
      <c r="FM14" s="62"/>
      <c r="FN14" s="62"/>
      <c r="FO14" s="62"/>
      <c r="FP14" s="62"/>
      <c r="FQ14" s="62"/>
      <c r="FR14" s="62"/>
      <c r="FS14" s="62"/>
      <c r="FT14" s="62"/>
      <c r="FU14" s="62"/>
      <c r="FV14" s="62"/>
      <c r="FW14" s="62"/>
      <c r="FX14" s="62"/>
      <c r="FY14" s="62"/>
      <c r="FZ14" s="62"/>
      <c r="GA14" s="62"/>
      <c r="GB14" s="62"/>
      <c r="GC14" s="62"/>
      <c r="GD14" s="62"/>
      <c r="GE14" s="62"/>
      <c r="GF14" s="62"/>
      <c r="GG14" s="62"/>
      <c r="GH14" s="62"/>
      <c r="GI14" s="62"/>
      <c r="GJ14" s="62"/>
      <c r="GK14" s="62"/>
      <c r="GL14" s="62"/>
      <c r="GM14" s="62"/>
      <c r="GN14" s="62"/>
      <c r="GO14" s="62"/>
      <c r="GP14" s="62"/>
      <c r="GQ14" s="62"/>
      <c r="GR14" s="62"/>
      <c r="GS14" s="62"/>
      <c r="GT14" s="62"/>
      <c r="GU14" s="62"/>
      <c r="GV14" s="62"/>
      <c r="GW14" s="62"/>
      <c r="GX14" s="62"/>
      <c r="GY14" s="62"/>
      <c r="GZ14" s="62"/>
      <c r="HA14" s="62"/>
      <c r="HB14" s="62"/>
      <c r="HC14" s="62"/>
      <c r="HD14" s="62"/>
      <c r="HE14" s="62"/>
      <c r="HF14" s="62"/>
      <c r="HG14" s="62"/>
      <c r="HH14" s="62"/>
      <c r="HI14" s="62"/>
      <c r="HJ14" s="62"/>
      <c r="HK14" s="62"/>
      <c r="HL14" s="62"/>
      <c r="HM14" s="62"/>
      <c r="HN14" s="62"/>
      <c r="HO14" s="62"/>
      <c r="HP14" s="62"/>
      <c r="HQ14" s="62"/>
      <c r="HR14" s="62"/>
      <c r="HS14" s="62"/>
      <c r="HT14" s="62"/>
      <c r="HU14" s="62"/>
      <c r="HV14" s="62"/>
      <c r="HW14" s="62"/>
      <c r="HX14" s="62"/>
      <c r="HY14" s="62"/>
      <c r="HZ14" s="62"/>
      <c r="IA14" s="62"/>
      <c r="IB14" s="62"/>
      <c r="IC14" s="62"/>
      <c r="ID14" s="62"/>
      <c r="IE14" s="62"/>
      <c r="IF14" s="62"/>
      <c r="IG14" s="62"/>
      <c r="IH14" s="62"/>
      <c r="II14" s="62"/>
      <c r="IJ14" s="62"/>
      <c r="IK14" s="62"/>
      <c r="IL14" s="62"/>
      <c r="IM14" s="62"/>
      <c r="IN14" s="62"/>
      <c r="IO14" s="62"/>
      <c r="IP14" s="62"/>
      <c r="IQ14" s="62"/>
      <c r="IR14" s="62"/>
      <c r="IS14" s="62"/>
      <c r="IT14" s="62"/>
      <c r="IU14" s="62"/>
      <c r="IV14" s="62"/>
      <c r="IW14" s="62"/>
      <c r="IX14" s="62"/>
      <c r="IY14" s="62"/>
      <c r="IZ14" s="62"/>
      <c r="JA14" s="62"/>
      <c r="JB14" s="62"/>
      <c r="JC14" s="62"/>
      <c r="JD14" s="62"/>
      <c r="JE14" s="62"/>
      <c r="JF14" s="62"/>
      <c r="JG14" s="62"/>
      <c r="JH14" s="62"/>
      <c r="JI14" s="62"/>
      <c r="JJ14" s="62"/>
      <c r="JK14" s="62"/>
      <c r="JL14" s="62"/>
      <c r="JM14" s="62"/>
      <c r="JN14" s="62"/>
      <c r="JO14" s="62"/>
      <c r="JP14" s="62"/>
      <c r="JQ14" s="62"/>
      <c r="JR14" s="62"/>
      <c r="JS14" s="62"/>
      <c r="JT14" s="62"/>
      <c r="JU14" s="62"/>
      <c r="JV14" s="62"/>
      <c r="JW14" s="62"/>
      <c r="JX14" s="62"/>
      <c r="JY14" s="62"/>
      <c r="JZ14" s="62"/>
      <c r="KA14" s="62"/>
      <c r="KB14" s="62"/>
      <c r="KC14" s="62"/>
      <c r="KD14" s="62"/>
      <c r="KE14" s="62"/>
      <c r="KF14" s="62"/>
      <c r="KG14" s="62"/>
      <c r="KH14" s="62"/>
      <c r="KI14" s="62"/>
      <c r="KJ14" s="62"/>
      <c r="KK14" s="62"/>
      <c r="KL14" s="62"/>
      <c r="KM14" s="62"/>
      <c r="KN14" s="62"/>
      <c r="KO14" s="62"/>
      <c r="KP14" s="62"/>
      <c r="KQ14" s="62"/>
      <c r="KR14" s="62"/>
      <c r="KS14" s="62"/>
      <c r="KT14" s="62"/>
      <c r="KU14" s="62"/>
      <c r="KV14" s="62"/>
      <c r="KW14" s="62"/>
      <c r="KX14" s="62"/>
      <c r="KY14" s="62"/>
      <c r="KZ14" s="62"/>
      <c r="LA14" s="62"/>
      <c r="LB14" s="62"/>
      <c r="LC14" s="62"/>
      <c r="LD14" s="62"/>
      <c r="LE14" s="62"/>
      <c r="LF14" s="62"/>
      <c r="LG14" s="62"/>
      <c r="LH14" s="62"/>
      <c r="LI14" s="62"/>
      <c r="LJ14" s="62"/>
      <c r="LK14" s="62"/>
      <c r="LL14" s="62"/>
      <c r="LM14" s="62"/>
      <c r="LN14" s="62"/>
      <c r="LO14" s="62"/>
      <c r="LP14" s="62"/>
      <c r="LQ14" s="62"/>
      <c r="LR14" s="62"/>
      <c r="LS14" s="62"/>
      <c r="LT14" s="62"/>
      <c r="LU14" s="62"/>
      <c r="LV14" s="62"/>
      <c r="LW14" s="62"/>
      <c r="LX14" s="62"/>
      <c r="LY14" s="62"/>
      <c r="LZ14" s="62"/>
      <c r="MA14" s="62"/>
      <c r="MB14" s="62"/>
      <c r="MC14" s="62"/>
      <c r="MD14" s="62"/>
      <c r="ME14" s="62"/>
      <c r="MF14" s="62"/>
      <c r="MG14" s="62"/>
      <c r="MH14" s="62"/>
      <c r="MI14" s="62"/>
      <c r="MJ14" s="62"/>
      <c r="MK14" s="62"/>
      <c r="ML14" s="62"/>
      <c r="MM14" s="62"/>
      <c r="MN14" s="62"/>
      <c r="MO14" s="62"/>
      <c r="MP14" s="62"/>
      <c r="MQ14" s="62"/>
      <c r="MR14" s="62"/>
      <c r="MS14" s="62"/>
      <c r="MT14" s="62"/>
      <c r="MU14" s="62"/>
      <c r="MV14" s="62"/>
      <c r="MW14" s="62"/>
      <c r="MX14" s="62"/>
      <c r="MY14" s="78"/>
      <c r="MZ14" s="62"/>
      <c r="NA14" s="62"/>
      <c r="NB14" s="62"/>
      <c r="NC14" s="62"/>
      <c r="ND14" s="62"/>
      <c r="NE14" s="62"/>
      <c r="NF14" s="62"/>
    </row>
    <row r="15" spans="2:370" s="53" customFormat="1" x14ac:dyDescent="0.25">
      <c r="B15" s="53" t="s">
        <v>38</v>
      </c>
      <c r="C15" s="53">
        <f>IF(C34&lt;C12+C17,C34,C12+C17)</f>
        <v>395.39681337077121</v>
      </c>
      <c r="D15" s="53">
        <f t="shared" ref="D15:M15" si="1400">IF(D34&lt;D12+D17,D34,D12+D17)</f>
        <v>395.39681337077138</v>
      </c>
      <c r="E15" s="53">
        <f t="shared" si="1400"/>
        <v>395.39681337077133</v>
      </c>
      <c r="F15" s="53">
        <f t="shared" si="1400"/>
        <v>395.39681337077127</v>
      </c>
      <c r="G15" s="53">
        <f t="shared" si="1400"/>
        <v>395.39681337077127</v>
      </c>
      <c r="H15" s="53">
        <f t="shared" si="1400"/>
        <v>395.39681337077127</v>
      </c>
      <c r="I15" s="53">
        <f t="shared" si="1400"/>
        <v>395.39681337077144</v>
      </c>
      <c r="J15" s="53">
        <f t="shared" si="1400"/>
        <v>395.3968133707715</v>
      </c>
      <c r="K15" s="53">
        <f t="shared" si="1400"/>
        <v>395.39681337077127</v>
      </c>
      <c r="L15" s="53">
        <f t="shared" si="1400"/>
        <v>395.39681337077133</v>
      </c>
      <c r="M15" s="53">
        <f t="shared" si="1400"/>
        <v>395.39681337077116</v>
      </c>
      <c r="N15" s="53">
        <f t="shared" ref="N15:BY15" si="1401">IF(N34&lt;N12+N17,N34,N12+N17)</f>
        <v>395.39681337077138</v>
      </c>
      <c r="O15" s="53">
        <f t="shared" si="1401"/>
        <v>395.39681337077138</v>
      </c>
      <c r="P15" s="53">
        <f t="shared" si="1401"/>
        <v>395.39681337077121</v>
      </c>
      <c r="Q15" s="53">
        <f t="shared" si="1401"/>
        <v>395.39681337077138</v>
      </c>
      <c r="R15" s="53">
        <f t="shared" si="1401"/>
        <v>395.39681337077138</v>
      </c>
      <c r="S15" s="53">
        <f t="shared" si="1401"/>
        <v>395.39681337077133</v>
      </c>
      <c r="T15" s="53">
        <f t="shared" si="1401"/>
        <v>395.39681337077127</v>
      </c>
      <c r="U15" s="53">
        <f t="shared" si="1401"/>
        <v>395.39681337077133</v>
      </c>
      <c r="V15" s="53">
        <f t="shared" si="1401"/>
        <v>395.39681337077133</v>
      </c>
      <c r="W15" s="53">
        <f t="shared" si="1401"/>
        <v>395.39681337077121</v>
      </c>
      <c r="X15" s="53">
        <f t="shared" si="1401"/>
        <v>395.39681337077116</v>
      </c>
      <c r="Y15" s="53">
        <f t="shared" si="1401"/>
        <v>395.39681337077138</v>
      </c>
      <c r="Z15" s="53">
        <f t="shared" si="1401"/>
        <v>395.39681337077127</v>
      </c>
      <c r="AA15" s="53">
        <f t="shared" si="1401"/>
        <v>395.39681337077121</v>
      </c>
      <c r="AB15" s="53">
        <f t="shared" si="1401"/>
        <v>395.39681337077127</v>
      </c>
      <c r="AC15" s="53">
        <f t="shared" si="1401"/>
        <v>395.39681337077133</v>
      </c>
      <c r="AD15" s="53">
        <f t="shared" si="1401"/>
        <v>395.39681337077138</v>
      </c>
      <c r="AE15" s="53">
        <f t="shared" si="1401"/>
        <v>395.39681337077127</v>
      </c>
      <c r="AF15" s="53">
        <f t="shared" si="1401"/>
        <v>395.39681337077116</v>
      </c>
      <c r="AG15" s="53">
        <f t="shared" si="1401"/>
        <v>395.39681337077138</v>
      </c>
      <c r="AH15" s="53">
        <f t="shared" si="1401"/>
        <v>395.39681337077121</v>
      </c>
      <c r="AI15" s="53">
        <f t="shared" si="1401"/>
        <v>395.39681337077133</v>
      </c>
      <c r="AJ15" s="53">
        <f t="shared" si="1401"/>
        <v>395.39681337077127</v>
      </c>
      <c r="AK15" s="53">
        <f t="shared" si="1401"/>
        <v>395.39681337077127</v>
      </c>
      <c r="AL15" s="53">
        <f t="shared" si="1401"/>
        <v>395.39681337077133</v>
      </c>
      <c r="AM15" s="53">
        <f t="shared" si="1401"/>
        <v>395.39681337077121</v>
      </c>
      <c r="AN15" s="53">
        <f t="shared" si="1401"/>
        <v>395.39681337077121</v>
      </c>
      <c r="AO15" s="53">
        <f t="shared" si="1401"/>
        <v>395.39681337077144</v>
      </c>
      <c r="AP15" s="53">
        <f t="shared" si="1401"/>
        <v>395.39681337077138</v>
      </c>
      <c r="AQ15" s="53">
        <f t="shared" si="1401"/>
        <v>395.39681337077127</v>
      </c>
      <c r="AR15" s="53">
        <f t="shared" si="1401"/>
        <v>395.39681337077133</v>
      </c>
      <c r="AS15" s="53">
        <f t="shared" si="1401"/>
        <v>395.39681337077121</v>
      </c>
      <c r="AT15" s="53">
        <f t="shared" si="1401"/>
        <v>395.39681337077138</v>
      </c>
      <c r="AU15" s="53">
        <f t="shared" si="1401"/>
        <v>395.39681337077138</v>
      </c>
      <c r="AV15" s="53">
        <f t="shared" si="1401"/>
        <v>395.39681337077127</v>
      </c>
      <c r="AW15" s="53">
        <f t="shared" si="1401"/>
        <v>395.39681337077133</v>
      </c>
      <c r="AX15" s="53">
        <f t="shared" si="1401"/>
        <v>395.39681337077138</v>
      </c>
      <c r="AY15" s="53">
        <f t="shared" si="1401"/>
        <v>395.39681337077133</v>
      </c>
      <c r="AZ15" s="53">
        <f t="shared" si="1401"/>
        <v>395.39681337077133</v>
      </c>
      <c r="BA15" s="53">
        <f t="shared" si="1401"/>
        <v>395.39681337077133</v>
      </c>
      <c r="BB15" s="53">
        <f t="shared" si="1401"/>
        <v>395.39681337077133</v>
      </c>
      <c r="BC15" s="53">
        <f t="shared" si="1401"/>
        <v>395.39681337077127</v>
      </c>
      <c r="BD15" s="53">
        <f t="shared" si="1401"/>
        <v>395.39681337077104</v>
      </c>
      <c r="BE15" s="53">
        <f t="shared" si="1401"/>
        <v>395.39681337077144</v>
      </c>
      <c r="BF15" s="53">
        <f t="shared" si="1401"/>
        <v>395.39681337077127</v>
      </c>
      <c r="BG15" s="53">
        <f t="shared" si="1401"/>
        <v>395.39681337077121</v>
      </c>
      <c r="BH15" s="53">
        <f t="shared" si="1401"/>
        <v>395.39681337077133</v>
      </c>
      <c r="BI15" s="53">
        <f t="shared" si="1401"/>
        <v>395.39681337077121</v>
      </c>
      <c r="BJ15" s="53">
        <f t="shared" si="1401"/>
        <v>395.39681337077144</v>
      </c>
      <c r="BK15" s="53">
        <f t="shared" si="1401"/>
        <v>395.39681337077127</v>
      </c>
      <c r="BL15" s="53">
        <f t="shared" si="1401"/>
        <v>395.3968133707711</v>
      </c>
      <c r="BM15" s="53">
        <f t="shared" si="1401"/>
        <v>395.39681337077127</v>
      </c>
      <c r="BN15" s="53">
        <f t="shared" si="1401"/>
        <v>395.39681337077121</v>
      </c>
      <c r="BO15" s="53">
        <f t="shared" si="1401"/>
        <v>395.39681337077127</v>
      </c>
      <c r="BP15" s="53">
        <f t="shared" si="1401"/>
        <v>395.39681337077138</v>
      </c>
      <c r="BQ15" s="53">
        <f t="shared" si="1401"/>
        <v>395.39681337077144</v>
      </c>
      <c r="BR15" s="53">
        <f t="shared" si="1401"/>
        <v>395.39681337077121</v>
      </c>
      <c r="BS15" s="53">
        <f t="shared" si="1401"/>
        <v>395.39681337077121</v>
      </c>
      <c r="BT15" s="53">
        <f t="shared" si="1401"/>
        <v>395.39681337077121</v>
      </c>
      <c r="BU15" s="53">
        <f t="shared" si="1401"/>
        <v>395.39681337077144</v>
      </c>
      <c r="BV15" s="53">
        <f t="shared" si="1401"/>
        <v>395.39681337077144</v>
      </c>
      <c r="BW15" s="53">
        <f t="shared" si="1401"/>
        <v>395.39681337077138</v>
      </c>
      <c r="BX15" s="53">
        <f t="shared" si="1401"/>
        <v>395.39681337077127</v>
      </c>
      <c r="BY15" s="53">
        <f t="shared" si="1401"/>
        <v>395.3968133707711</v>
      </c>
      <c r="BZ15" s="53">
        <f t="shared" ref="BZ15:EC15" si="1402">IF(BZ34&lt;BZ12+BZ17,BZ34,BZ12+BZ17)</f>
        <v>395.39681337077144</v>
      </c>
      <c r="CA15" s="53">
        <f t="shared" si="1402"/>
        <v>395.39681337077144</v>
      </c>
      <c r="CB15" s="53">
        <f t="shared" si="1402"/>
        <v>395.39681337077116</v>
      </c>
      <c r="CC15" s="53">
        <f t="shared" si="1402"/>
        <v>395.39681337077138</v>
      </c>
      <c r="CD15" s="53">
        <f t="shared" si="1402"/>
        <v>395.39681337077138</v>
      </c>
      <c r="CE15" s="53">
        <f t="shared" si="1402"/>
        <v>395.39681337077144</v>
      </c>
      <c r="CF15" s="53">
        <f t="shared" si="1402"/>
        <v>395.39681337077133</v>
      </c>
      <c r="CG15" s="53">
        <f t="shared" si="1402"/>
        <v>395.39681337077144</v>
      </c>
      <c r="CH15" s="53">
        <f t="shared" si="1402"/>
        <v>395.39681337077133</v>
      </c>
      <c r="CI15" s="53">
        <f t="shared" si="1402"/>
        <v>395.39681337077138</v>
      </c>
      <c r="CJ15" s="53">
        <f t="shared" si="1402"/>
        <v>395.39681337077104</v>
      </c>
      <c r="CK15" s="53">
        <f t="shared" si="1402"/>
        <v>395.3968133707715</v>
      </c>
      <c r="CL15" s="53">
        <f t="shared" si="1402"/>
        <v>395.39681337077144</v>
      </c>
      <c r="CM15" s="53">
        <f t="shared" si="1402"/>
        <v>395.39681337077144</v>
      </c>
      <c r="CN15" s="53">
        <f t="shared" si="1402"/>
        <v>395.3968133707715</v>
      </c>
      <c r="CO15" s="53">
        <f t="shared" si="1402"/>
        <v>395.39681337077138</v>
      </c>
      <c r="CP15" s="53">
        <f t="shared" si="1402"/>
        <v>395.3968133707715</v>
      </c>
      <c r="CQ15" s="53">
        <f t="shared" si="1402"/>
        <v>395.39681337077138</v>
      </c>
      <c r="CR15" s="53">
        <f t="shared" si="1402"/>
        <v>395.39681337077121</v>
      </c>
      <c r="CS15" s="53">
        <f t="shared" si="1402"/>
        <v>395.39681337077161</v>
      </c>
      <c r="CT15" s="53">
        <f t="shared" si="1402"/>
        <v>395.39681337077144</v>
      </c>
      <c r="CU15" s="53">
        <f t="shared" si="1402"/>
        <v>395.3968133707715</v>
      </c>
      <c r="CV15" s="53">
        <f t="shared" si="1402"/>
        <v>395.3968133707715</v>
      </c>
      <c r="CW15" s="53">
        <f t="shared" si="1402"/>
        <v>395.39681337077155</v>
      </c>
      <c r="CX15" s="53">
        <f t="shared" si="1402"/>
        <v>395.39681337077161</v>
      </c>
      <c r="CY15" s="53">
        <f t="shared" si="1402"/>
        <v>395.3968133707715</v>
      </c>
      <c r="CZ15" s="53">
        <f t="shared" si="1402"/>
        <v>395.39681337077144</v>
      </c>
      <c r="DA15" s="53">
        <f t="shared" si="1402"/>
        <v>395.39681337077172</v>
      </c>
      <c r="DB15" s="53">
        <f t="shared" si="1402"/>
        <v>395.39681337077178</v>
      </c>
      <c r="DC15" s="53">
        <f t="shared" si="1402"/>
        <v>395.39681337077167</v>
      </c>
      <c r="DD15" s="53">
        <f t="shared" si="1402"/>
        <v>395.39681337077184</v>
      </c>
      <c r="DE15" s="53">
        <f t="shared" si="1402"/>
        <v>395.39681337077161</v>
      </c>
      <c r="DF15" s="53">
        <f t="shared" si="1402"/>
        <v>395.39681337077178</v>
      </c>
      <c r="DG15" s="53">
        <f t="shared" si="1402"/>
        <v>395.39681337077178</v>
      </c>
      <c r="DH15" s="53">
        <f t="shared" si="1402"/>
        <v>395.39681337077167</v>
      </c>
      <c r="DI15" s="53">
        <f t="shared" si="1402"/>
        <v>395.39681337077184</v>
      </c>
      <c r="DJ15" s="53">
        <f t="shared" si="1402"/>
        <v>395.39681337077212</v>
      </c>
      <c r="DK15" s="53">
        <f t="shared" si="1402"/>
        <v>395.39681337077178</v>
      </c>
      <c r="DL15" s="53">
        <f t="shared" si="1402"/>
        <v>395.39681337077189</v>
      </c>
      <c r="DM15" s="53">
        <f t="shared" si="1402"/>
        <v>395.39681337077189</v>
      </c>
      <c r="DN15" s="53">
        <f t="shared" si="1402"/>
        <v>395.39681337077207</v>
      </c>
      <c r="DO15" s="53">
        <f t="shared" si="1402"/>
        <v>395.39681337077201</v>
      </c>
      <c r="DP15" s="53">
        <f t="shared" si="1402"/>
        <v>395.39681337077161</v>
      </c>
      <c r="DQ15" s="53">
        <f t="shared" si="1402"/>
        <v>395.39681337077235</v>
      </c>
      <c r="DR15" s="53">
        <f t="shared" si="1402"/>
        <v>395.39681337077224</v>
      </c>
      <c r="DS15" s="53">
        <f t="shared" si="1402"/>
        <v>395.39681337077235</v>
      </c>
      <c r="DT15" s="53">
        <f t="shared" si="1402"/>
        <v>395.39681337077246</v>
      </c>
      <c r="DU15" s="53">
        <f t="shared" si="1402"/>
        <v>395.39681337077212</v>
      </c>
      <c r="DV15" s="53">
        <f t="shared" si="1402"/>
        <v>395.39681337077269</v>
      </c>
      <c r="DW15" s="53">
        <f t="shared" si="1402"/>
        <v>395.39681337077229</v>
      </c>
      <c r="DX15" s="53">
        <f t="shared" si="1402"/>
        <v>395.39681337077201</v>
      </c>
      <c r="DY15" s="53">
        <f t="shared" si="1402"/>
        <v>395.39681337077246</v>
      </c>
      <c r="DZ15" s="53">
        <f t="shared" si="1402"/>
        <v>395.39681337077246</v>
      </c>
      <c r="EA15" s="53">
        <f t="shared" si="1402"/>
        <v>395.39681337077241</v>
      </c>
      <c r="EB15" s="53">
        <f t="shared" si="1402"/>
        <v>395.39681337077275</v>
      </c>
      <c r="EC15" s="53">
        <f t="shared" si="1402"/>
        <v>395.39681337077303</v>
      </c>
      <c r="ED15" s="53">
        <f t="shared" ref="ED15:EX15" si="1403">IF(ED34&lt;ED12+ED17,ED34,ED12+ED17)</f>
        <v>395.3968133707728</v>
      </c>
      <c r="EE15" s="53">
        <f t="shared" si="1403"/>
        <v>395.39681337077269</v>
      </c>
      <c r="EF15" s="53">
        <f t="shared" si="1403"/>
        <v>395.39681337077241</v>
      </c>
      <c r="EG15" s="53">
        <f t="shared" si="1403"/>
        <v>395.39681337077315</v>
      </c>
      <c r="EH15" s="53">
        <f t="shared" si="1403"/>
        <v>395.39681337077326</v>
      </c>
      <c r="EI15" s="53">
        <f t="shared" si="1403"/>
        <v>395.39681337077292</v>
      </c>
      <c r="EJ15" s="53">
        <f t="shared" si="1403"/>
        <v>395.39681337077309</v>
      </c>
      <c r="EK15" s="53">
        <f t="shared" si="1403"/>
        <v>395.39681337077258</v>
      </c>
      <c r="EL15" s="53">
        <f t="shared" si="1403"/>
        <v>395.39681337077326</v>
      </c>
      <c r="EM15" s="53">
        <f t="shared" si="1403"/>
        <v>395.3968133707732</v>
      </c>
      <c r="EN15" s="53">
        <f t="shared" si="1403"/>
        <v>395.39681337077297</v>
      </c>
      <c r="EO15" s="53">
        <f t="shared" si="1403"/>
        <v>395.39681337077309</v>
      </c>
      <c r="EP15" s="53">
        <f t="shared" si="1403"/>
        <v>395.39681337077349</v>
      </c>
      <c r="EQ15" s="53">
        <f t="shared" si="1403"/>
        <v>395.39681337077332</v>
      </c>
      <c r="ER15" s="53">
        <f t="shared" si="1403"/>
        <v>395.39681337077297</v>
      </c>
      <c r="ES15" s="53">
        <f t="shared" si="1403"/>
        <v>395.39681337077343</v>
      </c>
      <c r="ET15" s="53">
        <f t="shared" si="1403"/>
        <v>395.39681337077303</v>
      </c>
      <c r="EU15" s="53">
        <f t="shared" si="1403"/>
        <v>395.3968133707732</v>
      </c>
      <c r="EV15" s="53">
        <f t="shared" si="1403"/>
        <v>395.39681337077263</v>
      </c>
      <c r="EW15" s="53">
        <f t="shared" si="1403"/>
        <v>395.396813370774</v>
      </c>
      <c r="EX15" s="53">
        <f t="shared" si="1403"/>
        <v>395.396813370774</v>
      </c>
      <c r="EY15" s="53">
        <f t="shared" ref="EY15:HJ15" si="1404">IF(EY34&lt;EY12+EY17,EY34,EY12+EY17)</f>
        <v>395.39681337077383</v>
      </c>
      <c r="EZ15" s="53">
        <f t="shared" si="1404"/>
        <v>395.396813370774</v>
      </c>
      <c r="FA15" s="53">
        <f t="shared" si="1404"/>
        <v>395.3968133707732</v>
      </c>
      <c r="FB15" s="53">
        <f t="shared" si="1404"/>
        <v>395.39681337077417</v>
      </c>
      <c r="FC15" s="53">
        <f t="shared" si="1404"/>
        <v>395.39681337077371</v>
      </c>
      <c r="FD15" s="53">
        <f t="shared" si="1404"/>
        <v>395.39681337077303</v>
      </c>
      <c r="FE15" s="53">
        <f t="shared" si="1404"/>
        <v>395.39681337077468</v>
      </c>
      <c r="FF15" s="53">
        <f t="shared" si="1404"/>
        <v>395.39681337077405</v>
      </c>
      <c r="FG15" s="53">
        <f t="shared" si="1404"/>
        <v>395.39681337077411</v>
      </c>
      <c r="FH15" s="53">
        <f t="shared" si="1404"/>
        <v>395.3968133707744</v>
      </c>
      <c r="FI15" s="53">
        <f t="shared" si="1404"/>
        <v>395.39681337077496</v>
      </c>
      <c r="FJ15" s="53">
        <f t="shared" si="1404"/>
        <v>395.39681337077445</v>
      </c>
      <c r="FK15" s="53">
        <f t="shared" si="1404"/>
        <v>395.39681337077451</v>
      </c>
      <c r="FL15" s="53">
        <f t="shared" si="1404"/>
        <v>395.39681337077354</v>
      </c>
      <c r="FM15" s="53">
        <f t="shared" si="1404"/>
        <v>395.39681337077565</v>
      </c>
      <c r="FN15" s="53">
        <f t="shared" si="1404"/>
        <v>395.39681337077593</v>
      </c>
      <c r="FO15" s="53">
        <f t="shared" si="1404"/>
        <v>395.39681337077496</v>
      </c>
      <c r="FP15" s="53">
        <f t="shared" si="1404"/>
        <v>395.39681337077513</v>
      </c>
      <c r="FQ15" s="53">
        <f t="shared" si="1404"/>
        <v>395.3968133707744</v>
      </c>
      <c r="FR15" s="53">
        <f t="shared" si="1404"/>
        <v>395.39681337077548</v>
      </c>
      <c r="FS15" s="53">
        <f t="shared" si="1404"/>
        <v>395.39681337077587</v>
      </c>
      <c r="FT15" s="53">
        <f t="shared" si="1404"/>
        <v>395.39681337077366</v>
      </c>
      <c r="FU15" s="53">
        <f t="shared" si="1404"/>
        <v>395.39681337077724</v>
      </c>
      <c r="FV15" s="53">
        <f t="shared" si="1404"/>
        <v>395.39681337077889</v>
      </c>
      <c r="FW15" s="53">
        <f t="shared" si="1404"/>
        <v>395.39681337077536</v>
      </c>
      <c r="FX15" s="53">
        <f t="shared" si="1404"/>
        <v>395.3968133707744</v>
      </c>
      <c r="FY15" s="53">
        <f t="shared" si="1404"/>
        <v>395.39681337077764</v>
      </c>
      <c r="FZ15" s="53">
        <f t="shared" si="1404"/>
        <v>395.39681337078514</v>
      </c>
      <c r="GA15" s="53">
        <f t="shared" si="1404"/>
        <v>0</v>
      </c>
      <c r="GB15" s="53">
        <f t="shared" si="1404"/>
        <v>0</v>
      </c>
      <c r="GC15" s="53">
        <f t="shared" si="1404"/>
        <v>0</v>
      </c>
      <c r="GD15" s="53">
        <f t="shared" si="1404"/>
        <v>0</v>
      </c>
      <c r="GE15" s="53">
        <f t="shared" si="1404"/>
        <v>0</v>
      </c>
      <c r="GF15" s="53">
        <f t="shared" si="1404"/>
        <v>0</v>
      </c>
      <c r="GG15" s="53">
        <f t="shared" si="1404"/>
        <v>0</v>
      </c>
      <c r="GH15" s="53">
        <f t="shared" si="1404"/>
        <v>0</v>
      </c>
      <c r="GI15" s="53">
        <f t="shared" si="1404"/>
        <v>0</v>
      </c>
      <c r="GJ15" s="53">
        <f t="shared" si="1404"/>
        <v>0</v>
      </c>
      <c r="GK15" s="53">
        <f t="shared" si="1404"/>
        <v>0</v>
      </c>
      <c r="GL15" s="53">
        <f t="shared" si="1404"/>
        <v>0</v>
      </c>
      <c r="GM15" s="53">
        <f t="shared" si="1404"/>
        <v>0</v>
      </c>
      <c r="GN15" s="53">
        <f t="shared" si="1404"/>
        <v>0</v>
      </c>
      <c r="GO15" s="53">
        <f t="shared" si="1404"/>
        <v>0</v>
      </c>
      <c r="GP15" s="53">
        <f t="shared" si="1404"/>
        <v>0</v>
      </c>
      <c r="GQ15" s="53">
        <f t="shared" si="1404"/>
        <v>0</v>
      </c>
      <c r="GR15" s="53">
        <f t="shared" si="1404"/>
        <v>0</v>
      </c>
      <c r="GS15" s="53">
        <f t="shared" si="1404"/>
        <v>0</v>
      </c>
      <c r="GT15" s="53">
        <f t="shared" si="1404"/>
        <v>0</v>
      </c>
      <c r="GU15" s="53">
        <f t="shared" si="1404"/>
        <v>0</v>
      </c>
      <c r="GV15" s="53">
        <f t="shared" si="1404"/>
        <v>0</v>
      </c>
      <c r="GW15" s="53">
        <f t="shared" si="1404"/>
        <v>0</v>
      </c>
      <c r="GX15" s="53">
        <f t="shared" si="1404"/>
        <v>0</v>
      </c>
      <c r="GY15" s="53">
        <f t="shared" si="1404"/>
        <v>0</v>
      </c>
      <c r="GZ15" s="53">
        <f t="shared" si="1404"/>
        <v>0</v>
      </c>
      <c r="HA15" s="53">
        <f t="shared" si="1404"/>
        <v>0</v>
      </c>
      <c r="HB15" s="53">
        <f t="shared" si="1404"/>
        <v>0</v>
      </c>
      <c r="HC15" s="53">
        <f t="shared" si="1404"/>
        <v>0</v>
      </c>
      <c r="HD15" s="53">
        <f t="shared" si="1404"/>
        <v>0</v>
      </c>
      <c r="HE15" s="53">
        <f t="shared" si="1404"/>
        <v>0</v>
      </c>
      <c r="HF15" s="53">
        <f t="shared" si="1404"/>
        <v>0</v>
      </c>
      <c r="HG15" s="53">
        <f t="shared" si="1404"/>
        <v>0</v>
      </c>
      <c r="HH15" s="53">
        <f t="shared" si="1404"/>
        <v>0</v>
      </c>
      <c r="HI15" s="53">
        <f t="shared" si="1404"/>
        <v>0</v>
      </c>
      <c r="HJ15" s="53">
        <f t="shared" si="1404"/>
        <v>0</v>
      </c>
      <c r="HK15" s="53">
        <f t="shared" ref="HK15:JV15" si="1405">IF(HK34&lt;HK12+HK17,HK34,HK12+HK17)</f>
        <v>0</v>
      </c>
      <c r="HL15" s="53">
        <f t="shared" si="1405"/>
        <v>0</v>
      </c>
      <c r="HM15" s="53">
        <f t="shared" si="1405"/>
        <v>0</v>
      </c>
      <c r="HN15" s="53">
        <f t="shared" si="1405"/>
        <v>0</v>
      </c>
      <c r="HO15" s="53">
        <f t="shared" si="1405"/>
        <v>0</v>
      </c>
      <c r="HP15" s="53">
        <f t="shared" si="1405"/>
        <v>0</v>
      </c>
      <c r="HQ15" s="53">
        <f t="shared" si="1405"/>
        <v>0</v>
      </c>
      <c r="HR15" s="53">
        <f t="shared" si="1405"/>
        <v>0</v>
      </c>
      <c r="HS15" s="53">
        <f t="shared" si="1405"/>
        <v>0</v>
      </c>
      <c r="HT15" s="53">
        <f t="shared" si="1405"/>
        <v>0</v>
      </c>
      <c r="HU15" s="53">
        <f t="shared" si="1405"/>
        <v>0</v>
      </c>
      <c r="HV15" s="53">
        <f t="shared" si="1405"/>
        <v>0</v>
      </c>
      <c r="HW15" s="53">
        <f t="shared" si="1405"/>
        <v>0</v>
      </c>
      <c r="HX15" s="53">
        <f t="shared" si="1405"/>
        <v>0</v>
      </c>
      <c r="HY15" s="53">
        <f t="shared" si="1405"/>
        <v>0</v>
      </c>
      <c r="HZ15" s="53">
        <f t="shared" si="1405"/>
        <v>0</v>
      </c>
      <c r="IA15" s="53">
        <f t="shared" si="1405"/>
        <v>0</v>
      </c>
      <c r="IB15" s="53">
        <f t="shared" si="1405"/>
        <v>0</v>
      </c>
      <c r="IC15" s="53">
        <f t="shared" si="1405"/>
        <v>0</v>
      </c>
      <c r="ID15" s="53">
        <f t="shared" si="1405"/>
        <v>0</v>
      </c>
      <c r="IE15" s="53">
        <f t="shared" si="1405"/>
        <v>0</v>
      </c>
      <c r="IF15" s="53">
        <f t="shared" si="1405"/>
        <v>0</v>
      </c>
      <c r="IG15" s="53">
        <f t="shared" si="1405"/>
        <v>0</v>
      </c>
      <c r="IH15" s="53">
        <f t="shared" si="1405"/>
        <v>0</v>
      </c>
      <c r="II15" s="53">
        <f t="shared" si="1405"/>
        <v>0</v>
      </c>
      <c r="IJ15" s="53">
        <f t="shared" si="1405"/>
        <v>0</v>
      </c>
      <c r="IK15" s="53">
        <f t="shared" si="1405"/>
        <v>0</v>
      </c>
      <c r="IL15" s="53">
        <f t="shared" si="1405"/>
        <v>0</v>
      </c>
      <c r="IM15" s="53">
        <f t="shared" si="1405"/>
        <v>0</v>
      </c>
      <c r="IN15" s="53">
        <f t="shared" si="1405"/>
        <v>0</v>
      </c>
      <c r="IO15" s="53">
        <f t="shared" si="1405"/>
        <v>0</v>
      </c>
      <c r="IP15" s="53">
        <f t="shared" si="1405"/>
        <v>0</v>
      </c>
      <c r="IQ15" s="53">
        <f t="shared" si="1405"/>
        <v>0</v>
      </c>
      <c r="IR15" s="53">
        <f t="shared" si="1405"/>
        <v>0</v>
      </c>
      <c r="IS15" s="53">
        <f t="shared" si="1405"/>
        <v>0</v>
      </c>
      <c r="IT15" s="53">
        <f t="shared" si="1405"/>
        <v>0</v>
      </c>
      <c r="IU15" s="53">
        <f t="shared" si="1405"/>
        <v>0</v>
      </c>
      <c r="IV15" s="53">
        <f t="shared" si="1405"/>
        <v>0</v>
      </c>
      <c r="IW15" s="53">
        <f t="shared" si="1405"/>
        <v>0</v>
      </c>
      <c r="IX15" s="53">
        <f t="shared" si="1405"/>
        <v>0</v>
      </c>
      <c r="IY15" s="53">
        <f t="shared" si="1405"/>
        <v>0</v>
      </c>
      <c r="IZ15" s="53">
        <f t="shared" si="1405"/>
        <v>0</v>
      </c>
      <c r="JA15" s="53">
        <f t="shared" si="1405"/>
        <v>0</v>
      </c>
      <c r="JB15" s="53">
        <f t="shared" si="1405"/>
        <v>0</v>
      </c>
      <c r="JC15" s="53">
        <f t="shared" si="1405"/>
        <v>0</v>
      </c>
      <c r="JD15" s="53">
        <f t="shared" si="1405"/>
        <v>0</v>
      </c>
      <c r="JE15" s="53">
        <f t="shared" si="1405"/>
        <v>0</v>
      </c>
      <c r="JF15" s="53">
        <f t="shared" si="1405"/>
        <v>0</v>
      </c>
      <c r="JG15" s="53">
        <f t="shared" si="1405"/>
        <v>0</v>
      </c>
      <c r="JH15" s="53">
        <f t="shared" si="1405"/>
        <v>0</v>
      </c>
      <c r="JI15" s="53">
        <f t="shared" si="1405"/>
        <v>0</v>
      </c>
      <c r="JJ15" s="53">
        <f t="shared" si="1405"/>
        <v>0</v>
      </c>
      <c r="JK15" s="53">
        <f t="shared" si="1405"/>
        <v>0</v>
      </c>
      <c r="JL15" s="53">
        <f t="shared" si="1405"/>
        <v>0</v>
      </c>
      <c r="JM15" s="53">
        <f t="shared" si="1405"/>
        <v>0</v>
      </c>
      <c r="JN15" s="53">
        <f t="shared" si="1405"/>
        <v>0</v>
      </c>
      <c r="JO15" s="53">
        <f t="shared" si="1405"/>
        <v>0</v>
      </c>
      <c r="JP15" s="53">
        <f t="shared" si="1405"/>
        <v>0</v>
      </c>
      <c r="JQ15" s="53">
        <f t="shared" si="1405"/>
        <v>0</v>
      </c>
      <c r="JR15" s="53">
        <f t="shared" si="1405"/>
        <v>0</v>
      </c>
      <c r="JS15" s="53">
        <f t="shared" si="1405"/>
        <v>0</v>
      </c>
      <c r="JT15" s="53">
        <f t="shared" si="1405"/>
        <v>0</v>
      </c>
      <c r="JU15" s="53">
        <f t="shared" si="1405"/>
        <v>0</v>
      </c>
      <c r="JV15" s="53">
        <f t="shared" si="1405"/>
        <v>0</v>
      </c>
      <c r="JW15" s="53">
        <f t="shared" ref="JW15:MH15" si="1406">IF(JW34&lt;JW12+JW17,JW34,JW12+JW17)</f>
        <v>0</v>
      </c>
      <c r="JX15" s="53">
        <f t="shared" si="1406"/>
        <v>0</v>
      </c>
      <c r="JY15" s="53">
        <f t="shared" si="1406"/>
        <v>0</v>
      </c>
      <c r="JZ15" s="53">
        <f t="shared" si="1406"/>
        <v>0</v>
      </c>
      <c r="KA15" s="53">
        <f t="shared" si="1406"/>
        <v>0</v>
      </c>
      <c r="KB15" s="53">
        <f t="shared" si="1406"/>
        <v>0</v>
      </c>
      <c r="KC15" s="53">
        <f t="shared" si="1406"/>
        <v>0</v>
      </c>
      <c r="KD15" s="53">
        <f t="shared" si="1406"/>
        <v>0</v>
      </c>
      <c r="KE15" s="53">
        <f t="shared" si="1406"/>
        <v>0</v>
      </c>
      <c r="KF15" s="53">
        <f t="shared" si="1406"/>
        <v>0</v>
      </c>
      <c r="KG15" s="53">
        <f t="shared" si="1406"/>
        <v>0</v>
      </c>
      <c r="KH15" s="53">
        <f t="shared" si="1406"/>
        <v>0</v>
      </c>
      <c r="KI15" s="53">
        <f t="shared" si="1406"/>
        <v>0</v>
      </c>
      <c r="KJ15" s="53">
        <f t="shared" si="1406"/>
        <v>0</v>
      </c>
      <c r="KK15" s="53">
        <f t="shared" si="1406"/>
        <v>0</v>
      </c>
      <c r="KL15" s="53">
        <f t="shared" si="1406"/>
        <v>0</v>
      </c>
      <c r="KM15" s="53">
        <f t="shared" si="1406"/>
        <v>0</v>
      </c>
      <c r="KN15" s="53">
        <f t="shared" si="1406"/>
        <v>0</v>
      </c>
      <c r="KO15" s="53">
        <f t="shared" si="1406"/>
        <v>0</v>
      </c>
      <c r="KP15" s="53">
        <f t="shared" si="1406"/>
        <v>0</v>
      </c>
      <c r="KQ15" s="53">
        <f t="shared" si="1406"/>
        <v>0</v>
      </c>
      <c r="KR15" s="53">
        <f t="shared" si="1406"/>
        <v>0</v>
      </c>
      <c r="KS15" s="53">
        <f t="shared" si="1406"/>
        <v>0</v>
      </c>
      <c r="KT15" s="53">
        <f t="shared" si="1406"/>
        <v>0</v>
      </c>
      <c r="KU15" s="53">
        <f t="shared" si="1406"/>
        <v>0</v>
      </c>
      <c r="KV15" s="53">
        <f t="shared" si="1406"/>
        <v>0</v>
      </c>
      <c r="KW15" s="53">
        <f t="shared" si="1406"/>
        <v>0</v>
      </c>
      <c r="KX15" s="53">
        <f t="shared" si="1406"/>
        <v>0</v>
      </c>
      <c r="KY15" s="53">
        <f t="shared" si="1406"/>
        <v>0</v>
      </c>
      <c r="KZ15" s="53">
        <f t="shared" si="1406"/>
        <v>0</v>
      </c>
      <c r="LA15" s="53">
        <f t="shared" si="1406"/>
        <v>0</v>
      </c>
      <c r="LB15" s="53">
        <f t="shared" si="1406"/>
        <v>0</v>
      </c>
      <c r="LC15" s="53">
        <f t="shared" si="1406"/>
        <v>0</v>
      </c>
      <c r="LD15" s="53">
        <f t="shared" si="1406"/>
        <v>0</v>
      </c>
      <c r="LE15" s="53">
        <f t="shared" si="1406"/>
        <v>0</v>
      </c>
      <c r="LF15" s="53">
        <f t="shared" si="1406"/>
        <v>0</v>
      </c>
      <c r="LG15" s="53">
        <f t="shared" si="1406"/>
        <v>0</v>
      </c>
      <c r="LH15" s="53">
        <f t="shared" si="1406"/>
        <v>0</v>
      </c>
      <c r="LI15" s="53">
        <f t="shared" si="1406"/>
        <v>0</v>
      </c>
      <c r="LJ15" s="53">
        <f t="shared" si="1406"/>
        <v>0</v>
      </c>
      <c r="LK15" s="53">
        <f t="shared" si="1406"/>
        <v>0</v>
      </c>
      <c r="LL15" s="53">
        <f t="shared" si="1406"/>
        <v>0</v>
      </c>
      <c r="LM15" s="53">
        <f t="shared" si="1406"/>
        <v>0</v>
      </c>
      <c r="LN15" s="53">
        <f t="shared" si="1406"/>
        <v>0</v>
      </c>
      <c r="LO15" s="53">
        <f t="shared" si="1406"/>
        <v>0</v>
      </c>
      <c r="LP15" s="53">
        <f t="shared" si="1406"/>
        <v>0</v>
      </c>
      <c r="LQ15" s="53">
        <f t="shared" si="1406"/>
        <v>0</v>
      </c>
      <c r="LR15" s="53">
        <f t="shared" si="1406"/>
        <v>0</v>
      </c>
      <c r="LS15" s="53">
        <f t="shared" si="1406"/>
        <v>0</v>
      </c>
      <c r="LT15" s="53">
        <f t="shared" si="1406"/>
        <v>0</v>
      </c>
      <c r="LU15" s="53">
        <f t="shared" si="1406"/>
        <v>0</v>
      </c>
      <c r="LV15" s="53">
        <f t="shared" si="1406"/>
        <v>0</v>
      </c>
      <c r="LW15" s="53">
        <f t="shared" si="1406"/>
        <v>0</v>
      </c>
      <c r="LX15" s="53">
        <f t="shared" si="1406"/>
        <v>0</v>
      </c>
      <c r="LY15" s="53">
        <f t="shared" si="1406"/>
        <v>0</v>
      </c>
      <c r="LZ15" s="53">
        <f t="shared" si="1406"/>
        <v>0</v>
      </c>
      <c r="MA15" s="53">
        <f t="shared" si="1406"/>
        <v>0</v>
      </c>
      <c r="MB15" s="53">
        <f t="shared" si="1406"/>
        <v>0</v>
      </c>
      <c r="MC15" s="53">
        <f t="shared" si="1406"/>
        <v>0</v>
      </c>
      <c r="MD15" s="53">
        <f t="shared" si="1406"/>
        <v>0</v>
      </c>
      <c r="ME15" s="53">
        <f t="shared" si="1406"/>
        <v>0</v>
      </c>
      <c r="MF15" s="53">
        <f t="shared" si="1406"/>
        <v>0</v>
      </c>
      <c r="MG15" s="53">
        <f t="shared" si="1406"/>
        <v>0</v>
      </c>
      <c r="MH15" s="53">
        <f t="shared" si="1406"/>
        <v>0</v>
      </c>
      <c r="MI15" s="53">
        <f t="shared" ref="MI15:MX15" si="1407">IF(MI34&lt;MI12+MI17,MI34,MI12+MI17)</f>
        <v>0</v>
      </c>
      <c r="MJ15" s="53">
        <f t="shared" si="1407"/>
        <v>0</v>
      </c>
      <c r="MK15" s="53">
        <f t="shared" si="1407"/>
        <v>0</v>
      </c>
      <c r="ML15" s="53">
        <f t="shared" si="1407"/>
        <v>0</v>
      </c>
      <c r="MM15" s="53">
        <f t="shared" si="1407"/>
        <v>0</v>
      </c>
      <c r="MN15" s="53">
        <f t="shared" si="1407"/>
        <v>0</v>
      </c>
      <c r="MO15" s="53">
        <f t="shared" si="1407"/>
        <v>0</v>
      </c>
      <c r="MP15" s="53">
        <f t="shared" si="1407"/>
        <v>0</v>
      </c>
      <c r="MQ15" s="53">
        <f t="shared" si="1407"/>
        <v>0</v>
      </c>
      <c r="MR15" s="53">
        <f t="shared" si="1407"/>
        <v>0</v>
      </c>
      <c r="MS15" s="53">
        <f t="shared" si="1407"/>
        <v>0</v>
      </c>
      <c r="MT15" s="53">
        <f t="shared" si="1407"/>
        <v>0</v>
      </c>
      <c r="MU15" s="53">
        <f t="shared" si="1407"/>
        <v>0</v>
      </c>
      <c r="MV15" s="53">
        <f t="shared" si="1407"/>
        <v>0</v>
      </c>
      <c r="MW15" s="53">
        <f t="shared" si="1407"/>
        <v>0</v>
      </c>
      <c r="MX15" s="53">
        <f t="shared" si="1407"/>
        <v>0</v>
      </c>
      <c r="MY15" s="56"/>
    </row>
    <row r="16" spans="2:370" s="53" customFormat="1" x14ac:dyDescent="0.25">
      <c r="B16" s="53" t="s">
        <v>46</v>
      </c>
      <c r="C16" s="53">
        <f>IF(C8&lt;C12-C15+C17,C8,C12-C15+C17)</f>
        <v>0</v>
      </c>
      <c r="D16" s="53">
        <f>IF(D8&lt;D12-D15+D17,D8,D12-D15+D17)</f>
        <v>0</v>
      </c>
      <c r="E16" s="53">
        <f t="shared" ref="E16:M16" si="1408">IF(E8&lt;E12-E15+E17,E8,E12-E15+E17)</f>
        <v>0</v>
      </c>
      <c r="F16" s="53">
        <f t="shared" si="1408"/>
        <v>0</v>
      </c>
      <c r="G16" s="53">
        <f t="shared" si="1408"/>
        <v>0</v>
      </c>
      <c r="H16" s="53">
        <f t="shared" si="1408"/>
        <v>0</v>
      </c>
      <c r="I16" s="53">
        <f t="shared" si="1408"/>
        <v>0</v>
      </c>
      <c r="J16" s="53">
        <f t="shared" si="1408"/>
        <v>0</v>
      </c>
      <c r="K16" s="53">
        <f t="shared" si="1408"/>
        <v>0</v>
      </c>
      <c r="L16" s="53">
        <f t="shared" si="1408"/>
        <v>0</v>
      </c>
      <c r="M16" s="53">
        <f t="shared" si="1408"/>
        <v>0</v>
      </c>
      <c r="N16" s="53">
        <f t="shared" ref="N16:BY16" si="1409">IF(N8&lt;N12-N15+N17,N8,N12-N15+N17)</f>
        <v>0</v>
      </c>
      <c r="O16" s="53">
        <f t="shared" si="1409"/>
        <v>0</v>
      </c>
      <c r="P16" s="53">
        <f t="shared" si="1409"/>
        <v>0</v>
      </c>
      <c r="Q16" s="53">
        <f t="shared" si="1409"/>
        <v>0</v>
      </c>
      <c r="R16" s="53">
        <f t="shared" si="1409"/>
        <v>0</v>
      </c>
      <c r="S16" s="53">
        <f t="shared" si="1409"/>
        <v>0</v>
      </c>
      <c r="T16" s="53">
        <f t="shared" si="1409"/>
        <v>0</v>
      </c>
      <c r="U16" s="53">
        <f t="shared" si="1409"/>
        <v>0</v>
      </c>
      <c r="V16" s="53">
        <f t="shared" si="1409"/>
        <v>0</v>
      </c>
      <c r="W16" s="53">
        <f t="shared" si="1409"/>
        <v>0</v>
      </c>
      <c r="X16" s="53">
        <f t="shared" si="1409"/>
        <v>0</v>
      </c>
      <c r="Y16" s="53">
        <f t="shared" si="1409"/>
        <v>0</v>
      </c>
      <c r="Z16" s="53">
        <f t="shared" si="1409"/>
        <v>0</v>
      </c>
      <c r="AA16" s="53">
        <f t="shared" si="1409"/>
        <v>0</v>
      </c>
      <c r="AB16" s="53">
        <f t="shared" si="1409"/>
        <v>0</v>
      </c>
      <c r="AC16" s="53">
        <f t="shared" si="1409"/>
        <v>0</v>
      </c>
      <c r="AD16" s="53">
        <f t="shared" si="1409"/>
        <v>0</v>
      </c>
      <c r="AE16" s="53">
        <f t="shared" si="1409"/>
        <v>0</v>
      </c>
      <c r="AF16" s="53">
        <f t="shared" si="1409"/>
        <v>0</v>
      </c>
      <c r="AG16" s="53">
        <f t="shared" si="1409"/>
        <v>0</v>
      </c>
      <c r="AH16" s="53">
        <f t="shared" si="1409"/>
        <v>0</v>
      </c>
      <c r="AI16" s="53">
        <f t="shared" si="1409"/>
        <v>0</v>
      </c>
      <c r="AJ16" s="53">
        <f t="shared" si="1409"/>
        <v>0</v>
      </c>
      <c r="AK16" s="53">
        <f t="shared" si="1409"/>
        <v>0</v>
      </c>
      <c r="AL16" s="53">
        <f t="shared" si="1409"/>
        <v>0</v>
      </c>
      <c r="AM16" s="53">
        <f t="shared" si="1409"/>
        <v>0</v>
      </c>
      <c r="AN16" s="53">
        <f t="shared" si="1409"/>
        <v>0</v>
      </c>
      <c r="AO16" s="53">
        <f t="shared" si="1409"/>
        <v>0</v>
      </c>
      <c r="AP16" s="53">
        <f t="shared" si="1409"/>
        <v>0</v>
      </c>
      <c r="AQ16" s="53">
        <f t="shared" si="1409"/>
        <v>0</v>
      </c>
      <c r="AR16" s="53">
        <f t="shared" si="1409"/>
        <v>0</v>
      </c>
      <c r="AS16" s="53">
        <f t="shared" si="1409"/>
        <v>0</v>
      </c>
      <c r="AT16" s="53">
        <f t="shared" si="1409"/>
        <v>0</v>
      </c>
      <c r="AU16" s="53">
        <f t="shared" si="1409"/>
        <v>0</v>
      </c>
      <c r="AV16" s="53">
        <f t="shared" si="1409"/>
        <v>0</v>
      </c>
      <c r="AW16" s="53">
        <f t="shared" si="1409"/>
        <v>0</v>
      </c>
      <c r="AX16" s="53">
        <f t="shared" si="1409"/>
        <v>0</v>
      </c>
      <c r="AY16" s="53">
        <f t="shared" si="1409"/>
        <v>0</v>
      </c>
      <c r="AZ16" s="53">
        <f t="shared" si="1409"/>
        <v>0</v>
      </c>
      <c r="BA16" s="53">
        <f t="shared" si="1409"/>
        <v>0</v>
      </c>
      <c r="BB16" s="53">
        <f t="shared" si="1409"/>
        <v>0</v>
      </c>
      <c r="BC16" s="53">
        <f t="shared" si="1409"/>
        <v>0</v>
      </c>
      <c r="BD16" s="53">
        <f t="shared" si="1409"/>
        <v>0</v>
      </c>
      <c r="BE16" s="53">
        <f t="shared" si="1409"/>
        <v>0</v>
      </c>
      <c r="BF16" s="53">
        <f t="shared" si="1409"/>
        <v>0</v>
      </c>
      <c r="BG16" s="53">
        <f t="shared" si="1409"/>
        <v>0</v>
      </c>
      <c r="BH16" s="53">
        <f t="shared" si="1409"/>
        <v>0</v>
      </c>
      <c r="BI16" s="53">
        <f t="shared" si="1409"/>
        <v>0</v>
      </c>
      <c r="BJ16" s="53">
        <f t="shared" si="1409"/>
        <v>0</v>
      </c>
      <c r="BK16" s="53">
        <f t="shared" si="1409"/>
        <v>0</v>
      </c>
      <c r="BL16" s="53">
        <f t="shared" si="1409"/>
        <v>0</v>
      </c>
      <c r="BM16" s="53">
        <f t="shared" si="1409"/>
        <v>0</v>
      </c>
      <c r="BN16" s="53">
        <f t="shared" si="1409"/>
        <v>0</v>
      </c>
      <c r="BO16" s="53">
        <f t="shared" si="1409"/>
        <v>0</v>
      </c>
      <c r="BP16" s="53">
        <f t="shared" si="1409"/>
        <v>0</v>
      </c>
      <c r="BQ16" s="53">
        <f t="shared" si="1409"/>
        <v>0</v>
      </c>
      <c r="BR16" s="53">
        <f t="shared" si="1409"/>
        <v>0</v>
      </c>
      <c r="BS16" s="53">
        <f t="shared" si="1409"/>
        <v>0</v>
      </c>
      <c r="BT16" s="53">
        <f t="shared" si="1409"/>
        <v>0</v>
      </c>
      <c r="BU16" s="53">
        <f t="shared" si="1409"/>
        <v>0</v>
      </c>
      <c r="BV16" s="53">
        <f t="shared" si="1409"/>
        <v>0</v>
      </c>
      <c r="BW16" s="53">
        <f t="shared" si="1409"/>
        <v>0</v>
      </c>
      <c r="BX16" s="53">
        <f t="shared" si="1409"/>
        <v>0</v>
      </c>
      <c r="BY16" s="53">
        <f t="shared" si="1409"/>
        <v>0</v>
      </c>
      <c r="BZ16" s="53">
        <f t="shared" ref="BZ16:EC16" si="1410">IF(BZ8&lt;BZ12-BZ15+BZ17,BZ8,BZ12-BZ15+BZ17)</f>
        <v>0</v>
      </c>
      <c r="CA16" s="53">
        <f t="shared" si="1410"/>
        <v>0</v>
      </c>
      <c r="CB16" s="53">
        <f t="shared" si="1410"/>
        <v>0</v>
      </c>
      <c r="CC16" s="53">
        <f t="shared" si="1410"/>
        <v>0</v>
      </c>
      <c r="CD16" s="53">
        <f t="shared" si="1410"/>
        <v>0</v>
      </c>
      <c r="CE16" s="53">
        <f t="shared" si="1410"/>
        <v>0</v>
      </c>
      <c r="CF16" s="53">
        <f t="shared" si="1410"/>
        <v>0</v>
      </c>
      <c r="CG16" s="53">
        <f t="shared" si="1410"/>
        <v>0</v>
      </c>
      <c r="CH16" s="53">
        <f t="shared" si="1410"/>
        <v>0</v>
      </c>
      <c r="CI16" s="53">
        <f t="shared" si="1410"/>
        <v>0</v>
      </c>
      <c r="CJ16" s="53">
        <f t="shared" si="1410"/>
        <v>0</v>
      </c>
      <c r="CK16" s="53">
        <f t="shared" si="1410"/>
        <v>0</v>
      </c>
      <c r="CL16" s="53">
        <f t="shared" si="1410"/>
        <v>0</v>
      </c>
      <c r="CM16" s="53">
        <f t="shared" si="1410"/>
        <v>0</v>
      </c>
      <c r="CN16" s="53">
        <f t="shared" si="1410"/>
        <v>0</v>
      </c>
      <c r="CO16" s="53">
        <f t="shared" si="1410"/>
        <v>0</v>
      </c>
      <c r="CP16" s="53">
        <f t="shared" si="1410"/>
        <v>0</v>
      </c>
      <c r="CQ16" s="53">
        <f t="shared" si="1410"/>
        <v>0</v>
      </c>
      <c r="CR16" s="53">
        <f t="shared" si="1410"/>
        <v>0</v>
      </c>
      <c r="CS16" s="53">
        <f t="shared" si="1410"/>
        <v>0</v>
      </c>
      <c r="CT16" s="53">
        <f t="shared" si="1410"/>
        <v>0</v>
      </c>
      <c r="CU16" s="53">
        <f t="shared" si="1410"/>
        <v>0</v>
      </c>
      <c r="CV16" s="53">
        <f t="shared" si="1410"/>
        <v>0</v>
      </c>
      <c r="CW16" s="53">
        <f t="shared" si="1410"/>
        <v>0</v>
      </c>
      <c r="CX16" s="53">
        <f t="shared" si="1410"/>
        <v>0</v>
      </c>
      <c r="CY16" s="53">
        <f t="shared" si="1410"/>
        <v>0</v>
      </c>
      <c r="CZ16" s="53">
        <f t="shared" si="1410"/>
        <v>0</v>
      </c>
      <c r="DA16" s="53">
        <f t="shared" si="1410"/>
        <v>0</v>
      </c>
      <c r="DB16" s="53">
        <f t="shared" si="1410"/>
        <v>0</v>
      </c>
      <c r="DC16" s="53">
        <f t="shared" si="1410"/>
        <v>0</v>
      </c>
      <c r="DD16" s="53">
        <f t="shared" si="1410"/>
        <v>0</v>
      </c>
      <c r="DE16" s="53">
        <f t="shared" si="1410"/>
        <v>0</v>
      </c>
      <c r="DF16" s="53">
        <f t="shared" si="1410"/>
        <v>0</v>
      </c>
      <c r="DG16" s="53">
        <f t="shared" si="1410"/>
        <v>0</v>
      </c>
      <c r="DH16" s="53">
        <f t="shared" si="1410"/>
        <v>0</v>
      </c>
      <c r="DI16" s="53">
        <f t="shared" si="1410"/>
        <v>0</v>
      </c>
      <c r="DJ16" s="53">
        <f t="shared" si="1410"/>
        <v>0</v>
      </c>
      <c r="DK16" s="53">
        <f t="shared" si="1410"/>
        <v>0</v>
      </c>
      <c r="DL16" s="53">
        <f t="shared" si="1410"/>
        <v>0</v>
      </c>
      <c r="DM16" s="53">
        <f t="shared" si="1410"/>
        <v>0</v>
      </c>
      <c r="DN16" s="53">
        <f t="shared" si="1410"/>
        <v>0</v>
      </c>
      <c r="DO16" s="53">
        <f t="shared" si="1410"/>
        <v>0</v>
      </c>
      <c r="DP16" s="53">
        <f t="shared" si="1410"/>
        <v>0</v>
      </c>
      <c r="DQ16" s="53">
        <f t="shared" si="1410"/>
        <v>0</v>
      </c>
      <c r="DR16" s="53">
        <f t="shared" si="1410"/>
        <v>0</v>
      </c>
      <c r="DS16" s="53">
        <f t="shared" si="1410"/>
        <v>0</v>
      </c>
      <c r="DT16" s="53">
        <f t="shared" si="1410"/>
        <v>0</v>
      </c>
      <c r="DU16" s="53">
        <f t="shared" si="1410"/>
        <v>0</v>
      </c>
      <c r="DV16" s="53">
        <f t="shared" si="1410"/>
        <v>0</v>
      </c>
      <c r="DW16" s="53">
        <f t="shared" si="1410"/>
        <v>0</v>
      </c>
      <c r="DX16" s="53">
        <f t="shared" si="1410"/>
        <v>0</v>
      </c>
      <c r="DY16" s="53">
        <f t="shared" si="1410"/>
        <v>0</v>
      </c>
      <c r="DZ16" s="53">
        <f t="shared" si="1410"/>
        <v>0</v>
      </c>
      <c r="EA16" s="53">
        <f t="shared" si="1410"/>
        <v>0</v>
      </c>
      <c r="EB16" s="53">
        <f t="shared" si="1410"/>
        <v>0</v>
      </c>
      <c r="EC16" s="53">
        <f t="shared" si="1410"/>
        <v>0</v>
      </c>
      <c r="ED16" s="53">
        <f t="shared" ref="ED16:EX16" si="1411">IF(ED8&lt;ED12-ED15+ED17,ED8,ED12-ED15+ED17)</f>
        <v>0</v>
      </c>
      <c r="EE16" s="53">
        <f t="shared" si="1411"/>
        <v>0</v>
      </c>
      <c r="EF16" s="53">
        <f t="shared" si="1411"/>
        <v>0</v>
      </c>
      <c r="EG16" s="53">
        <f t="shared" si="1411"/>
        <v>0</v>
      </c>
      <c r="EH16" s="53">
        <f t="shared" si="1411"/>
        <v>0</v>
      </c>
      <c r="EI16" s="53">
        <f t="shared" si="1411"/>
        <v>0</v>
      </c>
      <c r="EJ16" s="53">
        <f t="shared" si="1411"/>
        <v>0</v>
      </c>
      <c r="EK16" s="53">
        <f t="shared" si="1411"/>
        <v>0</v>
      </c>
      <c r="EL16" s="53">
        <f t="shared" si="1411"/>
        <v>0</v>
      </c>
      <c r="EM16" s="53">
        <f t="shared" si="1411"/>
        <v>0</v>
      </c>
      <c r="EN16" s="53">
        <f t="shared" si="1411"/>
        <v>0</v>
      </c>
      <c r="EO16" s="53">
        <f t="shared" si="1411"/>
        <v>0</v>
      </c>
      <c r="EP16" s="53">
        <f t="shared" si="1411"/>
        <v>0</v>
      </c>
      <c r="EQ16" s="53">
        <f t="shared" si="1411"/>
        <v>0</v>
      </c>
      <c r="ER16" s="53">
        <f t="shared" si="1411"/>
        <v>0</v>
      </c>
      <c r="ES16" s="53">
        <f t="shared" si="1411"/>
        <v>0</v>
      </c>
      <c r="ET16" s="53">
        <f t="shared" si="1411"/>
        <v>0</v>
      </c>
      <c r="EU16" s="53">
        <f t="shared" si="1411"/>
        <v>0</v>
      </c>
      <c r="EV16" s="53">
        <f t="shared" si="1411"/>
        <v>0</v>
      </c>
      <c r="EW16" s="53">
        <f t="shared" si="1411"/>
        <v>0</v>
      </c>
      <c r="EX16" s="53">
        <f t="shared" si="1411"/>
        <v>0</v>
      </c>
      <c r="EY16" s="53">
        <f t="shared" ref="EY16:HJ16" si="1412">IF(EY8&lt;EY12-EY15+EY17,EY8,EY12-EY15+EY17)</f>
        <v>0</v>
      </c>
      <c r="EZ16" s="53">
        <f t="shared" si="1412"/>
        <v>0</v>
      </c>
      <c r="FA16" s="53">
        <f t="shared" si="1412"/>
        <v>0</v>
      </c>
      <c r="FB16" s="53">
        <f t="shared" si="1412"/>
        <v>0</v>
      </c>
      <c r="FC16" s="53">
        <f t="shared" si="1412"/>
        <v>0</v>
      </c>
      <c r="FD16" s="53">
        <f t="shared" si="1412"/>
        <v>0</v>
      </c>
      <c r="FE16" s="53">
        <f t="shared" si="1412"/>
        <v>0</v>
      </c>
      <c r="FF16" s="53">
        <f t="shared" si="1412"/>
        <v>0</v>
      </c>
      <c r="FG16" s="53">
        <f t="shared" si="1412"/>
        <v>0</v>
      </c>
      <c r="FH16" s="53">
        <f t="shared" si="1412"/>
        <v>0</v>
      </c>
      <c r="FI16" s="53">
        <f t="shared" si="1412"/>
        <v>0</v>
      </c>
      <c r="FJ16" s="53">
        <f t="shared" si="1412"/>
        <v>0</v>
      </c>
      <c r="FK16" s="53">
        <f t="shared" si="1412"/>
        <v>0</v>
      </c>
      <c r="FL16" s="53">
        <f t="shared" si="1412"/>
        <v>0</v>
      </c>
      <c r="FM16" s="53">
        <f t="shared" si="1412"/>
        <v>0</v>
      </c>
      <c r="FN16" s="53">
        <f t="shared" si="1412"/>
        <v>0</v>
      </c>
      <c r="FO16" s="53">
        <f t="shared" si="1412"/>
        <v>0</v>
      </c>
      <c r="FP16" s="53">
        <f t="shared" si="1412"/>
        <v>0</v>
      </c>
      <c r="FQ16" s="53">
        <f t="shared" si="1412"/>
        <v>0</v>
      </c>
      <c r="FR16" s="53">
        <f t="shared" si="1412"/>
        <v>0</v>
      </c>
      <c r="FS16" s="53">
        <f t="shared" si="1412"/>
        <v>0</v>
      </c>
      <c r="FT16" s="53">
        <f t="shared" si="1412"/>
        <v>0</v>
      </c>
      <c r="FU16" s="53">
        <f t="shared" si="1412"/>
        <v>0</v>
      </c>
      <c r="FV16" s="53">
        <f t="shared" si="1412"/>
        <v>0</v>
      </c>
      <c r="FW16" s="53">
        <f t="shared" si="1412"/>
        <v>0</v>
      </c>
      <c r="FX16" s="53">
        <f t="shared" si="1412"/>
        <v>0</v>
      </c>
      <c r="FY16" s="53">
        <f t="shared" si="1412"/>
        <v>0</v>
      </c>
      <c r="FZ16" s="53">
        <f t="shared" si="1412"/>
        <v>-1.9539925233402755E-14</v>
      </c>
      <c r="GA16" s="53">
        <f t="shared" si="1412"/>
        <v>0</v>
      </c>
      <c r="GB16" s="53">
        <f t="shared" si="1412"/>
        <v>0</v>
      </c>
      <c r="GC16" s="53">
        <f t="shared" si="1412"/>
        <v>0</v>
      </c>
      <c r="GD16" s="53">
        <f t="shared" si="1412"/>
        <v>0</v>
      </c>
      <c r="GE16" s="53">
        <f t="shared" si="1412"/>
        <v>0</v>
      </c>
      <c r="GF16" s="53">
        <f t="shared" si="1412"/>
        <v>0</v>
      </c>
      <c r="GG16" s="53">
        <f t="shared" si="1412"/>
        <v>0</v>
      </c>
      <c r="GH16" s="53">
        <f t="shared" si="1412"/>
        <v>0</v>
      </c>
      <c r="GI16" s="53">
        <f t="shared" si="1412"/>
        <v>0</v>
      </c>
      <c r="GJ16" s="53">
        <f t="shared" si="1412"/>
        <v>0</v>
      </c>
      <c r="GK16" s="53">
        <f t="shared" si="1412"/>
        <v>0</v>
      </c>
      <c r="GL16" s="53">
        <f t="shared" si="1412"/>
        <v>0</v>
      </c>
      <c r="GM16" s="53">
        <f t="shared" si="1412"/>
        <v>0</v>
      </c>
      <c r="GN16" s="53">
        <f t="shared" si="1412"/>
        <v>0</v>
      </c>
      <c r="GO16" s="53">
        <f t="shared" si="1412"/>
        <v>0</v>
      </c>
      <c r="GP16" s="53">
        <f t="shared" si="1412"/>
        <v>0</v>
      </c>
      <c r="GQ16" s="53">
        <f t="shared" si="1412"/>
        <v>0</v>
      </c>
      <c r="GR16" s="53">
        <f t="shared" si="1412"/>
        <v>0</v>
      </c>
      <c r="GS16" s="53">
        <f t="shared" si="1412"/>
        <v>0</v>
      </c>
      <c r="GT16" s="53">
        <f t="shared" si="1412"/>
        <v>0</v>
      </c>
      <c r="GU16" s="53">
        <f t="shared" si="1412"/>
        <v>0</v>
      </c>
      <c r="GV16" s="53">
        <f t="shared" si="1412"/>
        <v>0</v>
      </c>
      <c r="GW16" s="53">
        <f t="shared" si="1412"/>
        <v>0</v>
      </c>
      <c r="GX16" s="53">
        <f t="shared" si="1412"/>
        <v>0</v>
      </c>
      <c r="GY16" s="53">
        <f t="shared" si="1412"/>
        <v>0</v>
      </c>
      <c r="GZ16" s="53">
        <f t="shared" si="1412"/>
        <v>0</v>
      </c>
      <c r="HA16" s="53">
        <f t="shared" si="1412"/>
        <v>0</v>
      </c>
      <c r="HB16" s="53">
        <f t="shared" si="1412"/>
        <v>0</v>
      </c>
      <c r="HC16" s="53">
        <f t="shared" si="1412"/>
        <v>0</v>
      </c>
      <c r="HD16" s="53">
        <f t="shared" si="1412"/>
        <v>0</v>
      </c>
      <c r="HE16" s="53">
        <f t="shared" si="1412"/>
        <v>0</v>
      </c>
      <c r="HF16" s="53">
        <f t="shared" si="1412"/>
        <v>0</v>
      </c>
      <c r="HG16" s="53">
        <f t="shared" si="1412"/>
        <v>0</v>
      </c>
      <c r="HH16" s="53">
        <f t="shared" si="1412"/>
        <v>0</v>
      </c>
      <c r="HI16" s="53">
        <f t="shared" si="1412"/>
        <v>0</v>
      </c>
      <c r="HJ16" s="53">
        <f t="shared" si="1412"/>
        <v>0</v>
      </c>
      <c r="HK16" s="53">
        <f t="shared" ref="HK16:JV16" si="1413">IF(HK8&lt;HK12-HK15+HK17,HK8,HK12-HK15+HK17)</f>
        <v>0</v>
      </c>
      <c r="HL16" s="53">
        <f t="shared" si="1413"/>
        <v>0</v>
      </c>
      <c r="HM16" s="53">
        <f t="shared" si="1413"/>
        <v>0</v>
      </c>
      <c r="HN16" s="53">
        <f t="shared" si="1413"/>
        <v>0</v>
      </c>
      <c r="HO16" s="53">
        <f t="shared" si="1413"/>
        <v>0</v>
      </c>
      <c r="HP16" s="53">
        <f t="shared" si="1413"/>
        <v>0</v>
      </c>
      <c r="HQ16" s="53">
        <f t="shared" si="1413"/>
        <v>0</v>
      </c>
      <c r="HR16" s="53">
        <f t="shared" si="1413"/>
        <v>0</v>
      </c>
      <c r="HS16" s="53">
        <f t="shared" si="1413"/>
        <v>0</v>
      </c>
      <c r="HT16" s="53">
        <f t="shared" si="1413"/>
        <v>0</v>
      </c>
      <c r="HU16" s="53">
        <f t="shared" si="1413"/>
        <v>0</v>
      </c>
      <c r="HV16" s="53">
        <f t="shared" si="1413"/>
        <v>0</v>
      </c>
      <c r="HW16" s="53">
        <f t="shared" si="1413"/>
        <v>0</v>
      </c>
      <c r="HX16" s="53">
        <f t="shared" si="1413"/>
        <v>0</v>
      </c>
      <c r="HY16" s="53">
        <f t="shared" si="1413"/>
        <v>0</v>
      </c>
      <c r="HZ16" s="53">
        <f t="shared" si="1413"/>
        <v>0</v>
      </c>
      <c r="IA16" s="53">
        <f t="shared" si="1413"/>
        <v>0</v>
      </c>
      <c r="IB16" s="53">
        <f t="shared" si="1413"/>
        <v>0</v>
      </c>
      <c r="IC16" s="53">
        <f t="shared" si="1413"/>
        <v>0</v>
      </c>
      <c r="ID16" s="53">
        <f t="shared" si="1413"/>
        <v>0</v>
      </c>
      <c r="IE16" s="53">
        <f t="shared" si="1413"/>
        <v>0</v>
      </c>
      <c r="IF16" s="53">
        <f t="shared" si="1413"/>
        <v>0</v>
      </c>
      <c r="IG16" s="53">
        <f t="shared" si="1413"/>
        <v>0</v>
      </c>
      <c r="IH16" s="53">
        <f t="shared" si="1413"/>
        <v>0</v>
      </c>
      <c r="II16" s="53">
        <f t="shared" si="1413"/>
        <v>0</v>
      </c>
      <c r="IJ16" s="53">
        <f t="shared" si="1413"/>
        <v>0</v>
      </c>
      <c r="IK16" s="53">
        <f t="shared" si="1413"/>
        <v>0</v>
      </c>
      <c r="IL16" s="53">
        <f t="shared" si="1413"/>
        <v>0</v>
      </c>
      <c r="IM16" s="53">
        <f t="shared" si="1413"/>
        <v>0</v>
      </c>
      <c r="IN16" s="53">
        <f t="shared" si="1413"/>
        <v>0</v>
      </c>
      <c r="IO16" s="53">
        <f t="shared" si="1413"/>
        <v>0</v>
      </c>
      <c r="IP16" s="53">
        <f t="shared" si="1413"/>
        <v>0</v>
      </c>
      <c r="IQ16" s="53">
        <f t="shared" si="1413"/>
        <v>0</v>
      </c>
      <c r="IR16" s="53">
        <f t="shared" si="1413"/>
        <v>0</v>
      </c>
      <c r="IS16" s="53">
        <f t="shared" si="1413"/>
        <v>0</v>
      </c>
      <c r="IT16" s="53">
        <f t="shared" si="1413"/>
        <v>0</v>
      </c>
      <c r="IU16" s="53">
        <f t="shared" si="1413"/>
        <v>0</v>
      </c>
      <c r="IV16" s="53">
        <f t="shared" si="1413"/>
        <v>0</v>
      </c>
      <c r="IW16" s="53">
        <f t="shared" si="1413"/>
        <v>0</v>
      </c>
      <c r="IX16" s="53">
        <f t="shared" si="1413"/>
        <v>0</v>
      </c>
      <c r="IY16" s="53">
        <f t="shared" si="1413"/>
        <v>0</v>
      </c>
      <c r="IZ16" s="53">
        <f t="shared" si="1413"/>
        <v>0</v>
      </c>
      <c r="JA16" s="53">
        <f t="shared" si="1413"/>
        <v>0</v>
      </c>
      <c r="JB16" s="53">
        <f t="shared" si="1413"/>
        <v>0</v>
      </c>
      <c r="JC16" s="53">
        <f t="shared" si="1413"/>
        <v>0</v>
      </c>
      <c r="JD16" s="53">
        <f t="shared" si="1413"/>
        <v>0</v>
      </c>
      <c r="JE16" s="53">
        <f t="shared" si="1413"/>
        <v>0</v>
      </c>
      <c r="JF16" s="53">
        <f t="shared" si="1413"/>
        <v>0</v>
      </c>
      <c r="JG16" s="53">
        <f t="shared" si="1413"/>
        <v>0</v>
      </c>
      <c r="JH16" s="53">
        <f t="shared" si="1413"/>
        <v>0</v>
      </c>
      <c r="JI16" s="53">
        <f t="shared" si="1413"/>
        <v>0</v>
      </c>
      <c r="JJ16" s="53">
        <f t="shared" si="1413"/>
        <v>0</v>
      </c>
      <c r="JK16" s="53">
        <f t="shared" si="1413"/>
        <v>0</v>
      </c>
      <c r="JL16" s="53">
        <f t="shared" si="1413"/>
        <v>0</v>
      </c>
      <c r="JM16" s="53">
        <f t="shared" si="1413"/>
        <v>0</v>
      </c>
      <c r="JN16" s="53">
        <f t="shared" si="1413"/>
        <v>0</v>
      </c>
      <c r="JO16" s="53">
        <f t="shared" si="1413"/>
        <v>0</v>
      </c>
      <c r="JP16" s="53">
        <f t="shared" si="1413"/>
        <v>0</v>
      </c>
      <c r="JQ16" s="53">
        <f t="shared" si="1413"/>
        <v>0</v>
      </c>
      <c r="JR16" s="53">
        <f t="shared" si="1413"/>
        <v>0</v>
      </c>
      <c r="JS16" s="53">
        <f t="shared" si="1413"/>
        <v>0</v>
      </c>
      <c r="JT16" s="53">
        <f t="shared" si="1413"/>
        <v>0</v>
      </c>
      <c r="JU16" s="53">
        <f t="shared" si="1413"/>
        <v>0</v>
      </c>
      <c r="JV16" s="53">
        <f t="shared" si="1413"/>
        <v>0</v>
      </c>
      <c r="JW16" s="53">
        <f t="shared" ref="JW16:MH16" si="1414">IF(JW8&lt;JW12-JW15+JW17,JW8,JW12-JW15+JW17)</f>
        <v>0</v>
      </c>
      <c r="JX16" s="53">
        <f t="shared" si="1414"/>
        <v>0</v>
      </c>
      <c r="JY16" s="53">
        <f t="shared" si="1414"/>
        <v>0</v>
      </c>
      <c r="JZ16" s="53">
        <f t="shared" si="1414"/>
        <v>0</v>
      </c>
      <c r="KA16" s="53">
        <f t="shared" si="1414"/>
        <v>0</v>
      </c>
      <c r="KB16" s="53">
        <f t="shared" si="1414"/>
        <v>0</v>
      </c>
      <c r="KC16" s="53">
        <f t="shared" si="1414"/>
        <v>0</v>
      </c>
      <c r="KD16" s="53">
        <f t="shared" si="1414"/>
        <v>0</v>
      </c>
      <c r="KE16" s="53">
        <f t="shared" si="1414"/>
        <v>0</v>
      </c>
      <c r="KF16" s="53">
        <f t="shared" si="1414"/>
        <v>0</v>
      </c>
      <c r="KG16" s="53">
        <f t="shared" si="1414"/>
        <v>0</v>
      </c>
      <c r="KH16" s="53">
        <f t="shared" si="1414"/>
        <v>0</v>
      </c>
      <c r="KI16" s="53">
        <f t="shared" si="1414"/>
        <v>0</v>
      </c>
      <c r="KJ16" s="53">
        <f t="shared" si="1414"/>
        <v>0</v>
      </c>
      <c r="KK16" s="53">
        <f t="shared" si="1414"/>
        <v>0</v>
      </c>
      <c r="KL16" s="53">
        <f t="shared" si="1414"/>
        <v>0</v>
      </c>
      <c r="KM16" s="53">
        <f t="shared" si="1414"/>
        <v>0</v>
      </c>
      <c r="KN16" s="53">
        <f t="shared" si="1414"/>
        <v>0</v>
      </c>
      <c r="KO16" s="53">
        <f t="shared" si="1414"/>
        <v>0</v>
      </c>
      <c r="KP16" s="53">
        <f t="shared" si="1414"/>
        <v>0</v>
      </c>
      <c r="KQ16" s="53">
        <f t="shared" si="1414"/>
        <v>0</v>
      </c>
      <c r="KR16" s="53">
        <f t="shared" si="1414"/>
        <v>0</v>
      </c>
      <c r="KS16" s="53">
        <f t="shared" si="1414"/>
        <v>0</v>
      </c>
      <c r="KT16" s="53">
        <f t="shared" si="1414"/>
        <v>0</v>
      </c>
      <c r="KU16" s="53">
        <f t="shared" si="1414"/>
        <v>0</v>
      </c>
      <c r="KV16" s="53">
        <f t="shared" si="1414"/>
        <v>0</v>
      </c>
      <c r="KW16" s="53">
        <f t="shared" si="1414"/>
        <v>0</v>
      </c>
      <c r="KX16" s="53">
        <f t="shared" si="1414"/>
        <v>0</v>
      </c>
      <c r="KY16" s="53">
        <f t="shared" si="1414"/>
        <v>0</v>
      </c>
      <c r="KZ16" s="53">
        <f t="shared" si="1414"/>
        <v>0</v>
      </c>
      <c r="LA16" s="53">
        <f t="shared" si="1414"/>
        <v>0</v>
      </c>
      <c r="LB16" s="53">
        <f t="shared" si="1414"/>
        <v>0</v>
      </c>
      <c r="LC16" s="53">
        <f t="shared" si="1414"/>
        <v>0</v>
      </c>
      <c r="LD16" s="53">
        <f t="shared" si="1414"/>
        <v>0</v>
      </c>
      <c r="LE16" s="53">
        <f t="shared" si="1414"/>
        <v>0</v>
      </c>
      <c r="LF16" s="53">
        <f t="shared" si="1414"/>
        <v>0</v>
      </c>
      <c r="LG16" s="53">
        <f t="shared" si="1414"/>
        <v>0</v>
      </c>
      <c r="LH16" s="53">
        <f t="shared" si="1414"/>
        <v>0</v>
      </c>
      <c r="LI16" s="53">
        <f t="shared" si="1414"/>
        <v>0</v>
      </c>
      <c r="LJ16" s="53">
        <f t="shared" si="1414"/>
        <v>0</v>
      </c>
      <c r="LK16" s="53">
        <f t="shared" si="1414"/>
        <v>0</v>
      </c>
      <c r="LL16" s="53">
        <f t="shared" si="1414"/>
        <v>0</v>
      </c>
      <c r="LM16" s="53">
        <f t="shared" si="1414"/>
        <v>0</v>
      </c>
      <c r="LN16" s="53">
        <f t="shared" si="1414"/>
        <v>0</v>
      </c>
      <c r="LO16" s="53">
        <f t="shared" si="1414"/>
        <v>0</v>
      </c>
      <c r="LP16" s="53">
        <f t="shared" si="1414"/>
        <v>0</v>
      </c>
      <c r="LQ16" s="53">
        <f t="shared" si="1414"/>
        <v>0</v>
      </c>
      <c r="LR16" s="53">
        <f t="shared" si="1414"/>
        <v>0</v>
      </c>
      <c r="LS16" s="53">
        <f t="shared" si="1414"/>
        <v>0</v>
      </c>
      <c r="LT16" s="53">
        <f t="shared" si="1414"/>
        <v>0</v>
      </c>
      <c r="LU16" s="53">
        <f t="shared" si="1414"/>
        <v>0</v>
      </c>
      <c r="LV16" s="53">
        <f t="shared" si="1414"/>
        <v>0</v>
      </c>
      <c r="LW16" s="53">
        <f t="shared" si="1414"/>
        <v>0</v>
      </c>
      <c r="LX16" s="53">
        <f t="shared" si="1414"/>
        <v>0</v>
      </c>
      <c r="LY16" s="53">
        <f t="shared" si="1414"/>
        <v>0</v>
      </c>
      <c r="LZ16" s="53">
        <f t="shared" si="1414"/>
        <v>0</v>
      </c>
      <c r="MA16" s="53">
        <f t="shared" si="1414"/>
        <v>0</v>
      </c>
      <c r="MB16" s="53">
        <f t="shared" si="1414"/>
        <v>0</v>
      </c>
      <c r="MC16" s="53">
        <f t="shared" si="1414"/>
        <v>0</v>
      </c>
      <c r="MD16" s="53">
        <f t="shared" si="1414"/>
        <v>0</v>
      </c>
      <c r="ME16" s="53">
        <f t="shared" si="1414"/>
        <v>0</v>
      </c>
      <c r="MF16" s="53">
        <f t="shared" si="1414"/>
        <v>0</v>
      </c>
      <c r="MG16" s="53">
        <f t="shared" si="1414"/>
        <v>0</v>
      </c>
      <c r="MH16" s="53">
        <f t="shared" si="1414"/>
        <v>0</v>
      </c>
      <c r="MI16" s="53">
        <f t="shared" ref="MI16:MX16" si="1415">IF(MI8&lt;MI12-MI15+MI17,MI8,MI12-MI15+MI17)</f>
        <v>0</v>
      </c>
      <c r="MJ16" s="53">
        <f t="shared" si="1415"/>
        <v>0</v>
      </c>
      <c r="MK16" s="53">
        <f t="shared" si="1415"/>
        <v>0</v>
      </c>
      <c r="ML16" s="53">
        <f t="shared" si="1415"/>
        <v>0</v>
      </c>
      <c r="MM16" s="53">
        <f t="shared" si="1415"/>
        <v>0</v>
      </c>
      <c r="MN16" s="53">
        <f t="shared" si="1415"/>
        <v>0</v>
      </c>
      <c r="MO16" s="53">
        <f t="shared" si="1415"/>
        <v>0</v>
      </c>
      <c r="MP16" s="53">
        <f t="shared" si="1415"/>
        <v>0</v>
      </c>
      <c r="MQ16" s="53">
        <f t="shared" si="1415"/>
        <v>0</v>
      </c>
      <c r="MR16" s="53">
        <f t="shared" si="1415"/>
        <v>0</v>
      </c>
      <c r="MS16" s="53">
        <f t="shared" si="1415"/>
        <v>0</v>
      </c>
      <c r="MT16" s="53">
        <f t="shared" si="1415"/>
        <v>0</v>
      </c>
      <c r="MU16" s="53">
        <f t="shared" si="1415"/>
        <v>0</v>
      </c>
      <c r="MV16" s="53">
        <f t="shared" si="1415"/>
        <v>0</v>
      </c>
      <c r="MW16" s="53">
        <f t="shared" si="1415"/>
        <v>0</v>
      </c>
      <c r="MX16" s="53">
        <f t="shared" si="1415"/>
        <v>0</v>
      </c>
      <c r="MY16" s="56"/>
    </row>
    <row r="17" spans="2:645" s="53" customFormat="1" x14ac:dyDescent="0.25">
      <c r="B17" s="53" t="s">
        <v>43</v>
      </c>
      <c r="C17" s="53">
        <f>C12*C13/12</f>
        <v>208.33333333333334</v>
      </c>
      <c r="D17" s="53">
        <f t="shared" ref="D17:M17" si="1416">D12*D13/12</f>
        <v>207.55390216651071</v>
      </c>
      <c r="E17" s="53">
        <f t="shared" si="1416"/>
        <v>206.77122336982629</v>
      </c>
      <c r="F17" s="53">
        <f t="shared" si="1416"/>
        <v>205.98528341148901</v>
      </c>
      <c r="G17" s="53">
        <f t="shared" si="1416"/>
        <v>205.19606870332532</v>
      </c>
      <c r="H17" s="53">
        <f t="shared" si="1416"/>
        <v>204.40356560054431</v>
      </c>
      <c r="I17" s="53">
        <f t="shared" si="1416"/>
        <v>203.60776040150174</v>
      </c>
      <c r="J17" s="53">
        <f t="shared" si="1416"/>
        <v>202.80863934746307</v>
      </c>
      <c r="K17" s="53">
        <f t="shared" si="1416"/>
        <v>202.00618862236595</v>
      </c>
      <c r="L17" s="53">
        <f t="shared" si="1416"/>
        <v>201.20039435258093</v>
      </c>
      <c r="M17" s="53">
        <f t="shared" si="1416"/>
        <v>200.39124260667177</v>
      </c>
      <c r="N17" s="53">
        <f t="shared" ref="N17:BY17" si="1417">N12*N13/12</f>
        <v>199.57871939515474</v>
      </c>
      <c r="O17" s="53">
        <f t="shared" si="1417"/>
        <v>198.7628106702563</v>
      </c>
      <c r="P17" s="53">
        <f t="shared" si="1417"/>
        <v>197.94350232567081</v>
      </c>
      <c r="Q17" s="53">
        <f t="shared" si="1417"/>
        <v>197.12078019631625</v>
      </c>
      <c r="R17" s="53">
        <f t="shared" si="1417"/>
        <v>196.29463005808933</v>
      </c>
      <c r="S17" s="53">
        <f t="shared" si="1417"/>
        <v>195.46503762761981</v>
      </c>
      <c r="T17" s="53">
        <f t="shared" si="1417"/>
        <v>194.63198856202334</v>
      </c>
      <c r="U17" s="53">
        <f t="shared" si="1417"/>
        <v>193.79546845865354</v>
      </c>
      <c r="V17" s="53">
        <f t="shared" si="1417"/>
        <v>192.95546285485304</v>
      </c>
      <c r="W17" s="53">
        <f t="shared" si="1417"/>
        <v>192.11195722770336</v>
      </c>
      <c r="X17" s="53">
        <f t="shared" si="1417"/>
        <v>191.26493699377394</v>
      </c>
      <c r="Y17" s="53">
        <f t="shared" si="1417"/>
        <v>190.41438750886979</v>
      </c>
      <c r="Z17" s="53">
        <f t="shared" si="1417"/>
        <v>189.5602940677785</v>
      </c>
      <c r="AA17" s="53">
        <f t="shared" si="1417"/>
        <v>188.70264190401602</v>
      </c>
      <c r="AB17" s="53">
        <f t="shared" si="1417"/>
        <v>187.84141618957122</v>
      </c>
      <c r="AC17" s="53">
        <f t="shared" si="1417"/>
        <v>186.97660203464957</v>
      </c>
      <c r="AD17" s="53">
        <f t="shared" si="1417"/>
        <v>186.10818448741574</v>
      </c>
      <c r="AE17" s="53">
        <f t="shared" si="1417"/>
        <v>185.23614853373508</v>
      </c>
      <c r="AF17" s="53">
        <f t="shared" si="1417"/>
        <v>184.36047909691408</v>
      </c>
      <c r="AG17" s="53">
        <f t="shared" si="1417"/>
        <v>183.48116103743965</v>
      </c>
      <c r="AH17" s="53">
        <f t="shared" si="1417"/>
        <v>182.59817915271742</v>
      </c>
      <c r="AI17" s="53">
        <f t="shared" si="1417"/>
        <v>181.71151817680888</v>
      </c>
      <c r="AJ17" s="53">
        <f t="shared" si="1417"/>
        <v>180.82116278016736</v>
      </c>
      <c r="AK17" s="53">
        <f t="shared" si="1417"/>
        <v>179.92709756937316</v>
      </c>
      <c r="AL17" s="53">
        <f t="shared" si="1417"/>
        <v>179.02930708686736</v>
      </c>
      <c r="AM17" s="53">
        <f t="shared" si="1417"/>
        <v>178.1277758106844</v>
      </c>
      <c r="AN17" s="53">
        <f t="shared" si="1417"/>
        <v>177.22248815418405</v>
      </c>
      <c r="AO17" s="53">
        <f t="shared" si="1417"/>
        <v>176.31342846578164</v>
      </c>
      <c r="AP17" s="53">
        <f t="shared" si="1417"/>
        <v>175.40058102867749</v>
      </c>
      <c r="AQ17" s="53">
        <f t="shared" si="1417"/>
        <v>174.48393006058541</v>
      </c>
      <c r="AR17" s="53">
        <f t="shared" si="1417"/>
        <v>173.56345971345965</v>
      </c>
      <c r="AS17" s="53">
        <f t="shared" si="1417"/>
        <v>172.63915407322085</v>
      </c>
      <c r="AT17" s="53">
        <f t="shared" si="1417"/>
        <v>171.71099715948105</v>
      </c>
      <c r="AU17" s="53">
        <f t="shared" si="1417"/>
        <v>170.77897292526734</v>
      </c>
      <c r="AV17" s="53">
        <f t="shared" si="1417"/>
        <v>169.84306525674441</v>
      </c>
      <c r="AW17" s="53">
        <f t="shared" si="1417"/>
        <v>168.90325797293596</v>
      </c>
      <c r="AX17" s="53">
        <f t="shared" si="1417"/>
        <v>167.95953482544499</v>
      </c>
      <c r="AY17" s="53">
        <f t="shared" si="1417"/>
        <v>167.01187949817276</v>
      </c>
      <c r="AZ17" s="53">
        <f t="shared" si="1417"/>
        <v>166.06027560703694</v>
      </c>
      <c r="BA17" s="53">
        <f t="shared" si="1417"/>
        <v>165.10470669968802</v>
      </c>
      <c r="BB17" s="53">
        <f t="shared" si="1417"/>
        <v>164.14515625522517</v>
      </c>
      <c r="BC17" s="53">
        <f t="shared" si="1417"/>
        <v>163.18160768391039</v>
      </c>
      <c r="BD17" s="53">
        <f t="shared" si="1417"/>
        <v>162.2140443268818</v>
      </c>
      <c r="BE17" s="53">
        <f t="shared" si="1417"/>
        <v>161.24244945586562</v>
      </c>
      <c r="BF17" s="53">
        <f t="shared" si="1417"/>
        <v>160.26680627288684</v>
      </c>
      <c r="BG17" s="53">
        <f t="shared" si="1417"/>
        <v>159.28709790997894</v>
      </c>
      <c r="BH17" s="53">
        <f t="shared" si="1417"/>
        <v>158.30330742889234</v>
      </c>
      <c r="BI17" s="53">
        <f t="shared" si="1417"/>
        <v>157.31541782080117</v>
      </c>
      <c r="BJ17" s="53">
        <f t="shared" si="1417"/>
        <v>156.32341200600962</v>
      </c>
      <c r="BK17" s="53">
        <f t="shared" si="1417"/>
        <v>155.32727283365642</v>
      </c>
      <c r="BL17" s="53">
        <f t="shared" si="1417"/>
        <v>154.32698308141843</v>
      </c>
      <c r="BM17" s="53">
        <f t="shared" si="1417"/>
        <v>153.32252545521283</v>
      </c>
      <c r="BN17" s="53">
        <f t="shared" si="1417"/>
        <v>152.313882588898</v>
      </c>
      <c r="BO17" s="53">
        <f t="shared" si="1417"/>
        <v>151.30103704397354</v>
      </c>
      <c r="BP17" s="53">
        <f t="shared" si="1417"/>
        <v>150.28397130927854</v>
      </c>
      <c r="BQ17" s="53">
        <f t="shared" si="1417"/>
        <v>149.26266780068897</v>
      </c>
      <c r="BR17" s="53">
        <f t="shared" si="1417"/>
        <v>148.23710886081361</v>
      </c>
      <c r="BS17" s="53">
        <f t="shared" si="1417"/>
        <v>147.20727675868878</v>
      </c>
      <c r="BT17" s="53">
        <f t="shared" si="1417"/>
        <v>146.17315368947177</v>
      </c>
      <c r="BU17" s="53">
        <f t="shared" si="1417"/>
        <v>145.13472177413306</v>
      </c>
      <c r="BV17" s="53">
        <f t="shared" si="1417"/>
        <v>144.09196305914705</v>
      </c>
      <c r="BW17" s="53">
        <f t="shared" si="1417"/>
        <v>143.04485951618193</v>
      </c>
      <c r="BX17" s="53">
        <f t="shared" si="1417"/>
        <v>141.99339304178778</v>
      </c>
      <c r="BY17" s="53">
        <f t="shared" si="1417"/>
        <v>140.9375454570837</v>
      </c>
      <c r="BZ17" s="53">
        <f t="shared" ref="BZ17:EC17" si="1418">BZ12*BZ13/12</f>
        <v>139.87729850744333</v>
      </c>
      <c r="CA17" s="53">
        <f t="shared" si="1418"/>
        <v>138.81263386217947</v>
      </c>
      <c r="CB17" s="53">
        <f t="shared" si="1418"/>
        <v>137.74353311422701</v>
      </c>
      <c r="CC17" s="53">
        <f t="shared" si="1418"/>
        <v>136.66997777982473</v>
      </c>
      <c r="CD17" s="53">
        <f t="shared" si="1418"/>
        <v>135.59194929819577</v>
      </c>
      <c r="CE17" s="53">
        <f t="shared" si="1418"/>
        <v>134.50942903122672</v>
      </c>
      <c r="CF17" s="53">
        <f t="shared" si="1418"/>
        <v>133.42239826314528</v>
      </c>
      <c r="CG17" s="53">
        <f t="shared" si="1418"/>
        <v>132.33083820019684</v>
      </c>
      <c r="CH17" s="53">
        <f t="shared" si="1418"/>
        <v>131.23472997031945</v>
      </c>
      <c r="CI17" s="53">
        <f t="shared" si="1418"/>
        <v>130.13405462281756</v>
      </c>
      <c r="CJ17" s="53">
        <f t="shared" si="1418"/>
        <v>129.02879312803441</v>
      </c>
      <c r="CK17" s="53">
        <f t="shared" si="1418"/>
        <v>127.918926377023</v>
      </c>
      <c r="CL17" s="53">
        <f t="shared" si="1418"/>
        <v>126.80443518121571</v>
      </c>
      <c r="CM17" s="53">
        <f t="shared" si="1418"/>
        <v>125.68530027209256</v>
      </c>
      <c r="CN17" s="53">
        <f t="shared" si="1418"/>
        <v>124.56150230084808</v>
      </c>
      <c r="CO17" s="53">
        <f t="shared" si="1418"/>
        <v>123.43302183805673</v>
      </c>
      <c r="CP17" s="53">
        <f t="shared" si="1418"/>
        <v>122.29983937333708</v>
      </c>
      <c r="CQ17" s="53">
        <f t="shared" si="1418"/>
        <v>121.16193531501443</v>
      </c>
      <c r="CR17" s="53">
        <f t="shared" si="1418"/>
        <v>120.01928998978211</v>
      </c>
      <c r="CS17" s="53">
        <f t="shared" si="1418"/>
        <v>118.87188364236131</v>
      </c>
      <c r="CT17" s="53">
        <f t="shared" si="1418"/>
        <v>117.71969643515961</v>
      </c>
      <c r="CU17" s="53">
        <f t="shared" si="1418"/>
        <v>116.56270844792789</v>
      </c>
      <c r="CV17" s="53">
        <f t="shared" si="1418"/>
        <v>115.40089967741604</v>
      </c>
      <c r="CW17" s="53">
        <f t="shared" si="1418"/>
        <v>114.23425003702708</v>
      </c>
      <c r="CX17" s="53">
        <f t="shared" si="1418"/>
        <v>113.06273935646982</v>
      </c>
      <c r="CY17" s="53">
        <f t="shared" si="1418"/>
        <v>111.8863473814102</v>
      </c>
      <c r="CZ17" s="53">
        <f t="shared" si="1418"/>
        <v>110.70505377312121</v>
      </c>
      <c r="DA17" s="53">
        <f t="shared" si="1418"/>
        <v>109.51883810813099</v>
      </c>
      <c r="DB17" s="53">
        <f t="shared" si="1418"/>
        <v>108.32767987787001</v>
      </c>
      <c r="DC17" s="53">
        <f t="shared" si="1418"/>
        <v>107.13155848831626</v>
      </c>
      <c r="DD17" s="53">
        <f t="shared" si="1418"/>
        <v>105.93045325963936</v>
      </c>
      <c r="DE17" s="53">
        <f t="shared" si="1418"/>
        <v>104.72434342584297</v>
      </c>
      <c r="DF17" s="53">
        <f t="shared" si="1418"/>
        <v>103.51320813440577</v>
      </c>
      <c r="DG17" s="53">
        <f t="shared" si="1418"/>
        <v>102.29702644592091</v>
      </c>
      <c r="DH17" s="53">
        <f t="shared" si="1418"/>
        <v>101.07577733373404</v>
      </c>
      <c r="DI17" s="53">
        <f t="shared" si="1418"/>
        <v>99.849439683579718</v>
      </c>
      <c r="DJ17" s="53">
        <f t="shared" si="1418"/>
        <v>98.617992293216432</v>
      </c>
      <c r="DK17" s="53">
        <f t="shared" si="1418"/>
        <v>97.381413872059952</v>
      </c>
      <c r="DL17" s="53">
        <f t="shared" si="1418"/>
        <v>96.139683040815328</v>
      </c>
      <c r="DM17" s="53">
        <f t="shared" si="1418"/>
        <v>94.892778331107181</v>
      </c>
      <c r="DN17" s="53">
        <f t="shared" si="1418"/>
        <v>93.640678185108584</v>
      </c>
      <c r="DO17" s="53">
        <f t="shared" si="1418"/>
        <v>92.383360955168314</v>
      </c>
      <c r="DP17" s="53">
        <f t="shared" si="1418"/>
        <v>91.120804903436635</v>
      </c>
      <c r="DQ17" s="53">
        <f t="shared" si="1418"/>
        <v>89.852988201489396</v>
      </c>
      <c r="DR17" s="53">
        <f t="shared" si="1418"/>
        <v>88.579888929950712</v>
      </c>
      <c r="DS17" s="53">
        <f t="shared" si="1418"/>
        <v>87.30148507811397</v>
      </c>
      <c r="DT17" s="53">
        <f t="shared" si="1418"/>
        <v>86.017754543561239</v>
      </c>
      <c r="DU17" s="53">
        <f t="shared" si="1418"/>
        <v>84.728675131781202</v>
      </c>
      <c r="DV17" s="53">
        <f t="shared" si="1418"/>
        <v>83.434224555785406</v>
      </c>
      <c r="DW17" s="53">
        <f t="shared" si="1418"/>
        <v>82.13438043572296</v>
      </c>
      <c r="DX17" s="53">
        <f t="shared" si="1418"/>
        <v>80.829120298493606</v>
      </c>
      <c r="DY17" s="53">
        <f t="shared" si="1418"/>
        <v>79.518421577359121</v>
      </c>
      <c r="DZ17" s="53">
        <f t="shared" si="1418"/>
        <v>78.202261611553226</v>
      </c>
      <c r="EA17" s="53">
        <f t="shared" si="1418"/>
        <v>76.880617645889814</v>
      </c>
      <c r="EB17" s="53">
        <f t="shared" si="1418"/>
        <v>75.553466830369487</v>
      </c>
      <c r="EC17" s="53">
        <f t="shared" si="1418"/>
        <v>74.220786219784472</v>
      </c>
      <c r="ED17" s="53">
        <f t="shared" ref="ED17:EX17" si="1419">ED12*ED13/12</f>
        <v>72.882552773322018</v>
      </c>
      <c r="EE17" s="53">
        <f t="shared" si="1419"/>
        <v>71.538743354165987</v>
      </c>
      <c r="EF17" s="53">
        <f t="shared" si="1419"/>
        <v>70.189334729096785</v>
      </c>
      <c r="EG17" s="53">
        <f t="shared" si="1419"/>
        <v>68.834303568089808</v>
      </c>
      <c r="EH17" s="53">
        <f t="shared" si="1419"/>
        <v>67.473626443911968</v>
      </c>
      <c r="EI17" s="53">
        <f t="shared" si="1419"/>
        <v>66.10727983171671</v>
      </c>
      <c r="EJ17" s="53">
        <f t="shared" si="1419"/>
        <v>64.735240108637313</v>
      </c>
      <c r="EK17" s="53">
        <f t="shared" si="1419"/>
        <v>63.357483553378415</v>
      </c>
      <c r="EL17" s="53">
        <f t="shared" si="1419"/>
        <v>61.973986345805933</v>
      </c>
      <c r="EM17" s="53">
        <f t="shared" si="1419"/>
        <v>60.584724566535236</v>
      </c>
      <c r="EN17" s="53">
        <f t="shared" si="1419"/>
        <v>59.189674196517579</v>
      </c>
      <c r="EO17" s="53">
        <f t="shared" si="1419"/>
        <v>57.788811116624849</v>
      </c>
      <c r="EP17" s="53">
        <f t="shared" si="1419"/>
        <v>56.382111107232561</v>
      </c>
      <c r="EQ17" s="53">
        <f t="shared" si="1419"/>
        <v>54.96954984780114</v>
      </c>
      <c r="ER17" s="53">
        <f t="shared" si="1419"/>
        <v>53.55110291645542</v>
      </c>
      <c r="ES17" s="53">
        <f t="shared" si="1419"/>
        <v>52.126745789562428</v>
      </c>
      <c r="ET17" s="53">
        <f t="shared" si="1419"/>
        <v>50.696453841307395</v>
      </c>
      <c r="EU17" s="53">
        <f t="shared" si="1419"/>
        <v>49.260202343267942</v>
      </c>
      <c r="EV17" s="53">
        <f t="shared" si="1419"/>
        <v>47.817966463986671</v>
      </c>
      <c r="EW17" s="53">
        <f t="shared" si="1419"/>
        <v>46.369721268541731</v>
      </c>
      <c r="EX17" s="53">
        <f t="shared" si="1419"/>
        <v>44.915441718115773</v>
      </c>
      <c r="EY17" s="53">
        <f t="shared" ref="EY17:HJ17" si="1420">EY12*EY13/12</f>
        <v>43.455102669563026</v>
      </c>
      <c r="EZ17" s="53">
        <f t="shared" si="1420"/>
        <v>41.988678874974653</v>
      </c>
      <c r="FA17" s="53">
        <f t="shared" si="1420"/>
        <v>40.516144981242164</v>
      </c>
      <c r="FB17" s="53">
        <f t="shared" si="1420"/>
        <v>39.037475529619122</v>
      </c>
      <c r="FC17" s="53">
        <f t="shared" si="1420"/>
        <v>37.552644955280975</v>
      </c>
      <c r="FD17" s="53">
        <f t="shared" si="1420"/>
        <v>36.061627586883091</v>
      </c>
      <c r="FE17" s="53">
        <f t="shared" si="1420"/>
        <v>34.56439764611688</v>
      </c>
      <c r="FF17" s="53">
        <f t="shared" si="1420"/>
        <v>33.060929247264141</v>
      </c>
      <c r="FG17" s="53">
        <f t="shared" si="1420"/>
        <v>31.551196396749521</v>
      </c>
      <c r="FH17" s="53">
        <f t="shared" si="1420"/>
        <v>30.035172992691084</v>
      </c>
      <c r="FI17" s="53">
        <f t="shared" si="1420"/>
        <v>28.512832824449074</v>
      </c>
      <c r="FJ17" s="53">
        <f t="shared" si="1420"/>
        <v>26.984149572172715</v>
      </c>
      <c r="FK17" s="53">
        <f t="shared" si="1420"/>
        <v>25.449096806345207</v>
      </c>
      <c r="FL17" s="53">
        <f t="shared" si="1420"/>
        <v>23.907647987326751</v>
      </c>
      <c r="FM17" s="53">
        <f t="shared" si="1420"/>
        <v>22.35977646489572</v>
      </c>
      <c r="FN17" s="53">
        <f t="shared" si="1420"/>
        <v>20.805455477787888</v>
      </c>
      <c r="FO17" s="53">
        <f t="shared" si="1420"/>
        <v>19.244658153233772</v>
      </c>
      <c r="FP17" s="53">
        <f t="shared" si="1420"/>
        <v>17.677357506494019</v>
      </c>
      <c r="FQ17" s="53">
        <f t="shared" si="1420"/>
        <v>16.103526440392848</v>
      </c>
      <c r="FR17" s="53">
        <f t="shared" si="1420"/>
        <v>14.52313774484959</v>
      </c>
      <c r="FS17" s="53">
        <f t="shared" si="1420"/>
        <v>12.936164096408232</v>
      </c>
      <c r="FT17" s="53">
        <f t="shared" si="1420"/>
        <v>11.342578057765033</v>
      </c>
      <c r="FU17" s="53">
        <f t="shared" si="1420"/>
        <v>9.7423520772941661</v>
      </c>
      <c r="FV17" s="53">
        <f t="shared" si="1420"/>
        <v>8.1354584885713184</v>
      </c>
      <c r="FW17" s="53">
        <f t="shared" si="1420"/>
        <v>6.5218695098954536</v>
      </c>
      <c r="FX17" s="53">
        <f t="shared" si="1420"/>
        <v>4.9015572438084538</v>
      </c>
      <c r="FY17" s="53">
        <f t="shared" si="1420"/>
        <v>3.2744936766127624</v>
      </c>
      <c r="FZ17" s="53">
        <f t="shared" si="1420"/>
        <v>1.6406506778870753</v>
      </c>
      <c r="GA17" s="53">
        <f t="shared" si="1420"/>
        <v>0</v>
      </c>
      <c r="GB17" s="53">
        <f t="shared" si="1420"/>
        <v>0</v>
      </c>
      <c r="GC17" s="53">
        <f t="shared" si="1420"/>
        <v>0</v>
      </c>
      <c r="GD17" s="53">
        <f t="shared" si="1420"/>
        <v>0</v>
      </c>
      <c r="GE17" s="53">
        <f t="shared" si="1420"/>
        <v>0</v>
      </c>
      <c r="GF17" s="53">
        <f t="shared" si="1420"/>
        <v>0</v>
      </c>
      <c r="GG17" s="53">
        <f t="shared" si="1420"/>
        <v>0</v>
      </c>
      <c r="GH17" s="53">
        <f t="shared" si="1420"/>
        <v>0</v>
      </c>
      <c r="GI17" s="53">
        <f t="shared" si="1420"/>
        <v>0</v>
      </c>
      <c r="GJ17" s="53">
        <f t="shared" si="1420"/>
        <v>0</v>
      </c>
      <c r="GK17" s="53">
        <f t="shared" si="1420"/>
        <v>0</v>
      </c>
      <c r="GL17" s="53">
        <f t="shared" si="1420"/>
        <v>0</v>
      </c>
      <c r="GM17" s="53">
        <f t="shared" si="1420"/>
        <v>0</v>
      </c>
      <c r="GN17" s="53">
        <f t="shared" si="1420"/>
        <v>0</v>
      </c>
      <c r="GO17" s="53">
        <f t="shared" si="1420"/>
        <v>0</v>
      </c>
      <c r="GP17" s="53">
        <f t="shared" si="1420"/>
        <v>0</v>
      </c>
      <c r="GQ17" s="53">
        <f t="shared" si="1420"/>
        <v>0</v>
      </c>
      <c r="GR17" s="53">
        <f t="shared" si="1420"/>
        <v>0</v>
      </c>
      <c r="GS17" s="53">
        <f t="shared" si="1420"/>
        <v>0</v>
      </c>
      <c r="GT17" s="53">
        <f t="shared" si="1420"/>
        <v>0</v>
      </c>
      <c r="GU17" s="53">
        <f t="shared" si="1420"/>
        <v>0</v>
      </c>
      <c r="GV17" s="53">
        <f t="shared" si="1420"/>
        <v>0</v>
      </c>
      <c r="GW17" s="53">
        <f t="shared" si="1420"/>
        <v>0</v>
      </c>
      <c r="GX17" s="53">
        <f t="shared" si="1420"/>
        <v>0</v>
      </c>
      <c r="GY17" s="53">
        <f t="shared" si="1420"/>
        <v>0</v>
      </c>
      <c r="GZ17" s="53">
        <f t="shared" si="1420"/>
        <v>0</v>
      </c>
      <c r="HA17" s="53">
        <f t="shared" si="1420"/>
        <v>0</v>
      </c>
      <c r="HB17" s="53">
        <f t="shared" si="1420"/>
        <v>0</v>
      </c>
      <c r="HC17" s="53">
        <f t="shared" si="1420"/>
        <v>0</v>
      </c>
      <c r="HD17" s="53">
        <f t="shared" si="1420"/>
        <v>0</v>
      </c>
      <c r="HE17" s="53">
        <f t="shared" si="1420"/>
        <v>0</v>
      </c>
      <c r="HF17" s="53">
        <f t="shared" si="1420"/>
        <v>0</v>
      </c>
      <c r="HG17" s="53">
        <f t="shared" si="1420"/>
        <v>0</v>
      </c>
      <c r="HH17" s="53">
        <f t="shared" si="1420"/>
        <v>0</v>
      </c>
      <c r="HI17" s="53">
        <f t="shared" si="1420"/>
        <v>0</v>
      </c>
      <c r="HJ17" s="53">
        <f t="shared" si="1420"/>
        <v>0</v>
      </c>
      <c r="HK17" s="53">
        <f t="shared" ref="HK17:JV17" si="1421">HK12*HK13/12</f>
        <v>0</v>
      </c>
      <c r="HL17" s="53">
        <f t="shared" si="1421"/>
        <v>0</v>
      </c>
      <c r="HM17" s="53">
        <f t="shared" si="1421"/>
        <v>0</v>
      </c>
      <c r="HN17" s="53">
        <f t="shared" si="1421"/>
        <v>0</v>
      </c>
      <c r="HO17" s="53">
        <f t="shared" si="1421"/>
        <v>0</v>
      </c>
      <c r="HP17" s="53">
        <f t="shared" si="1421"/>
        <v>0</v>
      </c>
      <c r="HQ17" s="53">
        <f t="shared" si="1421"/>
        <v>0</v>
      </c>
      <c r="HR17" s="53">
        <f t="shared" si="1421"/>
        <v>0</v>
      </c>
      <c r="HS17" s="53">
        <f t="shared" si="1421"/>
        <v>0</v>
      </c>
      <c r="HT17" s="53">
        <f t="shared" si="1421"/>
        <v>0</v>
      </c>
      <c r="HU17" s="53">
        <f t="shared" si="1421"/>
        <v>0</v>
      </c>
      <c r="HV17" s="53">
        <f t="shared" si="1421"/>
        <v>0</v>
      </c>
      <c r="HW17" s="53">
        <f t="shared" si="1421"/>
        <v>0</v>
      </c>
      <c r="HX17" s="53">
        <f t="shared" si="1421"/>
        <v>0</v>
      </c>
      <c r="HY17" s="53">
        <f t="shared" si="1421"/>
        <v>0</v>
      </c>
      <c r="HZ17" s="53">
        <f t="shared" si="1421"/>
        <v>0</v>
      </c>
      <c r="IA17" s="53">
        <f t="shared" si="1421"/>
        <v>0</v>
      </c>
      <c r="IB17" s="53">
        <f t="shared" si="1421"/>
        <v>0</v>
      </c>
      <c r="IC17" s="53">
        <f t="shared" si="1421"/>
        <v>0</v>
      </c>
      <c r="ID17" s="53">
        <f t="shared" si="1421"/>
        <v>0</v>
      </c>
      <c r="IE17" s="53">
        <f t="shared" si="1421"/>
        <v>0</v>
      </c>
      <c r="IF17" s="53">
        <f t="shared" si="1421"/>
        <v>0</v>
      </c>
      <c r="IG17" s="53">
        <f t="shared" si="1421"/>
        <v>0</v>
      </c>
      <c r="IH17" s="53">
        <f t="shared" si="1421"/>
        <v>0</v>
      </c>
      <c r="II17" s="53">
        <f t="shared" si="1421"/>
        <v>0</v>
      </c>
      <c r="IJ17" s="53">
        <f t="shared" si="1421"/>
        <v>0</v>
      </c>
      <c r="IK17" s="53">
        <f t="shared" si="1421"/>
        <v>0</v>
      </c>
      <c r="IL17" s="53">
        <f t="shared" si="1421"/>
        <v>0</v>
      </c>
      <c r="IM17" s="53">
        <f t="shared" si="1421"/>
        <v>0</v>
      </c>
      <c r="IN17" s="53">
        <f t="shared" si="1421"/>
        <v>0</v>
      </c>
      <c r="IO17" s="53">
        <f t="shared" si="1421"/>
        <v>0</v>
      </c>
      <c r="IP17" s="53">
        <f t="shared" si="1421"/>
        <v>0</v>
      </c>
      <c r="IQ17" s="53">
        <f t="shared" si="1421"/>
        <v>0</v>
      </c>
      <c r="IR17" s="53">
        <f t="shared" si="1421"/>
        <v>0</v>
      </c>
      <c r="IS17" s="53">
        <f t="shared" si="1421"/>
        <v>0</v>
      </c>
      <c r="IT17" s="53">
        <f t="shared" si="1421"/>
        <v>0</v>
      </c>
      <c r="IU17" s="53">
        <f t="shared" si="1421"/>
        <v>0</v>
      </c>
      <c r="IV17" s="53">
        <f t="shared" si="1421"/>
        <v>0</v>
      </c>
      <c r="IW17" s="53">
        <f t="shared" si="1421"/>
        <v>0</v>
      </c>
      <c r="IX17" s="53">
        <f t="shared" si="1421"/>
        <v>0</v>
      </c>
      <c r="IY17" s="53">
        <f t="shared" si="1421"/>
        <v>0</v>
      </c>
      <c r="IZ17" s="53">
        <f t="shared" si="1421"/>
        <v>0</v>
      </c>
      <c r="JA17" s="53">
        <f t="shared" si="1421"/>
        <v>0</v>
      </c>
      <c r="JB17" s="53">
        <f t="shared" si="1421"/>
        <v>0</v>
      </c>
      <c r="JC17" s="53">
        <f t="shared" si="1421"/>
        <v>0</v>
      </c>
      <c r="JD17" s="53">
        <f t="shared" si="1421"/>
        <v>0</v>
      </c>
      <c r="JE17" s="53">
        <f t="shared" si="1421"/>
        <v>0</v>
      </c>
      <c r="JF17" s="53">
        <f t="shared" si="1421"/>
        <v>0</v>
      </c>
      <c r="JG17" s="53">
        <f t="shared" si="1421"/>
        <v>0</v>
      </c>
      <c r="JH17" s="53">
        <f t="shared" si="1421"/>
        <v>0</v>
      </c>
      <c r="JI17" s="53">
        <f t="shared" si="1421"/>
        <v>0</v>
      </c>
      <c r="JJ17" s="53">
        <f t="shared" si="1421"/>
        <v>0</v>
      </c>
      <c r="JK17" s="53">
        <f t="shared" si="1421"/>
        <v>0</v>
      </c>
      <c r="JL17" s="53">
        <f t="shared" si="1421"/>
        <v>0</v>
      </c>
      <c r="JM17" s="53">
        <f t="shared" si="1421"/>
        <v>0</v>
      </c>
      <c r="JN17" s="53">
        <f t="shared" si="1421"/>
        <v>0</v>
      </c>
      <c r="JO17" s="53">
        <f t="shared" si="1421"/>
        <v>0</v>
      </c>
      <c r="JP17" s="53">
        <f t="shared" si="1421"/>
        <v>0</v>
      </c>
      <c r="JQ17" s="53">
        <f t="shared" si="1421"/>
        <v>0</v>
      </c>
      <c r="JR17" s="53">
        <f t="shared" si="1421"/>
        <v>0</v>
      </c>
      <c r="JS17" s="53">
        <f t="shared" si="1421"/>
        <v>0</v>
      </c>
      <c r="JT17" s="53">
        <f t="shared" si="1421"/>
        <v>0</v>
      </c>
      <c r="JU17" s="53">
        <f t="shared" si="1421"/>
        <v>0</v>
      </c>
      <c r="JV17" s="53">
        <f t="shared" si="1421"/>
        <v>0</v>
      </c>
      <c r="JW17" s="53">
        <f t="shared" ref="JW17:MH17" si="1422">JW12*JW13/12</f>
        <v>0</v>
      </c>
      <c r="JX17" s="53">
        <f t="shared" si="1422"/>
        <v>0</v>
      </c>
      <c r="JY17" s="53">
        <f t="shared" si="1422"/>
        <v>0</v>
      </c>
      <c r="JZ17" s="53">
        <f t="shared" si="1422"/>
        <v>0</v>
      </c>
      <c r="KA17" s="53">
        <f t="shared" si="1422"/>
        <v>0</v>
      </c>
      <c r="KB17" s="53">
        <f t="shared" si="1422"/>
        <v>0</v>
      </c>
      <c r="KC17" s="53">
        <f t="shared" si="1422"/>
        <v>0</v>
      </c>
      <c r="KD17" s="53">
        <f t="shared" si="1422"/>
        <v>0</v>
      </c>
      <c r="KE17" s="53">
        <f t="shared" si="1422"/>
        <v>0</v>
      </c>
      <c r="KF17" s="53">
        <f t="shared" si="1422"/>
        <v>0</v>
      </c>
      <c r="KG17" s="53">
        <f t="shared" si="1422"/>
        <v>0</v>
      </c>
      <c r="KH17" s="53">
        <f t="shared" si="1422"/>
        <v>0</v>
      </c>
      <c r="KI17" s="53">
        <f t="shared" si="1422"/>
        <v>0</v>
      </c>
      <c r="KJ17" s="53">
        <f t="shared" si="1422"/>
        <v>0</v>
      </c>
      <c r="KK17" s="53">
        <f t="shared" si="1422"/>
        <v>0</v>
      </c>
      <c r="KL17" s="53">
        <f t="shared" si="1422"/>
        <v>0</v>
      </c>
      <c r="KM17" s="53">
        <f t="shared" si="1422"/>
        <v>0</v>
      </c>
      <c r="KN17" s="53">
        <f t="shared" si="1422"/>
        <v>0</v>
      </c>
      <c r="KO17" s="53">
        <f t="shared" si="1422"/>
        <v>0</v>
      </c>
      <c r="KP17" s="53">
        <f t="shared" si="1422"/>
        <v>0</v>
      </c>
      <c r="KQ17" s="53">
        <f t="shared" si="1422"/>
        <v>0</v>
      </c>
      <c r="KR17" s="53">
        <f t="shared" si="1422"/>
        <v>0</v>
      </c>
      <c r="KS17" s="53">
        <f t="shared" si="1422"/>
        <v>0</v>
      </c>
      <c r="KT17" s="53">
        <f t="shared" si="1422"/>
        <v>0</v>
      </c>
      <c r="KU17" s="53">
        <f t="shared" si="1422"/>
        <v>0</v>
      </c>
      <c r="KV17" s="53">
        <f t="shared" si="1422"/>
        <v>0</v>
      </c>
      <c r="KW17" s="53">
        <f t="shared" si="1422"/>
        <v>0</v>
      </c>
      <c r="KX17" s="53">
        <f t="shared" si="1422"/>
        <v>0</v>
      </c>
      <c r="KY17" s="53">
        <f t="shared" si="1422"/>
        <v>0</v>
      </c>
      <c r="KZ17" s="53">
        <f t="shared" si="1422"/>
        <v>0</v>
      </c>
      <c r="LA17" s="53">
        <f t="shared" si="1422"/>
        <v>0</v>
      </c>
      <c r="LB17" s="53">
        <f t="shared" si="1422"/>
        <v>0</v>
      </c>
      <c r="LC17" s="53">
        <f t="shared" si="1422"/>
        <v>0</v>
      </c>
      <c r="LD17" s="53">
        <f t="shared" si="1422"/>
        <v>0</v>
      </c>
      <c r="LE17" s="53">
        <f t="shared" si="1422"/>
        <v>0</v>
      </c>
      <c r="LF17" s="53">
        <f t="shared" si="1422"/>
        <v>0</v>
      </c>
      <c r="LG17" s="53">
        <f t="shared" si="1422"/>
        <v>0</v>
      </c>
      <c r="LH17" s="53">
        <f t="shared" si="1422"/>
        <v>0</v>
      </c>
      <c r="LI17" s="53">
        <f t="shared" si="1422"/>
        <v>0</v>
      </c>
      <c r="LJ17" s="53">
        <f t="shared" si="1422"/>
        <v>0</v>
      </c>
      <c r="LK17" s="53">
        <f t="shared" si="1422"/>
        <v>0</v>
      </c>
      <c r="LL17" s="53">
        <f t="shared" si="1422"/>
        <v>0</v>
      </c>
      <c r="LM17" s="53">
        <f t="shared" si="1422"/>
        <v>0</v>
      </c>
      <c r="LN17" s="53">
        <f t="shared" si="1422"/>
        <v>0</v>
      </c>
      <c r="LO17" s="53">
        <f t="shared" si="1422"/>
        <v>0</v>
      </c>
      <c r="LP17" s="53">
        <f t="shared" si="1422"/>
        <v>0</v>
      </c>
      <c r="LQ17" s="53">
        <f t="shared" si="1422"/>
        <v>0</v>
      </c>
      <c r="LR17" s="53">
        <f t="shared" si="1422"/>
        <v>0</v>
      </c>
      <c r="LS17" s="53">
        <f t="shared" si="1422"/>
        <v>0</v>
      </c>
      <c r="LT17" s="53">
        <f t="shared" si="1422"/>
        <v>0</v>
      </c>
      <c r="LU17" s="53">
        <f t="shared" si="1422"/>
        <v>0</v>
      </c>
      <c r="LV17" s="53">
        <f t="shared" si="1422"/>
        <v>0</v>
      </c>
      <c r="LW17" s="53">
        <f t="shared" si="1422"/>
        <v>0</v>
      </c>
      <c r="LX17" s="53">
        <f t="shared" si="1422"/>
        <v>0</v>
      </c>
      <c r="LY17" s="53">
        <f t="shared" si="1422"/>
        <v>0</v>
      </c>
      <c r="LZ17" s="53">
        <f t="shared" si="1422"/>
        <v>0</v>
      </c>
      <c r="MA17" s="53">
        <f t="shared" si="1422"/>
        <v>0</v>
      </c>
      <c r="MB17" s="53">
        <f t="shared" si="1422"/>
        <v>0</v>
      </c>
      <c r="MC17" s="53">
        <f t="shared" si="1422"/>
        <v>0</v>
      </c>
      <c r="MD17" s="53">
        <f t="shared" si="1422"/>
        <v>0</v>
      </c>
      <c r="ME17" s="53">
        <f t="shared" si="1422"/>
        <v>0</v>
      </c>
      <c r="MF17" s="53">
        <f t="shared" si="1422"/>
        <v>0</v>
      </c>
      <c r="MG17" s="53">
        <f t="shared" si="1422"/>
        <v>0</v>
      </c>
      <c r="MH17" s="53">
        <f t="shared" si="1422"/>
        <v>0</v>
      </c>
      <c r="MI17" s="53">
        <f t="shared" ref="MI17:MX17" si="1423">MI12*MI13/12</f>
        <v>0</v>
      </c>
      <c r="MJ17" s="53">
        <f t="shared" si="1423"/>
        <v>0</v>
      </c>
      <c r="MK17" s="53">
        <f t="shared" si="1423"/>
        <v>0</v>
      </c>
      <c r="ML17" s="53">
        <f t="shared" si="1423"/>
        <v>0</v>
      </c>
      <c r="MM17" s="53">
        <f t="shared" si="1423"/>
        <v>0</v>
      </c>
      <c r="MN17" s="53">
        <f t="shared" si="1423"/>
        <v>0</v>
      </c>
      <c r="MO17" s="53">
        <f t="shared" si="1423"/>
        <v>0</v>
      </c>
      <c r="MP17" s="53">
        <f t="shared" si="1423"/>
        <v>0</v>
      </c>
      <c r="MQ17" s="53">
        <f t="shared" si="1423"/>
        <v>0</v>
      </c>
      <c r="MR17" s="53">
        <f t="shared" si="1423"/>
        <v>0</v>
      </c>
      <c r="MS17" s="53">
        <f t="shared" si="1423"/>
        <v>0</v>
      </c>
      <c r="MT17" s="53">
        <f t="shared" si="1423"/>
        <v>0</v>
      </c>
      <c r="MU17" s="53">
        <f t="shared" si="1423"/>
        <v>0</v>
      </c>
      <c r="MV17" s="53">
        <f t="shared" si="1423"/>
        <v>0</v>
      </c>
      <c r="MW17" s="53">
        <f t="shared" si="1423"/>
        <v>0</v>
      </c>
      <c r="MX17" s="53">
        <f t="shared" si="1423"/>
        <v>0</v>
      </c>
      <c r="MY17" s="56"/>
    </row>
    <row r="18" spans="2:645" s="53" customFormat="1" x14ac:dyDescent="0.25">
      <c r="B18" s="53" t="s">
        <v>47</v>
      </c>
      <c r="C18" s="53">
        <f>IF(C12-C15-C16+C17&lt;1,0,C12-C15-C16+C17)</f>
        <v>49812.936519962568</v>
      </c>
      <c r="D18" s="53">
        <f t="shared" ref="D18:M18" si="1424">IF(D12-D15-D16+D17&lt;1,0,D12-D15-D16+D17)</f>
        <v>49625.093608758303</v>
      </c>
      <c r="E18" s="53">
        <f t="shared" si="1424"/>
        <v>49436.468018757354</v>
      </c>
      <c r="F18" s="53">
        <f t="shared" si="1424"/>
        <v>49247.056488798073</v>
      </c>
      <c r="G18" s="53">
        <f t="shared" si="1424"/>
        <v>49056.855744130633</v>
      </c>
      <c r="H18" s="53">
        <f t="shared" si="1424"/>
        <v>48865.862496360409</v>
      </c>
      <c r="I18" s="53">
        <f t="shared" si="1424"/>
        <v>48674.073443391135</v>
      </c>
      <c r="J18" s="53">
        <f t="shared" si="1424"/>
        <v>48481.485269367826</v>
      </c>
      <c r="K18" s="53">
        <f t="shared" si="1424"/>
        <v>48288.094644619421</v>
      </c>
      <c r="L18" s="53">
        <f t="shared" si="1424"/>
        <v>48093.898225601224</v>
      </c>
      <c r="M18" s="53">
        <f t="shared" si="1424"/>
        <v>47898.892654837131</v>
      </c>
      <c r="N18" s="53">
        <f t="shared" ref="N18:BY18" si="1425">IF(N12-N15-N16+N17&lt;1,0,N12-N15-N16+N17)</f>
        <v>47703.074560861511</v>
      </c>
      <c r="O18" s="53">
        <f t="shared" si="1425"/>
        <v>47506.44055816099</v>
      </c>
      <c r="P18" s="53">
        <f t="shared" si="1425"/>
        <v>47308.987247115896</v>
      </c>
      <c r="Q18" s="53">
        <f t="shared" si="1425"/>
        <v>47110.711213941438</v>
      </c>
      <c r="R18" s="53">
        <f t="shared" si="1425"/>
        <v>46911.609030628751</v>
      </c>
      <c r="S18" s="53">
        <f t="shared" si="1425"/>
        <v>46711.677254885595</v>
      </c>
      <c r="T18" s="53">
        <f t="shared" si="1425"/>
        <v>46510.912430076853</v>
      </c>
      <c r="U18" s="53">
        <f t="shared" si="1425"/>
        <v>46309.311085164729</v>
      </c>
      <c r="V18" s="53">
        <f t="shared" si="1425"/>
        <v>46106.869734648804</v>
      </c>
      <c r="W18" s="53">
        <f t="shared" si="1425"/>
        <v>45903.584878505739</v>
      </c>
      <c r="X18" s="53">
        <f t="shared" si="1425"/>
        <v>45699.453002128743</v>
      </c>
      <c r="Y18" s="53">
        <f t="shared" si="1425"/>
        <v>45494.470576266838</v>
      </c>
      <c r="Z18" s="53">
        <f t="shared" si="1425"/>
        <v>45288.634056963841</v>
      </c>
      <c r="AA18" s="53">
        <f t="shared" si="1425"/>
        <v>45081.939885497093</v>
      </c>
      <c r="AB18" s="53">
        <f t="shared" si="1425"/>
        <v>44874.384488315896</v>
      </c>
      <c r="AC18" s="53">
        <f t="shared" si="1425"/>
        <v>44665.964276979772</v>
      </c>
      <c r="AD18" s="53">
        <f t="shared" si="1425"/>
        <v>44456.67564809641</v>
      </c>
      <c r="AE18" s="53">
        <f t="shared" si="1425"/>
        <v>44246.514983259374</v>
      </c>
      <c r="AF18" s="53">
        <f t="shared" si="1425"/>
        <v>44035.478648985518</v>
      </c>
      <c r="AG18" s="53">
        <f t="shared" si="1425"/>
        <v>43823.562996652181</v>
      </c>
      <c r="AH18" s="53">
        <f t="shared" si="1425"/>
        <v>43610.764362434129</v>
      </c>
      <c r="AI18" s="53">
        <f t="shared" si="1425"/>
        <v>43397.079067240164</v>
      </c>
      <c r="AJ18" s="53">
        <f t="shared" si="1425"/>
        <v>43182.503416649561</v>
      </c>
      <c r="AK18" s="53">
        <f t="shared" si="1425"/>
        <v>42967.033700848166</v>
      </c>
      <c r="AL18" s="53">
        <f t="shared" si="1425"/>
        <v>42750.666194564255</v>
      </c>
      <c r="AM18" s="53">
        <f t="shared" si="1425"/>
        <v>42533.397157004176</v>
      </c>
      <c r="AN18" s="53">
        <f t="shared" si="1425"/>
        <v>42315.222831787592</v>
      </c>
      <c r="AO18" s="53">
        <f t="shared" si="1425"/>
        <v>42096.139446882597</v>
      </c>
      <c r="AP18" s="53">
        <f t="shared" si="1425"/>
        <v>41876.143214540498</v>
      </c>
      <c r="AQ18" s="53">
        <f t="shared" si="1425"/>
        <v>41655.230331230312</v>
      </c>
      <c r="AR18" s="53">
        <f t="shared" si="1425"/>
        <v>41433.396977573</v>
      </c>
      <c r="AS18" s="53">
        <f t="shared" si="1425"/>
        <v>41210.639318275455</v>
      </c>
      <c r="AT18" s="53">
        <f t="shared" si="1425"/>
        <v>40986.953502064163</v>
      </c>
      <c r="AU18" s="53">
        <f t="shared" si="1425"/>
        <v>40762.335661618657</v>
      </c>
      <c r="AV18" s="53">
        <f t="shared" si="1425"/>
        <v>40536.78191350463</v>
      </c>
      <c r="AW18" s="53">
        <f t="shared" si="1425"/>
        <v>40310.288358106794</v>
      </c>
      <c r="AX18" s="53">
        <f t="shared" si="1425"/>
        <v>40082.851079561464</v>
      </c>
      <c r="AY18" s="53">
        <f t="shared" si="1425"/>
        <v>39854.466145688864</v>
      </c>
      <c r="AZ18" s="53">
        <f t="shared" si="1425"/>
        <v>39625.129607925126</v>
      </c>
      <c r="BA18" s="53">
        <f t="shared" si="1425"/>
        <v>39394.837501254042</v>
      </c>
      <c r="BB18" s="53">
        <f t="shared" si="1425"/>
        <v>39163.585844138492</v>
      </c>
      <c r="BC18" s="53">
        <f t="shared" si="1425"/>
        <v>38931.370638451634</v>
      </c>
      <c r="BD18" s="53">
        <f t="shared" si="1425"/>
        <v>38698.187869407746</v>
      </c>
      <c r="BE18" s="53">
        <f t="shared" si="1425"/>
        <v>38464.033505492836</v>
      </c>
      <c r="BF18" s="53">
        <f t="shared" si="1425"/>
        <v>38228.903498394946</v>
      </c>
      <c r="BG18" s="53">
        <f t="shared" si="1425"/>
        <v>37992.793782934161</v>
      </c>
      <c r="BH18" s="53">
        <f t="shared" si="1425"/>
        <v>37755.700276992276</v>
      </c>
      <c r="BI18" s="53">
        <f t="shared" si="1425"/>
        <v>37517.618881442308</v>
      </c>
      <c r="BJ18" s="53">
        <f t="shared" si="1425"/>
        <v>37278.545480077541</v>
      </c>
      <c r="BK18" s="53">
        <f t="shared" si="1425"/>
        <v>37038.475939540425</v>
      </c>
      <c r="BL18" s="53">
        <f t="shared" si="1425"/>
        <v>36797.406109251075</v>
      </c>
      <c r="BM18" s="53">
        <f t="shared" si="1425"/>
        <v>36555.331821335516</v>
      </c>
      <c r="BN18" s="53">
        <f t="shared" si="1425"/>
        <v>36312.248890553645</v>
      </c>
      <c r="BO18" s="53">
        <f t="shared" si="1425"/>
        <v>36068.15311422685</v>
      </c>
      <c r="BP18" s="53">
        <f t="shared" si="1425"/>
        <v>35823.040272165352</v>
      </c>
      <c r="BQ18" s="53">
        <f t="shared" si="1425"/>
        <v>35576.906126595262</v>
      </c>
      <c r="BR18" s="53">
        <f t="shared" si="1425"/>
        <v>35329.746422085307</v>
      </c>
      <c r="BS18" s="53">
        <f t="shared" si="1425"/>
        <v>35081.556885473226</v>
      </c>
      <c r="BT18" s="53">
        <f t="shared" si="1425"/>
        <v>34832.333225791932</v>
      </c>
      <c r="BU18" s="53">
        <f t="shared" si="1425"/>
        <v>34582.071134195292</v>
      </c>
      <c r="BV18" s="53">
        <f t="shared" si="1425"/>
        <v>34330.766283883662</v>
      </c>
      <c r="BW18" s="53">
        <f t="shared" si="1425"/>
        <v>34078.414330029067</v>
      </c>
      <c r="BX18" s="53">
        <f t="shared" si="1425"/>
        <v>33825.010909700082</v>
      </c>
      <c r="BY18" s="53">
        <f t="shared" si="1425"/>
        <v>33570.551641786398</v>
      </c>
      <c r="BZ18" s="53">
        <f t="shared" ref="BZ18:EC18" si="1426">IF(BZ12-BZ15-BZ16+BZ17&lt;1,0,BZ12-BZ15-BZ16+BZ17)</f>
        <v>33315.03212692307</v>
      </c>
      <c r="CA18" s="53">
        <f t="shared" si="1426"/>
        <v>33058.447947414475</v>
      </c>
      <c r="CB18" s="53">
        <f t="shared" si="1426"/>
        <v>32800.794667157934</v>
      </c>
      <c r="CC18" s="53">
        <f t="shared" si="1426"/>
        <v>32542.067831566987</v>
      </c>
      <c r="CD18" s="53">
        <f t="shared" si="1426"/>
        <v>32282.262967494411</v>
      </c>
      <c r="CE18" s="53">
        <f t="shared" si="1426"/>
        <v>32021.375583154866</v>
      </c>
      <c r="CF18" s="53">
        <f t="shared" si="1426"/>
        <v>31759.401168047239</v>
      </c>
      <c r="CG18" s="53">
        <f t="shared" si="1426"/>
        <v>31496.335192876664</v>
      </c>
      <c r="CH18" s="53">
        <f t="shared" si="1426"/>
        <v>31232.173109476211</v>
      </c>
      <c r="CI18" s="53">
        <f t="shared" si="1426"/>
        <v>30966.910350728256</v>
      </c>
      <c r="CJ18" s="53">
        <f t="shared" si="1426"/>
        <v>30700.542330485518</v>
      </c>
      <c r="CK18" s="53">
        <f t="shared" si="1426"/>
        <v>30433.06444349177</v>
      </c>
      <c r="CL18" s="53">
        <f t="shared" si="1426"/>
        <v>30164.472065302216</v>
      </c>
      <c r="CM18" s="53">
        <f t="shared" si="1426"/>
        <v>29894.760552203537</v>
      </c>
      <c r="CN18" s="53">
        <f t="shared" si="1426"/>
        <v>29623.925241133613</v>
      </c>
      <c r="CO18" s="53">
        <f t="shared" si="1426"/>
        <v>29351.961449600898</v>
      </c>
      <c r="CP18" s="53">
        <f t="shared" si="1426"/>
        <v>29078.864475603463</v>
      </c>
      <c r="CQ18" s="53">
        <f t="shared" si="1426"/>
        <v>28804.629597547704</v>
      </c>
      <c r="CR18" s="53">
        <f t="shared" si="1426"/>
        <v>28529.252074166714</v>
      </c>
      <c r="CS18" s="53">
        <f t="shared" si="1426"/>
        <v>28252.727144438304</v>
      </c>
      <c r="CT18" s="53">
        <f t="shared" si="1426"/>
        <v>27975.050027502693</v>
      </c>
      <c r="CU18" s="53">
        <f t="shared" si="1426"/>
        <v>27696.21592257985</v>
      </c>
      <c r="CV18" s="53">
        <f t="shared" si="1426"/>
        <v>27416.220008886496</v>
      </c>
      <c r="CW18" s="53">
        <f t="shared" si="1426"/>
        <v>27135.057445552753</v>
      </c>
      <c r="CX18" s="53">
        <f t="shared" si="1426"/>
        <v>26852.72337153845</v>
      </c>
      <c r="CY18" s="53">
        <f t="shared" si="1426"/>
        <v>26569.212905549088</v>
      </c>
      <c r="CZ18" s="53">
        <f t="shared" si="1426"/>
        <v>26284.521145951439</v>
      </c>
      <c r="DA18" s="53">
        <f t="shared" si="1426"/>
        <v>25998.6431706888</v>
      </c>
      <c r="DB18" s="53">
        <f t="shared" si="1426"/>
        <v>25711.5740371959</v>
      </c>
      <c r="DC18" s="53">
        <f t="shared" si="1426"/>
        <v>25423.308782313445</v>
      </c>
      <c r="DD18" s="53">
        <f t="shared" si="1426"/>
        <v>25133.842422202313</v>
      </c>
      <c r="DE18" s="53">
        <f t="shared" si="1426"/>
        <v>24843.169952257384</v>
      </c>
      <c r="DF18" s="53">
        <f t="shared" si="1426"/>
        <v>24551.286347021018</v>
      </c>
      <c r="DG18" s="53">
        <f t="shared" si="1426"/>
        <v>24258.186560096168</v>
      </c>
      <c r="DH18" s="53">
        <f t="shared" si="1426"/>
        <v>23963.865524059132</v>
      </c>
      <c r="DI18" s="53">
        <f t="shared" si="1426"/>
        <v>23668.318150371942</v>
      </c>
      <c r="DJ18" s="53">
        <f t="shared" si="1426"/>
        <v>23371.539329294388</v>
      </c>
      <c r="DK18" s="53">
        <f t="shared" si="1426"/>
        <v>23073.523929795676</v>
      </c>
      <c r="DL18" s="53">
        <f t="shared" si="1426"/>
        <v>22774.26679946572</v>
      </c>
      <c r="DM18" s="53">
        <f t="shared" si="1426"/>
        <v>22473.762764426057</v>
      </c>
      <c r="DN18" s="53">
        <f t="shared" si="1426"/>
        <v>22172.006629240394</v>
      </c>
      <c r="DO18" s="53">
        <f t="shared" si="1426"/>
        <v>21868.993176824792</v>
      </c>
      <c r="DP18" s="53">
        <f t="shared" si="1426"/>
        <v>21564.717168357456</v>
      </c>
      <c r="DQ18" s="53">
        <f t="shared" si="1426"/>
        <v>21259.173343188173</v>
      </c>
      <c r="DR18" s="53">
        <f t="shared" si="1426"/>
        <v>20952.356418747353</v>
      </c>
      <c r="DS18" s="53">
        <f t="shared" si="1426"/>
        <v>20644.261090454696</v>
      </c>
      <c r="DT18" s="53">
        <f t="shared" si="1426"/>
        <v>20334.882031627487</v>
      </c>
      <c r="DU18" s="53">
        <f t="shared" si="1426"/>
        <v>20024.213893388496</v>
      </c>
      <c r="DV18" s="53">
        <f t="shared" si="1426"/>
        <v>19712.25130457351</v>
      </c>
      <c r="DW18" s="53">
        <f t="shared" si="1426"/>
        <v>19398.988871638463</v>
      </c>
      <c r="DX18" s="53">
        <f t="shared" si="1426"/>
        <v>19084.421178566186</v>
      </c>
      <c r="DY18" s="53">
        <f t="shared" si="1426"/>
        <v>18768.542786772774</v>
      </c>
      <c r="DZ18" s="53">
        <f t="shared" si="1426"/>
        <v>18451.348235013556</v>
      </c>
      <c r="EA18" s="53">
        <f t="shared" si="1426"/>
        <v>18132.832039288674</v>
      </c>
      <c r="EB18" s="53">
        <f t="shared" si="1426"/>
        <v>17812.988692748273</v>
      </c>
      <c r="EC18" s="53">
        <f t="shared" si="1426"/>
        <v>17491.812665597285</v>
      </c>
      <c r="ED18" s="53">
        <f t="shared" ref="ED18:EX18" si="1427">IF(ED12-ED15-ED16+ED17&lt;1,0,ED12-ED15-ED16+ED17)</f>
        <v>17169.298404999834</v>
      </c>
      <c r="EE18" s="53">
        <f t="shared" si="1427"/>
        <v>16845.440334983228</v>
      </c>
      <c r="EF18" s="53">
        <f t="shared" si="1427"/>
        <v>16520.232856341554</v>
      </c>
      <c r="EG18" s="53">
        <f t="shared" si="1427"/>
        <v>16193.670346538871</v>
      </c>
      <c r="EH18" s="53">
        <f t="shared" si="1427"/>
        <v>15865.74715961201</v>
      </c>
      <c r="EI18" s="53">
        <f t="shared" si="1427"/>
        <v>15536.457626072954</v>
      </c>
      <c r="EJ18" s="53">
        <f t="shared" si="1427"/>
        <v>15205.796052810818</v>
      </c>
      <c r="EK18" s="53">
        <f t="shared" si="1427"/>
        <v>14873.756722993423</v>
      </c>
      <c r="EL18" s="53">
        <f t="shared" si="1427"/>
        <v>14540.333895968455</v>
      </c>
      <c r="EM18" s="53">
        <f t="shared" si="1427"/>
        <v>14205.521807164218</v>
      </c>
      <c r="EN18" s="53">
        <f t="shared" si="1427"/>
        <v>13869.314667989962</v>
      </c>
      <c r="EO18" s="53">
        <f t="shared" si="1427"/>
        <v>13531.706665735814</v>
      </c>
      <c r="EP18" s="53">
        <f t="shared" si="1427"/>
        <v>13192.691963472273</v>
      </c>
      <c r="EQ18" s="53">
        <f t="shared" si="1427"/>
        <v>12852.264699949301</v>
      </c>
      <c r="ER18" s="53">
        <f t="shared" si="1427"/>
        <v>12510.418989494983</v>
      </c>
      <c r="ES18" s="53">
        <f t="shared" si="1427"/>
        <v>12167.148921913773</v>
      </c>
      <c r="ET18" s="53">
        <f t="shared" si="1427"/>
        <v>11822.448562384307</v>
      </c>
      <c r="EU18" s="53">
        <f t="shared" si="1427"/>
        <v>11476.311951356802</v>
      </c>
      <c r="EV18" s="53">
        <f t="shared" si="1427"/>
        <v>11128.733104450015</v>
      </c>
      <c r="EW18" s="53">
        <f t="shared" si="1427"/>
        <v>10779.706012347784</v>
      </c>
      <c r="EX18" s="53">
        <f t="shared" si="1427"/>
        <v>10429.224640695127</v>
      </c>
      <c r="EY18" s="53">
        <f t="shared" ref="EY18:HJ18" si="1428">IF(EY12-EY15-EY16+EY17&lt;1,0,EY12-EY15-EY16+EY17)</f>
        <v>10077.282929993917</v>
      </c>
      <c r="EZ18" s="53">
        <f t="shared" si="1428"/>
        <v>9723.8747954981191</v>
      </c>
      <c r="FA18" s="53">
        <f t="shared" si="1428"/>
        <v>9368.9941271085881</v>
      </c>
      <c r="FB18" s="53">
        <f t="shared" si="1428"/>
        <v>9012.634789267433</v>
      </c>
      <c r="FC18" s="53">
        <f t="shared" si="1428"/>
        <v>8654.7906208519416</v>
      </c>
      <c r="FD18" s="53">
        <f t="shared" si="1428"/>
        <v>8295.4554350680519</v>
      </c>
      <c r="FE18" s="53">
        <f t="shared" si="1428"/>
        <v>7934.6230193433939</v>
      </c>
      <c r="FF18" s="53">
        <f t="shared" si="1428"/>
        <v>7572.2871352198845</v>
      </c>
      <c r="FG18" s="53">
        <f t="shared" si="1428"/>
        <v>7208.4415182458597</v>
      </c>
      <c r="FH18" s="53">
        <f t="shared" si="1428"/>
        <v>6843.0798778677772</v>
      </c>
      <c r="FI18" s="53">
        <f t="shared" si="1428"/>
        <v>6476.1958973214514</v>
      </c>
      <c r="FJ18" s="53">
        <f t="shared" si="1428"/>
        <v>6107.7832335228495</v>
      </c>
      <c r="FK18" s="53">
        <f t="shared" si="1428"/>
        <v>5737.8355169584202</v>
      </c>
      <c r="FL18" s="53">
        <f t="shared" si="1428"/>
        <v>5366.3463515749727</v>
      </c>
      <c r="FM18" s="53">
        <f t="shared" si="1428"/>
        <v>4993.3093146690926</v>
      </c>
      <c r="FN18" s="53">
        <f t="shared" si="1428"/>
        <v>4618.717956776105</v>
      </c>
      <c r="FO18" s="53">
        <f t="shared" si="1428"/>
        <v>4242.5658015585641</v>
      </c>
      <c r="FP18" s="53">
        <f t="shared" si="1428"/>
        <v>3864.8463456942832</v>
      </c>
      <c r="FQ18" s="53">
        <f t="shared" si="1428"/>
        <v>3485.5530587639014</v>
      </c>
      <c r="FR18" s="53">
        <f t="shared" si="1428"/>
        <v>3104.6793831379755</v>
      </c>
      <c r="FS18" s="53">
        <f t="shared" si="1428"/>
        <v>2722.2187338636081</v>
      </c>
      <c r="FT18" s="53">
        <f t="shared" si="1428"/>
        <v>2338.1644985505995</v>
      </c>
      <c r="FU18" s="53">
        <f t="shared" si="1428"/>
        <v>1952.5100372571164</v>
      </c>
      <c r="FV18" s="53">
        <f t="shared" si="1428"/>
        <v>1565.2486823749089</v>
      </c>
      <c r="FW18" s="53">
        <f t="shared" si="1428"/>
        <v>1176.3737385140289</v>
      </c>
      <c r="FX18" s="53">
        <f t="shared" si="1428"/>
        <v>785.87848238706295</v>
      </c>
      <c r="FY18" s="53">
        <f t="shared" si="1428"/>
        <v>393.75616269289804</v>
      </c>
      <c r="FZ18" s="53">
        <f t="shared" si="1428"/>
        <v>0</v>
      </c>
      <c r="GA18" s="53">
        <f t="shared" si="1428"/>
        <v>0</v>
      </c>
      <c r="GB18" s="53">
        <f t="shared" si="1428"/>
        <v>0</v>
      </c>
      <c r="GC18" s="53">
        <f t="shared" si="1428"/>
        <v>0</v>
      </c>
      <c r="GD18" s="53">
        <f t="shared" si="1428"/>
        <v>0</v>
      </c>
      <c r="GE18" s="53">
        <f t="shared" si="1428"/>
        <v>0</v>
      </c>
      <c r="GF18" s="53">
        <f t="shared" si="1428"/>
        <v>0</v>
      </c>
      <c r="GG18" s="53">
        <f t="shared" si="1428"/>
        <v>0</v>
      </c>
      <c r="GH18" s="53">
        <f t="shared" si="1428"/>
        <v>0</v>
      </c>
      <c r="GI18" s="53">
        <f t="shared" si="1428"/>
        <v>0</v>
      </c>
      <c r="GJ18" s="53">
        <f t="shared" si="1428"/>
        <v>0</v>
      </c>
      <c r="GK18" s="53">
        <f t="shared" si="1428"/>
        <v>0</v>
      </c>
      <c r="GL18" s="53">
        <f t="shared" si="1428"/>
        <v>0</v>
      </c>
      <c r="GM18" s="53">
        <f t="shared" si="1428"/>
        <v>0</v>
      </c>
      <c r="GN18" s="53">
        <f t="shared" si="1428"/>
        <v>0</v>
      </c>
      <c r="GO18" s="53">
        <f t="shared" si="1428"/>
        <v>0</v>
      </c>
      <c r="GP18" s="53">
        <f t="shared" si="1428"/>
        <v>0</v>
      </c>
      <c r="GQ18" s="53">
        <f t="shared" si="1428"/>
        <v>0</v>
      </c>
      <c r="GR18" s="53">
        <f t="shared" si="1428"/>
        <v>0</v>
      </c>
      <c r="GS18" s="53">
        <f t="shared" si="1428"/>
        <v>0</v>
      </c>
      <c r="GT18" s="53">
        <f t="shared" si="1428"/>
        <v>0</v>
      </c>
      <c r="GU18" s="53">
        <f t="shared" si="1428"/>
        <v>0</v>
      </c>
      <c r="GV18" s="53">
        <f t="shared" si="1428"/>
        <v>0</v>
      </c>
      <c r="GW18" s="53">
        <f t="shared" si="1428"/>
        <v>0</v>
      </c>
      <c r="GX18" s="53">
        <f t="shared" si="1428"/>
        <v>0</v>
      </c>
      <c r="GY18" s="53">
        <f t="shared" si="1428"/>
        <v>0</v>
      </c>
      <c r="GZ18" s="53">
        <f t="shared" si="1428"/>
        <v>0</v>
      </c>
      <c r="HA18" s="53">
        <f t="shared" si="1428"/>
        <v>0</v>
      </c>
      <c r="HB18" s="53">
        <f t="shared" si="1428"/>
        <v>0</v>
      </c>
      <c r="HC18" s="53">
        <f t="shared" si="1428"/>
        <v>0</v>
      </c>
      <c r="HD18" s="53">
        <f t="shared" si="1428"/>
        <v>0</v>
      </c>
      <c r="HE18" s="53">
        <f t="shared" si="1428"/>
        <v>0</v>
      </c>
      <c r="HF18" s="53">
        <f t="shared" si="1428"/>
        <v>0</v>
      </c>
      <c r="HG18" s="53">
        <f t="shared" si="1428"/>
        <v>0</v>
      </c>
      <c r="HH18" s="53">
        <f t="shared" si="1428"/>
        <v>0</v>
      </c>
      <c r="HI18" s="53">
        <f t="shared" si="1428"/>
        <v>0</v>
      </c>
      <c r="HJ18" s="53">
        <f t="shared" si="1428"/>
        <v>0</v>
      </c>
      <c r="HK18" s="53">
        <f t="shared" ref="HK18:JV18" si="1429">IF(HK12-HK15-HK16+HK17&lt;1,0,HK12-HK15-HK16+HK17)</f>
        <v>0</v>
      </c>
      <c r="HL18" s="53">
        <f t="shared" si="1429"/>
        <v>0</v>
      </c>
      <c r="HM18" s="53">
        <f t="shared" si="1429"/>
        <v>0</v>
      </c>
      <c r="HN18" s="53">
        <f t="shared" si="1429"/>
        <v>0</v>
      </c>
      <c r="HO18" s="53">
        <f t="shared" si="1429"/>
        <v>0</v>
      </c>
      <c r="HP18" s="53">
        <f t="shared" si="1429"/>
        <v>0</v>
      </c>
      <c r="HQ18" s="53">
        <f t="shared" si="1429"/>
        <v>0</v>
      </c>
      <c r="HR18" s="53">
        <f t="shared" si="1429"/>
        <v>0</v>
      </c>
      <c r="HS18" s="53">
        <f t="shared" si="1429"/>
        <v>0</v>
      </c>
      <c r="HT18" s="53">
        <f t="shared" si="1429"/>
        <v>0</v>
      </c>
      <c r="HU18" s="53">
        <f t="shared" si="1429"/>
        <v>0</v>
      </c>
      <c r="HV18" s="53">
        <f t="shared" si="1429"/>
        <v>0</v>
      </c>
      <c r="HW18" s="53">
        <f t="shared" si="1429"/>
        <v>0</v>
      </c>
      <c r="HX18" s="53">
        <f t="shared" si="1429"/>
        <v>0</v>
      </c>
      <c r="HY18" s="53">
        <f t="shared" si="1429"/>
        <v>0</v>
      </c>
      <c r="HZ18" s="53">
        <f t="shared" si="1429"/>
        <v>0</v>
      </c>
      <c r="IA18" s="53">
        <f t="shared" si="1429"/>
        <v>0</v>
      </c>
      <c r="IB18" s="53">
        <f t="shared" si="1429"/>
        <v>0</v>
      </c>
      <c r="IC18" s="53">
        <f t="shared" si="1429"/>
        <v>0</v>
      </c>
      <c r="ID18" s="53">
        <f t="shared" si="1429"/>
        <v>0</v>
      </c>
      <c r="IE18" s="53">
        <f t="shared" si="1429"/>
        <v>0</v>
      </c>
      <c r="IF18" s="53">
        <f t="shared" si="1429"/>
        <v>0</v>
      </c>
      <c r="IG18" s="53">
        <f t="shared" si="1429"/>
        <v>0</v>
      </c>
      <c r="IH18" s="53">
        <f t="shared" si="1429"/>
        <v>0</v>
      </c>
      <c r="II18" s="53">
        <f t="shared" si="1429"/>
        <v>0</v>
      </c>
      <c r="IJ18" s="53">
        <f t="shared" si="1429"/>
        <v>0</v>
      </c>
      <c r="IK18" s="53">
        <f t="shared" si="1429"/>
        <v>0</v>
      </c>
      <c r="IL18" s="53">
        <f t="shared" si="1429"/>
        <v>0</v>
      </c>
      <c r="IM18" s="53">
        <f t="shared" si="1429"/>
        <v>0</v>
      </c>
      <c r="IN18" s="53">
        <f t="shared" si="1429"/>
        <v>0</v>
      </c>
      <c r="IO18" s="53">
        <f t="shared" si="1429"/>
        <v>0</v>
      </c>
      <c r="IP18" s="53">
        <f t="shared" si="1429"/>
        <v>0</v>
      </c>
      <c r="IQ18" s="53">
        <f t="shared" si="1429"/>
        <v>0</v>
      </c>
      <c r="IR18" s="53">
        <f t="shared" si="1429"/>
        <v>0</v>
      </c>
      <c r="IS18" s="53">
        <f t="shared" si="1429"/>
        <v>0</v>
      </c>
      <c r="IT18" s="53">
        <f t="shared" si="1429"/>
        <v>0</v>
      </c>
      <c r="IU18" s="53">
        <f t="shared" si="1429"/>
        <v>0</v>
      </c>
      <c r="IV18" s="53">
        <f t="shared" si="1429"/>
        <v>0</v>
      </c>
      <c r="IW18" s="53">
        <f t="shared" si="1429"/>
        <v>0</v>
      </c>
      <c r="IX18" s="53">
        <f t="shared" si="1429"/>
        <v>0</v>
      </c>
      <c r="IY18" s="53">
        <f t="shared" si="1429"/>
        <v>0</v>
      </c>
      <c r="IZ18" s="53">
        <f t="shared" si="1429"/>
        <v>0</v>
      </c>
      <c r="JA18" s="53">
        <f t="shared" si="1429"/>
        <v>0</v>
      </c>
      <c r="JB18" s="53">
        <f t="shared" si="1429"/>
        <v>0</v>
      </c>
      <c r="JC18" s="53">
        <f t="shared" si="1429"/>
        <v>0</v>
      </c>
      <c r="JD18" s="53">
        <f t="shared" si="1429"/>
        <v>0</v>
      </c>
      <c r="JE18" s="53">
        <f t="shared" si="1429"/>
        <v>0</v>
      </c>
      <c r="JF18" s="53">
        <f t="shared" si="1429"/>
        <v>0</v>
      </c>
      <c r="JG18" s="53">
        <f t="shared" si="1429"/>
        <v>0</v>
      </c>
      <c r="JH18" s="53">
        <f t="shared" si="1429"/>
        <v>0</v>
      </c>
      <c r="JI18" s="53">
        <f t="shared" si="1429"/>
        <v>0</v>
      </c>
      <c r="JJ18" s="53">
        <f t="shared" si="1429"/>
        <v>0</v>
      </c>
      <c r="JK18" s="53">
        <f t="shared" si="1429"/>
        <v>0</v>
      </c>
      <c r="JL18" s="53">
        <f t="shared" si="1429"/>
        <v>0</v>
      </c>
      <c r="JM18" s="53">
        <f t="shared" si="1429"/>
        <v>0</v>
      </c>
      <c r="JN18" s="53">
        <f t="shared" si="1429"/>
        <v>0</v>
      </c>
      <c r="JO18" s="53">
        <f t="shared" si="1429"/>
        <v>0</v>
      </c>
      <c r="JP18" s="53">
        <f t="shared" si="1429"/>
        <v>0</v>
      </c>
      <c r="JQ18" s="53">
        <f t="shared" si="1429"/>
        <v>0</v>
      </c>
      <c r="JR18" s="53">
        <f t="shared" si="1429"/>
        <v>0</v>
      </c>
      <c r="JS18" s="53">
        <f t="shared" si="1429"/>
        <v>0</v>
      </c>
      <c r="JT18" s="53">
        <f t="shared" si="1429"/>
        <v>0</v>
      </c>
      <c r="JU18" s="53">
        <f t="shared" si="1429"/>
        <v>0</v>
      </c>
      <c r="JV18" s="53">
        <f t="shared" si="1429"/>
        <v>0</v>
      </c>
      <c r="JW18" s="53">
        <f t="shared" ref="JW18:MH18" si="1430">IF(JW12-JW15-JW16+JW17&lt;1,0,JW12-JW15-JW16+JW17)</f>
        <v>0</v>
      </c>
      <c r="JX18" s="53">
        <f t="shared" si="1430"/>
        <v>0</v>
      </c>
      <c r="JY18" s="53">
        <f t="shared" si="1430"/>
        <v>0</v>
      </c>
      <c r="JZ18" s="53">
        <f t="shared" si="1430"/>
        <v>0</v>
      </c>
      <c r="KA18" s="53">
        <f t="shared" si="1430"/>
        <v>0</v>
      </c>
      <c r="KB18" s="53">
        <f t="shared" si="1430"/>
        <v>0</v>
      </c>
      <c r="KC18" s="53">
        <f t="shared" si="1430"/>
        <v>0</v>
      </c>
      <c r="KD18" s="53">
        <f t="shared" si="1430"/>
        <v>0</v>
      </c>
      <c r="KE18" s="53">
        <f t="shared" si="1430"/>
        <v>0</v>
      </c>
      <c r="KF18" s="53">
        <f t="shared" si="1430"/>
        <v>0</v>
      </c>
      <c r="KG18" s="53">
        <f t="shared" si="1430"/>
        <v>0</v>
      </c>
      <c r="KH18" s="53">
        <f t="shared" si="1430"/>
        <v>0</v>
      </c>
      <c r="KI18" s="53">
        <f t="shared" si="1430"/>
        <v>0</v>
      </c>
      <c r="KJ18" s="53">
        <f t="shared" si="1430"/>
        <v>0</v>
      </c>
      <c r="KK18" s="53">
        <f t="shared" si="1430"/>
        <v>0</v>
      </c>
      <c r="KL18" s="53">
        <f t="shared" si="1430"/>
        <v>0</v>
      </c>
      <c r="KM18" s="53">
        <f t="shared" si="1430"/>
        <v>0</v>
      </c>
      <c r="KN18" s="53">
        <f t="shared" si="1430"/>
        <v>0</v>
      </c>
      <c r="KO18" s="53">
        <f t="shared" si="1430"/>
        <v>0</v>
      </c>
      <c r="KP18" s="53">
        <f t="shared" si="1430"/>
        <v>0</v>
      </c>
      <c r="KQ18" s="53">
        <f t="shared" si="1430"/>
        <v>0</v>
      </c>
      <c r="KR18" s="53">
        <f t="shared" si="1430"/>
        <v>0</v>
      </c>
      <c r="KS18" s="53">
        <f t="shared" si="1430"/>
        <v>0</v>
      </c>
      <c r="KT18" s="53">
        <f t="shared" si="1430"/>
        <v>0</v>
      </c>
      <c r="KU18" s="53">
        <f t="shared" si="1430"/>
        <v>0</v>
      </c>
      <c r="KV18" s="53">
        <f t="shared" si="1430"/>
        <v>0</v>
      </c>
      <c r="KW18" s="53">
        <f t="shared" si="1430"/>
        <v>0</v>
      </c>
      <c r="KX18" s="53">
        <f t="shared" si="1430"/>
        <v>0</v>
      </c>
      <c r="KY18" s="53">
        <f t="shared" si="1430"/>
        <v>0</v>
      </c>
      <c r="KZ18" s="53">
        <f t="shared" si="1430"/>
        <v>0</v>
      </c>
      <c r="LA18" s="53">
        <f t="shared" si="1430"/>
        <v>0</v>
      </c>
      <c r="LB18" s="53">
        <f t="shared" si="1430"/>
        <v>0</v>
      </c>
      <c r="LC18" s="53">
        <f t="shared" si="1430"/>
        <v>0</v>
      </c>
      <c r="LD18" s="53">
        <f t="shared" si="1430"/>
        <v>0</v>
      </c>
      <c r="LE18" s="53">
        <f t="shared" si="1430"/>
        <v>0</v>
      </c>
      <c r="LF18" s="53">
        <f t="shared" si="1430"/>
        <v>0</v>
      </c>
      <c r="LG18" s="53">
        <f t="shared" si="1430"/>
        <v>0</v>
      </c>
      <c r="LH18" s="53">
        <f t="shared" si="1430"/>
        <v>0</v>
      </c>
      <c r="LI18" s="53">
        <f t="shared" si="1430"/>
        <v>0</v>
      </c>
      <c r="LJ18" s="53">
        <f t="shared" si="1430"/>
        <v>0</v>
      </c>
      <c r="LK18" s="53">
        <f t="shared" si="1430"/>
        <v>0</v>
      </c>
      <c r="LL18" s="53">
        <f t="shared" si="1430"/>
        <v>0</v>
      </c>
      <c r="LM18" s="53">
        <f t="shared" si="1430"/>
        <v>0</v>
      </c>
      <c r="LN18" s="53">
        <f t="shared" si="1430"/>
        <v>0</v>
      </c>
      <c r="LO18" s="53">
        <f t="shared" si="1430"/>
        <v>0</v>
      </c>
      <c r="LP18" s="53">
        <f t="shared" si="1430"/>
        <v>0</v>
      </c>
      <c r="LQ18" s="53">
        <f t="shared" si="1430"/>
        <v>0</v>
      </c>
      <c r="LR18" s="53">
        <f t="shared" si="1430"/>
        <v>0</v>
      </c>
      <c r="LS18" s="53">
        <f t="shared" si="1430"/>
        <v>0</v>
      </c>
      <c r="LT18" s="53">
        <f t="shared" si="1430"/>
        <v>0</v>
      </c>
      <c r="LU18" s="53">
        <f t="shared" si="1430"/>
        <v>0</v>
      </c>
      <c r="LV18" s="53">
        <f t="shared" si="1430"/>
        <v>0</v>
      </c>
      <c r="LW18" s="53">
        <f t="shared" si="1430"/>
        <v>0</v>
      </c>
      <c r="LX18" s="53">
        <f t="shared" si="1430"/>
        <v>0</v>
      </c>
      <c r="LY18" s="53">
        <f t="shared" si="1430"/>
        <v>0</v>
      </c>
      <c r="LZ18" s="53">
        <f t="shared" si="1430"/>
        <v>0</v>
      </c>
      <c r="MA18" s="53">
        <f t="shared" si="1430"/>
        <v>0</v>
      </c>
      <c r="MB18" s="53">
        <f t="shared" si="1430"/>
        <v>0</v>
      </c>
      <c r="MC18" s="53">
        <f t="shared" si="1430"/>
        <v>0</v>
      </c>
      <c r="MD18" s="53">
        <f t="shared" si="1430"/>
        <v>0</v>
      </c>
      <c r="ME18" s="53">
        <f t="shared" si="1430"/>
        <v>0</v>
      </c>
      <c r="MF18" s="53">
        <f t="shared" si="1430"/>
        <v>0</v>
      </c>
      <c r="MG18" s="53">
        <f t="shared" si="1430"/>
        <v>0</v>
      </c>
      <c r="MH18" s="53">
        <f t="shared" si="1430"/>
        <v>0</v>
      </c>
      <c r="MI18" s="53">
        <f t="shared" ref="MI18:MX18" si="1431">IF(MI12-MI15-MI16+MI17&lt;1,0,MI12-MI15-MI16+MI17)</f>
        <v>0</v>
      </c>
      <c r="MJ18" s="53">
        <f t="shared" si="1431"/>
        <v>0</v>
      </c>
      <c r="MK18" s="53">
        <f t="shared" si="1431"/>
        <v>0</v>
      </c>
      <c r="ML18" s="53">
        <f t="shared" si="1431"/>
        <v>0</v>
      </c>
      <c r="MM18" s="53">
        <f t="shared" si="1431"/>
        <v>0</v>
      </c>
      <c r="MN18" s="53">
        <f t="shared" si="1431"/>
        <v>0</v>
      </c>
      <c r="MO18" s="53">
        <f t="shared" si="1431"/>
        <v>0</v>
      </c>
      <c r="MP18" s="53">
        <f t="shared" si="1431"/>
        <v>0</v>
      </c>
      <c r="MQ18" s="53">
        <f t="shared" si="1431"/>
        <v>0</v>
      </c>
      <c r="MR18" s="53">
        <f t="shared" si="1431"/>
        <v>0</v>
      </c>
      <c r="MS18" s="53">
        <f t="shared" si="1431"/>
        <v>0</v>
      </c>
      <c r="MT18" s="53">
        <f t="shared" si="1431"/>
        <v>0</v>
      </c>
      <c r="MU18" s="53">
        <f t="shared" si="1431"/>
        <v>0</v>
      </c>
      <c r="MV18" s="53">
        <f t="shared" si="1431"/>
        <v>0</v>
      </c>
      <c r="MW18" s="53">
        <f t="shared" si="1431"/>
        <v>0</v>
      </c>
      <c r="MX18" s="53">
        <f t="shared" si="1431"/>
        <v>0</v>
      </c>
      <c r="MY18" s="56"/>
    </row>
    <row r="19" spans="2:645" s="63" customFormat="1" x14ac:dyDescent="0.25">
      <c r="B19" s="63" t="s">
        <v>49</v>
      </c>
      <c r="C19" s="63">
        <f>IFERROR(($C$12-C18)/$C$12,0)</f>
        <v>3.7412696007486377E-3</v>
      </c>
      <c r="D19" s="63">
        <f t="shared" ref="D19:M19" si="1432">IFERROR(($C$12-D18)/$C$12,0)</f>
        <v>7.4981278248339367E-3</v>
      </c>
      <c r="E19" s="63">
        <f t="shared" si="1432"/>
        <v>1.127063962485292E-2</v>
      </c>
      <c r="F19" s="63">
        <f t="shared" si="1432"/>
        <v>1.5058870224038547E-2</v>
      </c>
      <c r="G19" s="63">
        <f t="shared" si="1432"/>
        <v>1.8862885117387342E-2</v>
      </c>
      <c r="H19" s="63">
        <f t="shared" si="1432"/>
        <v>2.2682750072791823E-2</v>
      </c>
      <c r="I19" s="63">
        <f t="shared" si="1432"/>
        <v>2.6518531132177305E-2</v>
      </c>
      <c r="J19" s="63">
        <f t="shared" si="1432"/>
        <v>3.0370294612643484E-2</v>
      </c>
      <c r="K19" s="63">
        <f t="shared" si="1432"/>
        <v>3.4238107107611576E-2</v>
      </c>
      <c r="L19" s="63">
        <f t="shared" si="1432"/>
        <v>3.812203548797552E-2</v>
      </c>
      <c r="M19" s="63">
        <f t="shared" si="1432"/>
        <v>4.2022146903257382E-2</v>
      </c>
      <c r="N19" s="63">
        <f t="shared" ref="N19:BY19" si="1433">IFERROR(($C$12-N18)/$C$12,0)</f>
        <v>4.5938508782769789E-2</v>
      </c>
      <c r="O19" s="63">
        <f t="shared" si="1433"/>
        <v>4.9871188836780204E-2</v>
      </c>
      <c r="P19" s="63">
        <f t="shared" si="1433"/>
        <v>5.3820255057682079E-2</v>
      </c>
      <c r="Q19" s="63">
        <f t="shared" si="1433"/>
        <v>5.7785775721171231E-2</v>
      </c>
      <c r="R19" s="63">
        <f t="shared" si="1433"/>
        <v>6.1767819387424969E-2</v>
      </c>
      <c r="S19" s="63">
        <f t="shared" si="1433"/>
        <v>6.5766454902288093E-2</v>
      </c>
      <c r="T19" s="63">
        <f t="shared" si="1433"/>
        <v>6.9781751398462946E-2</v>
      </c>
      <c r="U19" s="63">
        <f t="shared" si="1433"/>
        <v>7.3813778296705421E-2</v>
      </c>
      <c r="V19" s="63">
        <f t="shared" si="1433"/>
        <v>7.7862605307023908E-2</v>
      </c>
      <c r="W19" s="63">
        <f t="shared" si="1433"/>
        <v>8.1928302429885219E-2</v>
      </c>
      <c r="X19" s="63">
        <f t="shared" si="1433"/>
        <v>8.6010939957425148E-2</v>
      </c>
      <c r="Y19" s="63">
        <f t="shared" si="1433"/>
        <v>9.0110588474663231E-2</v>
      </c>
      <c r="Z19" s="63">
        <f t="shared" si="1433"/>
        <v>9.4227318860723178E-2</v>
      </c>
      <c r="AA19" s="63">
        <f t="shared" si="1433"/>
        <v>9.8361202290058139E-2</v>
      </c>
      <c r="AB19" s="63">
        <f t="shared" si="1433"/>
        <v>0.10251231023368207</v>
      </c>
      <c r="AC19" s="63">
        <f t="shared" si="1433"/>
        <v>0.10668071446040456</v>
      </c>
      <c r="AD19" s="63">
        <f t="shared" si="1433"/>
        <v>0.1108664870380718</v>
      </c>
      <c r="AE19" s="63">
        <f t="shared" si="1433"/>
        <v>0.11506970033481251</v>
      </c>
      <c r="AF19" s="63">
        <f t="shared" si="1433"/>
        <v>0.11929042702028965</v>
      </c>
      <c r="AG19" s="63">
        <f t="shared" si="1433"/>
        <v>0.12352874006695638</v>
      </c>
      <c r="AH19" s="63">
        <f t="shared" si="1433"/>
        <v>0.12778471275131742</v>
      </c>
      <c r="AI19" s="63">
        <f t="shared" si="1433"/>
        <v>0.13205841865519674</v>
      </c>
      <c r="AJ19" s="63">
        <f t="shared" si="1433"/>
        <v>0.13634993166700879</v>
      </c>
      <c r="AK19" s="63">
        <f t="shared" si="1433"/>
        <v>0.14065932598303668</v>
      </c>
      <c r="AL19" s="63">
        <f t="shared" si="1433"/>
        <v>0.14498667610871488</v>
      </c>
      <c r="AM19" s="63">
        <f t="shared" si="1433"/>
        <v>0.14933205685991649</v>
      </c>
      <c r="AN19" s="63">
        <f t="shared" si="1433"/>
        <v>0.15369554336424815</v>
      </c>
      <c r="AO19" s="63">
        <f t="shared" si="1433"/>
        <v>0.15807721106234807</v>
      </c>
      <c r="AP19" s="63">
        <f t="shared" si="1433"/>
        <v>0.16247713570919003</v>
      </c>
      <c r="AQ19" s="63">
        <f t="shared" si="1433"/>
        <v>0.16689539337539375</v>
      </c>
      <c r="AR19" s="63">
        <f t="shared" si="1433"/>
        <v>0.17133206044853999</v>
      </c>
      <c r="AS19" s="63">
        <f t="shared" si="1433"/>
        <v>0.1757872136344909</v>
      </c>
      <c r="AT19" s="63">
        <f t="shared" si="1433"/>
        <v>0.18026092995871673</v>
      </c>
      <c r="AU19" s="63">
        <f t="shared" si="1433"/>
        <v>0.18475328676762684</v>
      </c>
      <c r="AV19" s="63">
        <f t="shared" si="1433"/>
        <v>0.1892643617299074</v>
      </c>
      <c r="AW19" s="63">
        <f t="shared" si="1433"/>
        <v>0.19379423283786412</v>
      </c>
      <c r="AX19" s="63">
        <f t="shared" si="1433"/>
        <v>0.19834297840877071</v>
      </c>
      <c r="AY19" s="63">
        <f t="shared" si="1433"/>
        <v>0.20291067708622271</v>
      </c>
      <c r="AZ19" s="63">
        <f t="shared" si="1433"/>
        <v>0.20749740784149748</v>
      </c>
      <c r="BA19" s="63">
        <f t="shared" si="1433"/>
        <v>0.21210324997491917</v>
      </c>
      <c r="BB19" s="63">
        <f t="shared" si="1433"/>
        <v>0.21672828311723016</v>
      </c>
      <c r="BC19" s="63">
        <f t="shared" si="1433"/>
        <v>0.22137258723096734</v>
      </c>
      <c r="BD19" s="63">
        <f t="shared" si="1433"/>
        <v>0.22603624261184507</v>
      </c>
      <c r="BE19" s="63">
        <f t="shared" si="1433"/>
        <v>0.23071932989014327</v>
      </c>
      <c r="BF19" s="63">
        <f t="shared" si="1433"/>
        <v>0.23542193003210107</v>
      </c>
      <c r="BG19" s="63">
        <f t="shared" si="1433"/>
        <v>0.24014412434131679</v>
      </c>
      <c r="BH19" s="63">
        <f t="shared" si="1433"/>
        <v>0.24488599446015447</v>
      </c>
      <c r="BI19" s="63">
        <f t="shared" si="1433"/>
        <v>0.24964762237115384</v>
      </c>
      <c r="BJ19" s="63">
        <f t="shared" si="1433"/>
        <v>0.25442909039844919</v>
      </c>
      <c r="BK19" s="63">
        <f t="shared" si="1433"/>
        <v>0.25923048120919151</v>
      </c>
      <c r="BL19" s="63">
        <f t="shared" si="1433"/>
        <v>0.26405187781497852</v>
      </c>
      <c r="BM19" s="63">
        <f t="shared" si="1433"/>
        <v>0.26889336357328969</v>
      </c>
      <c r="BN19" s="63">
        <f t="shared" si="1433"/>
        <v>0.27375502218892711</v>
      </c>
      <c r="BO19" s="63">
        <f t="shared" si="1433"/>
        <v>0.278636937715463</v>
      </c>
      <c r="BP19" s="63">
        <f t="shared" si="1433"/>
        <v>0.28353919455669296</v>
      </c>
      <c r="BQ19" s="63">
        <f t="shared" si="1433"/>
        <v>0.28846187746809476</v>
      </c>
      <c r="BR19" s="63">
        <f t="shared" si="1433"/>
        <v>0.29340507155829387</v>
      </c>
      <c r="BS19" s="63">
        <f t="shared" si="1433"/>
        <v>0.2983688622905355</v>
      </c>
      <c r="BT19" s="63">
        <f t="shared" si="1433"/>
        <v>0.30335333548416138</v>
      </c>
      <c r="BU19" s="63">
        <f t="shared" si="1433"/>
        <v>0.30835857731609417</v>
      </c>
      <c r="BV19" s="63">
        <f t="shared" si="1433"/>
        <v>0.31338467432232675</v>
      </c>
      <c r="BW19" s="63">
        <f t="shared" si="1433"/>
        <v>0.31843171339941867</v>
      </c>
      <c r="BX19" s="63">
        <f t="shared" si="1433"/>
        <v>0.32349978180599837</v>
      </c>
      <c r="BY19" s="63">
        <f t="shared" si="1433"/>
        <v>0.32858896716427205</v>
      </c>
      <c r="BZ19" s="63">
        <f t="shared" ref="BZ19:EC19" si="1434">IFERROR(($C$12-BZ18)/$C$12,0)</f>
        <v>0.33369935746153861</v>
      </c>
      <c r="CA19" s="63">
        <f t="shared" si="1434"/>
        <v>0.33883104105171047</v>
      </c>
      <c r="CB19" s="63">
        <f t="shared" si="1434"/>
        <v>0.34398410665684132</v>
      </c>
      <c r="CC19" s="63">
        <f t="shared" si="1434"/>
        <v>0.34915864336866026</v>
      </c>
      <c r="CD19" s="63">
        <f t="shared" si="1434"/>
        <v>0.3543547406501118</v>
      </c>
      <c r="CE19" s="63">
        <f t="shared" si="1434"/>
        <v>0.3595724883369027</v>
      </c>
      <c r="CF19" s="63">
        <f t="shared" si="1434"/>
        <v>0.36481197663905524</v>
      </c>
      <c r="CG19" s="63">
        <f t="shared" si="1434"/>
        <v>0.3700732961424667</v>
      </c>
      <c r="CH19" s="63">
        <f t="shared" si="1434"/>
        <v>0.37535653781047579</v>
      </c>
      <c r="CI19" s="63">
        <f t="shared" si="1434"/>
        <v>0.3806617929854349</v>
      </c>
      <c r="CJ19" s="63">
        <f t="shared" si="1434"/>
        <v>0.38598915339028966</v>
      </c>
      <c r="CK19" s="63">
        <f t="shared" si="1434"/>
        <v>0.39133871113016461</v>
      </c>
      <c r="CL19" s="63">
        <f t="shared" si="1434"/>
        <v>0.39671055869395566</v>
      </c>
      <c r="CM19" s="63">
        <f t="shared" si="1434"/>
        <v>0.40210478895592927</v>
      </c>
      <c r="CN19" s="63">
        <f t="shared" si="1434"/>
        <v>0.40752149517732772</v>
      </c>
      <c r="CO19" s="63">
        <f t="shared" si="1434"/>
        <v>0.41296077100798206</v>
      </c>
      <c r="CP19" s="63">
        <f t="shared" si="1434"/>
        <v>0.41842271048793073</v>
      </c>
      <c r="CQ19" s="63">
        <f t="shared" si="1434"/>
        <v>0.42390740804904592</v>
      </c>
      <c r="CR19" s="63">
        <f t="shared" si="1434"/>
        <v>0.42941495851666572</v>
      </c>
      <c r="CS19" s="63">
        <f t="shared" si="1434"/>
        <v>0.43494545711123389</v>
      </c>
      <c r="CT19" s="63">
        <f t="shared" si="1434"/>
        <v>0.44049899944994614</v>
      </c>
      <c r="CU19" s="63">
        <f t="shared" si="1434"/>
        <v>0.44607568154840299</v>
      </c>
      <c r="CV19" s="63">
        <f t="shared" si="1434"/>
        <v>0.45167559982227007</v>
      </c>
      <c r="CW19" s="63">
        <f t="shared" si="1434"/>
        <v>0.45729885108894491</v>
      </c>
      <c r="CX19" s="63">
        <f t="shared" si="1434"/>
        <v>0.46294553256923099</v>
      </c>
      <c r="CY19" s="63">
        <f t="shared" si="1434"/>
        <v>0.46861574188901822</v>
      </c>
      <c r="CZ19" s="63">
        <f t="shared" si="1434"/>
        <v>0.47430957708097121</v>
      </c>
      <c r="DA19" s="63">
        <f t="shared" si="1434"/>
        <v>0.48002713658622398</v>
      </c>
      <c r="DB19" s="63">
        <f t="shared" si="1434"/>
        <v>0.485768519256082</v>
      </c>
      <c r="DC19" s="63">
        <f t="shared" si="1434"/>
        <v>0.49153382435373111</v>
      </c>
      <c r="DD19" s="63">
        <f t="shared" si="1434"/>
        <v>0.49732315155595375</v>
      </c>
      <c r="DE19" s="63">
        <f t="shared" si="1434"/>
        <v>0.50313660095485235</v>
      </c>
      <c r="DF19" s="63">
        <f t="shared" si="1434"/>
        <v>0.50897427305957965</v>
      </c>
      <c r="DG19" s="63">
        <f t="shared" si="1434"/>
        <v>0.51483626879807665</v>
      </c>
      <c r="DH19" s="63">
        <f t="shared" si="1434"/>
        <v>0.52072268951881739</v>
      </c>
      <c r="DI19" s="63">
        <f t="shared" si="1434"/>
        <v>0.52663363699256116</v>
      </c>
      <c r="DJ19" s="63">
        <f t="shared" si="1434"/>
        <v>0.53256921341411223</v>
      </c>
      <c r="DK19" s="63">
        <f t="shared" si="1434"/>
        <v>0.5385295214040865</v>
      </c>
      <c r="DL19" s="63">
        <f t="shared" si="1434"/>
        <v>0.5445146640106856</v>
      </c>
      <c r="DM19" s="63">
        <f t="shared" si="1434"/>
        <v>0.55052474471147883</v>
      </c>
      <c r="DN19" s="63">
        <f t="shared" si="1434"/>
        <v>0.55655986741519214</v>
      </c>
      <c r="DO19" s="63">
        <f t="shared" si="1434"/>
        <v>0.56262013646350417</v>
      </c>
      <c r="DP19" s="63">
        <f t="shared" si="1434"/>
        <v>0.56870565663285089</v>
      </c>
      <c r="DQ19" s="63">
        <f t="shared" si="1434"/>
        <v>0.57481653313623648</v>
      </c>
      <c r="DR19" s="63">
        <f t="shared" si="1434"/>
        <v>0.58095287162505294</v>
      </c>
      <c r="DS19" s="63">
        <f t="shared" si="1434"/>
        <v>0.58711477819090607</v>
      </c>
      <c r="DT19" s="63">
        <f t="shared" si="1434"/>
        <v>0.59330235936745024</v>
      </c>
      <c r="DU19" s="63">
        <f t="shared" si="1434"/>
        <v>0.59951572213223003</v>
      </c>
      <c r="DV19" s="63">
        <f t="shared" si="1434"/>
        <v>0.60575497390852984</v>
      </c>
      <c r="DW19" s="63">
        <f t="shared" si="1434"/>
        <v>0.61202022256723076</v>
      </c>
      <c r="DX19" s="63">
        <f t="shared" si="1434"/>
        <v>0.61831157642867629</v>
      </c>
      <c r="DY19" s="63">
        <f t="shared" si="1434"/>
        <v>0.62462914426454452</v>
      </c>
      <c r="DZ19" s="63">
        <f t="shared" si="1434"/>
        <v>0.63097303529972892</v>
      </c>
      <c r="EA19" s="63">
        <f t="shared" si="1434"/>
        <v>0.63734335921422647</v>
      </c>
      <c r="EB19" s="63">
        <f t="shared" si="1434"/>
        <v>0.64374022614503457</v>
      </c>
      <c r="EC19" s="63">
        <f t="shared" si="1434"/>
        <v>0.65016374668805432</v>
      </c>
      <c r="ED19" s="63">
        <f t="shared" ref="ED19:EX19" si="1435">IFERROR(($C$12-ED18)/$C$12,0)</f>
        <v>0.65661403190000334</v>
      </c>
      <c r="EE19" s="63">
        <f t="shared" si="1435"/>
        <v>0.66309119330033539</v>
      </c>
      <c r="EF19" s="63">
        <f t="shared" si="1435"/>
        <v>0.66959534287316902</v>
      </c>
      <c r="EG19" s="63">
        <f t="shared" si="1435"/>
        <v>0.67612659306922263</v>
      </c>
      <c r="EH19" s="63">
        <f t="shared" si="1435"/>
        <v>0.68268505680775982</v>
      </c>
      <c r="EI19" s="63">
        <f t="shared" si="1435"/>
        <v>0.68927084747854095</v>
      </c>
      <c r="EJ19" s="63">
        <f t="shared" si="1435"/>
        <v>0.69588407894378368</v>
      </c>
      <c r="EK19" s="63">
        <f t="shared" si="1435"/>
        <v>0.7025248655401316</v>
      </c>
      <c r="EL19" s="63">
        <f t="shared" si="1435"/>
        <v>0.70919332208063091</v>
      </c>
      <c r="EM19" s="63">
        <f t="shared" si="1435"/>
        <v>0.71588956385671565</v>
      </c>
      <c r="EN19" s="63">
        <f t="shared" si="1435"/>
        <v>0.72261370664020064</v>
      </c>
      <c r="EO19" s="63">
        <f t="shared" si="1435"/>
        <v>0.72936586668528369</v>
      </c>
      <c r="EP19" s="63">
        <f t="shared" si="1435"/>
        <v>0.7361461607305545</v>
      </c>
      <c r="EQ19" s="63">
        <f t="shared" si="1435"/>
        <v>0.74295470600101399</v>
      </c>
      <c r="ER19" s="63">
        <f t="shared" si="1435"/>
        <v>0.74979162021010037</v>
      </c>
      <c r="ES19" s="63">
        <f t="shared" si="1435"/>
        <v>0.75665702156172454</v>
      </c>
      <c r="ET19" s="63">
        <f t="shared" si="1435"/>
        <v>0.76355102875231384</v>
      </c>
      <c r="EU19" s="63">
        <f t="shared" si="1435"/>
        <v>0.77047376097286402</v>
      </c>
      <c r="EV19" s="63">
        <f t="shared" si="1435"/>
        <v>0.77742533791099966</v>
      </c>
      <c r="EW19" s="63">
        <f t="shared" si="1435"/>
        <v>0.78440587975304432</v>
      </c>
      <c r="EX19" s="63">
        <f t="shared" si="1435"/>
        <v>0.79141550718609743</v>
      </c>
      <c r="EY19" s="63">
        <f t="shared" ref="EY19:HJ19" si="1436">IFERROR(($C$12-EY18)/$C$12,0)</f>
        <v>0.79845434140012161</v>
      </c>
      <c r="EZ19" s="63">
        <f t="shared" si="1436"/>
        <v>0.80552250409003756</v>
      </c>
      <c r="FA19" s="63">
        <f t="shared" si="1436"/>
        <v>0.81262011745782836</v>
      </c>
      <c r="FB19" s="63">
        <f t="shared" si="1436"/>
        <v>0.81974730421465136</v>
      </c>
      <c r="FC19" s="63">
        <f t="shared" si="1436"/>
        <v>0.82690418758296114</v>
      </c>
      <c r="FD19" s="63">
        <f t="shared" si="1436"/>
        <v>0.83409089129863889</v>
      </c>
      <c r="FE19" s="63">
        <f t="shared" si="1436"/>
        <v>0.84130753961313209</v>
      </c>
      <c r="FF19" s="63">
        <f t="shared" si="1436"/>
        <v>0.8485542572956023</v>
      </c>
      <c r="FG19" s="63">
        <f t="shared" si="1436"/>
        <v>0.85583116963508277</v>
      </c>
      <c r="FH19" s="63">
        <f t="shared" si="1436"/>
        <v>0.86313840244264439</v>
      </c>
      <c r="FI19" s="63">
        <f t="shared" si="1436"/>
        <v>0.87047608205357097</v>
      </c>
      <c r="FJ19" s="63">
        <f t="shared" si="1436"/>
        <v>0.87784433532954298</v>
      </c>
      <c r="FK19" s="63">
        <f t="shared" si="1436"/>
        <v>0.88524328966083166</v>
      </c>
      <c r="FL19" s="63">
        <f t="shared" si="1436"/>
        <v>0.89267307296850051</v>
      </c>
      <c r="FM19" s="63">
        <f t="shared" si="1436"/>
        <v>0.90013381370661805</v>
      </c>
      <c r="FN19" s="63">
        <f t="shared" si="1436"/>
        <v>0.90762564086447794</v>
      </c>
      <c r="FO19" s="63">
        <f t="shared" si="1436"/>
        <v>0.91514868396882865</v>
      </c>
      <c r="FP19" s="63">
        <f t="shared" si="1436"/>
        <v>0.92270307308611432</v>
      </c>
      <c r="FQ19" s="63">
        <f t="shared" si="1436"/>
        <v>0.93028893882472197</v>
      </c>
      <c r="FR19" s="63">
        <f t="shared" si="1436"/>
        <v>0.93790641233724048</v>
      </c>
      <c r="FS19" s="63">
        <f t="shared" si="1436"/>
        <v>0.94555562532272786</v>
      </c>
      <c r="FT19" s="63">
        <f t="shared" si="1436"/>
        <v>0.95323671002898802</v>
      </c>
      <c r="FU19" s="63">
        <f t="shared" si="1436"/>
        <v>0.96094979925485768</v>
      </c>
      <c r="FV19" s="63">
        <f t="shared" si="1436"/>
        <v>0.96869502635250193</v>
      </c>
      <c r="FW19" s="63">
        <f t="shared" si="1436"/>
        <v>0.9764725252297195</v>
      </c>
      <c r="FX19" s="63">
        <f t="shared" si="1436"/>
        <v>0.98428243035225871</v>
      </c>
      <c r="FY19" s="63">
        <f t="shared" si="1436"/>
        <v>0.99212487674614214</v>
      </c>
      <c r="FZ19" s="63">
        <f t="shared" si="1436"/>
        <v>1</v>
      </c>
      <c r="GA19" s="63">
        <f t="shared" si="1436"/>
        <v>1</v>
      </c>
      <c r="GB19" s="63">
        <f t="shared" si="1436"/>
        <v>1</v>
      </c>
      <c r="GC19" s="63">
        <f t="shared" si="1436"/>
        <v>1</v>
      </c>
      <c r="GD19" s="63">
        <f t="shared" si="1436"/>
        <v>1</v>
      </c>
      <c r="GE19" s="63">
        <f t="shared" si="1436"/>
        <v>1</v>
      </c>
      <c r="GF19" s="63">
        <f t="shared" si="1436"/>
        <v>1</v>
      </c>
      <c r="GG19" s="63">
        <f t="shared" si="1436"/>
        <v>1</v>
      </c>
      <c r="GH19" s="63">
        <f t="shared" si="1436"/>
        <v>1</v>
      </c>
      <c r="GI19" s="63">
        <f t="shared" si="1436"/>
        <v>1</v>
      </c>
      <c r="GJ19" s="63">
        <f t="shared" si="1436"/>
        <v>1</v>
      </c>
      <c r="GK19" s="63">
        <f t="shared" si="1436"/>
        <v>1</v>
      </c>
      <c r="GL19" s="63">
        <f t="shared" si="1436"/>
        <v>1</v>
      </c>
      <c r="GM19" s="63">
        <f t="shared" si="1436"/>
        <v>1</v>
      </c>
      <c r="GN19" s="63">
        <f t="shared" si="1436"/>
        <v>1</v>
      </c>
      <c r="GO19" s="63">
        <f t="shared" si="1436"/>
        <v>1</v>
      </c>
      <c r="GP19" s="63">
        <f t="shared" si="1436"/>
        <v>1</v>
      </c>
      <c r="GQ19" s="63">
        <f t="shared" si="1436"/>
        <v>1</v>
      </c>
      <c r="GR19" s="63">
        <f t="shared" si="1436"/>
        <v>1</v>
      </c>
      <c r="GS19" s="63">
        <f t="shared" si="1436"/>
        <v>1</v>
      </c>
      <c r="GT19" s="63">
        <f t="shared" si="1436"/>
        <v>1</v>
      </c>
      <c r="GU19" s="63">
        <f t="shared" si="1436"/>
        <v>1</v>
      </c>
      <c r="GV19" s="63">
        <f t="shared" si="1436"/>
        <v>1</v>
      </c>
      <c r="GW19" s="63">
        <f t="shared" si="1436"/>
        <v>1</v>
      </c>
      <c r="GX19" s="63">
        <f t="shared" si="1436"/>
        <v>1</v>
      </c>
      <c r="GY19" s="63">
        <f t="shared" si="1436"/>
        <v>1</v>
      </c>
      <c r="GZ19" s="63">
        <f t="shared" si="1436"/>
        <v>1</v>
      </c>
      <c r="HA19" s="63">
        <f t="shared" si="1436"/>
        <v>1</v>
      </c>
      <c r="HB19" s="63">
        <f t="shared" si="1436"/>
        <v>1</v>
      </c>
      <c r="HC19" s="63">
        <f t="shared" si="1436"/>
        <v>1</v>
      </c>
      <c r="HD19" s="63">
        <f t="shared" si="1436"/>
        <v>1</v>
      </c>
      <c r="HE19" s="63">
        <f t="shared" si="1436"/>
        <v>1</v>
      </c>
      <c r="HF19" s="63">
        <f t="shared" si="1436"/>
        <v>1</v>
      </c>
      <c r="HG19" s="63">
        <f t="shared" si="1436"/>
        <v>1</v>
      </c>
      <c r="HH19" s="63">
        <f t="shared" si="1436"/>
        <v>1</v>
      </c>
      <c r="HI19" s="63">
        <f t="shared" si="1436"/>
        <v>1</v>
      </c>
      <c r="HJ19" s="63">
        <f t="shared" si="1436"/>
        <v>1</v>
      </c>
      <c r="HK19" s="63">
        <f t="shared" ref="HK19:JV19" si="1437">IFERROR(($C$12-HK18)/$C$12,0)</f>
        <v>1</v>
      </c>
      <c r="HL19" s="63">
        <f t="shared" si="1437"/>
        <v>1</v>
      </c>
      <c r="HM19" s="63">
        <f t="shared" si="1437"/>
        <v>1</v>
      </c>
      <c r="HN19" s="63">
        <f t="shared" si="1437"/>
        <v>1</v>
      </c>
      <c r="HO19" s="63">
        <f t="shared" si="1437"/>
        <v>1</v>
      </c>
      <c r="HP19" s="63">
        <f t="shared" si="1437"/>
        <v>1</v>
      </c>
      <c r="HQ19" s="63">
        <f t="shared" si="1437"/>
        <v>1</v>
      </c>
      <c r="HR19" s="63">
        <f t="shared" si="1437"/>
        <v>1</v>
      </c>
      <c r="HS19" s="63">
        <f t="shared" si="1437"/>
        <v>1</v>
      </c>
      <c r="HT19" s="63">
        <f t="shared" si="1437"/>
        <v>1</v>
      </c>
      <c r="HU19" s="63">
        <f t="shared" si="1437"/>
        <v>1</v>
      </c>
      <c r="HV19" s="63">
        <f t="shared" si="1437"/>
        <v>1</v>
      </c>
      <c r="HW19" s="63">
        <f t="shared" si="1437"/>
        <v>1</v>
      </c>
      <c r="HX19" s="63">
        <f t="shared" si="1437"/>
        <v>1</v>
      </c>
      <c r="HY19" s="63">
        <f t="shared" si="1437"/>
        <v>1</v>
      </c>
      <c r="HZ19" s="63">
        <f t="shared" si="1437"/>
        <v>1</v>
      </c>
      <c r="IA19" s="63">
        <f t="shared" si="1437"/>
        <v>1</v>
      </c>
      <c r="IB19" s="63">
        <f t="shared" si="1437"/>
        <v>1</v>
      </c>
      <c r="IC19" s="63">
        <f t="shared" si="1437"/>
        <v>1</v>
      </c>
      <c r="ID19" s="63">
        <f t="shared" si="1437"/>
        <v>1</v>
      </c>
      <c r="IE19" s="63">
        <f t="shared" si="1437"/>
        <v>1</v>
      </c>
      <c r="IF19" s="63">
        <f t="shared" si="1437"/>
        <v>1</v>
      </c>
      <c r="IG19" s="63">
        <f t="shared" si="1437"/>
        <v>1</v>
      </c>
      <c r="IH19" s="63">
        <f t="shared" si="1437"/>
        <v>1</v>
      </c>
      <c r="II19" s="63">
        <f t="shared" si="1437"/>
        <v>1</v>
      </c>
      <c r="IJ19" s="63">
        <f t="shared" si="1437"/>
        <v>1</v>
      </c>
      <c r="IK19" s="63">
        <f t="shared" si="1437"/>
        <v>1</v>
      </c>
      <c r="IL19" s="63">
        <f t="shared" si="1437"/>
        <v>1</v>
      </c>
      <c r="IM19" s="63">
        <f t="shared" si="1437"/>
        <v>1</v>
      </c>
      <c r="IN19" s="63">
        <f t="shared" si="1437"/>
        <v>1</v>
      </c>
      <c r="IO19" s="63">
        <f t="shared" si="1437"/>
        <v>1</v>
      </c>
      <c r="IP19" s="63">
        <f t="shared" si="1437"/>
        <v>1</v>
      </c>
      <c r="IQ19" s="63">
        <f t="shared" si="1437"/>
        <v>1</v>
      </c>
      <c r="IR19" s="63">
        <f t="shared" si="1437"/>
        <v>1</v>
      </c>
      <c r="IS19" s="63">
        <f t="shared" si="1437"/>
        <v>1</v>
      </c>
      <c r="IT19" s="63">
        <f t="shared" si="1437"/>
        <v>1</v>
      </c>
      <c r="IU19" s="63">
        <f t="shared" si="1437"/>
        <v>1</v>
      </c>
      <c r="IV19" s="63">
        <f t="shared" si="1437"/>
        <v>1</v>
      </c>
      <c r="IW19" s="63">
        <f t="shared" si="1437"/>
        <v>1</v>
      </c>
      <c r="IX19" s="63">
        <f t="shared" si="1437"/>
        <v>1</v>
      </c>
      <c r="IY19" s="63">
        <f t="shared" si="1437"/>
        <v>1</v>
      </c>
      <c r="IZ19" s="63">
        <f t="shared" si="1437"/>
        <v>1</v>
      </c>
      <c r="JA19" s="63">
        <f t="shared" si="1437"/>
        <v>1</v>
      </c>
      <c r="JB19" s="63">
        <f t="shared" si="1437"/>
        <v>1</v>
      </c>
      <c r="JC19" s="63">
        <f t="shared" si="1437"/>
        <v>1</v>
      </c>
      <c r="JD19" s="63">
        <f t="shared" si="1437"/>
        <v>1</v>
      </c>
      <c r="JE19" s="63">
        <f t="shared" si="1437"/>
        <v>1</v>
      </c>
      <c r="JF19" s="63">
        <f t="shared" si="1437"/>
        <v>1</v>
      </c>
      <c r="JG19" s="63">
        <f t="shared" si="1437"/>
        <v>1</v>
      </c>
      <c r="JH19" s="63">
        <f t="shared" si="1437"/>
        <v>1</v>
      </c>
      <c r="JI19" s="63">
        <f t="shared" si="1437"/>
        <v>1</v>
      </c>
      <c r="JJ19" s="63">
        <f t="shared" si="1437"/>
        <v>1</v>
      </c>
      <c r="JK19" s="63">
        <f t="shared" si="1437"/>
        <v>1</v>
      </c>
      <c r="JL19" s="63">
        <f t="shared" si="1437"/>
        <v>1</v>
      </c>
      <c r="JM19" s="63">
        <f t="shared" si="1437"/>
        <v>1</v>
      </c>
      <c r="JN19" s="63">
        <f t="shared" si="1437"/>
        <v>1</v>
      </c>
      <c r="JO19" s="63">
        <f t="shared" si="1437"/>
        <v>1</v>
      </c>
      <c r="JP19" s="63">
        <f t="shared" si="1437"/>
        <v>1</v>
      </c>
      <c r="JQ19" s="63">
        <f t="shared" si="1437"/>
        <v>1</v>
      </c>
      <c r="JR19" s="63">
        <f t="shared" si="1437"/>
        <v>1</v>
      </c>
      <c r="JS19" s="63">
        <f t="shared" si="1437"/>
        <v>1</v>
      </c>
      <c r="JT19" s="63">
        <f t="shared" si="1437"/>
        <v>1</v>
      </c>
      <c r="JU19" s="63">
        <f t="shared" si="1437"/>
        <v>1</v>
      </c>
      <c r="JV19" s="63">
        <f t="shared" si="1437"/>
        <v>1</v>
      </c>
      <c r="JW19" s="63">
        <f t="shared" ref="JW19:MH19" si="1438">IFERROR(($C$12-JW18)/$C$12,0)</f>
        <v>1</v>
      </c>
      <c r="JX19" s="63">
        <f t="shared" si="1438"/>
        <v>1</v>
      </c>
      <c r="JY19" s="63">
        <f t="shared" si="1438"/>
        <v>1</v>
      </c>
      <c r="JZ19" s="63">
        <f t="shared" si="1438"/>
        <v>1</v>
      </c>
      <c r="KA19" s="63">
        <f t="shared" si="1438"/>
        <v>1</v>
      </c>
      <c r="KB19" s="63">
        <f t="shared" si="1438"/>
        <v>1</v>
      </c>
      <c r="KC19" s="63">
        <f t="shared" si="1438"/>
        <v>1</v>
      </c>
      <c r="KD19" s="63">
        <f t="shared" si="1438"/>
        <v>1</v>
      </c>
      <c r="KE19" s="63">
        <f t="shared" si="1438"/>
        <v>1</v>
      </c>
      <c r="KF19" s="63">
        <f t="shared" si="1438"/>
        <v>1</v>
      </c>
      <c r="KG19" s="63">
        <f t="shared" si="1438"/>
        <v>1</v>
      </c>
      <c r="KH19" s="63">
        <f t="shared" si="1438"/>
        <v>1</v>
      </c>
      <c r="KI19" s="63">
        <f t="shared" si="1438"/>
        <v>1</v>
      </c>
      <c r="KJ19" s="63">
        <f t="shared" si="1438"/>
        <v>1</v>
      </c>
      <c r="KK19" s="63">
        <f t="shared" si="1438"/>
        <v>1</v>
      </c>
      <c r="KL19" s="63">
        <f t="shared" si="1438"/>
        <v>1</v>
      </c>
      <c r="KM19" s="63">
        <f t="shared" si="1438"/>
        <v>1</v>
      </c>
      <c r="KN19" s="63">
        <f t="shared" si="1438"/>
        <v>1</v>
      </c>
      <c r="KO19" s="63">
        <f t="shared" si="1438"/>
        <v>1</v>
      </c>
      <c r="KP19" s="63">
        <f t="shared" si="1438"/>
        <v>1</v>
      </c>
      <c r="KQ19" s="63">
        <f t="shared" si="1438"/>
        <v>1</v>
      </c>
      <c r="KR19" s="63">
        <f t="shared" si="1438"/>
        <v>1</v>
      </c>
      <c r="KS19" s="63">
        <f t="shared" si="1438"/>
        <v>1</v>
      </c>
      <c r="KT19" s="63">
        <f t="shared" si="1438"/>
        <v>1</v>
      </c>
      <c r="KU19" s="63">
        <f t="shared" si="1438"/>
        <v>1</v>
      </c>
      <c r="KV19" s="63">
        <f t="shared" si="1438"/>
        <v>1</v>
      </c>
      <c r="KW19" s="63">
        <f t="shared" si="1438"/>
        <v>1</v>
      </c>
      <c r="KX19" s="63">
        <f t="shared" si="1438"/>
        <v>1</v>
      </c>
      <c r="KY19" s="63">
        <f t="shared" si="1438"/>
        <v>1</v>
      </c>
      <c r="KZ19" s="63">
        <f t="shared" si="1438"/>
        <v>1</v>
      </c>
      <c r="LA19" s="63">
        <f t="shared" si="1438"/>
        <v>1</v>
      </c>
      <c r="LB19" s="63">
        <f t="shared" si="1438"/>
        <v>1</v>
      </c>
      <c r="LC19" s="63">
        <f t="shared" si="1438"/>
        <v>1</v>
      </c>
      <c r="LD19" s="63">
        <f t="shared" si="1438"/>
        <v>1</v>
      </c>
      <c r="LE19" s="63">
        <f t="shared" si="1438"/>
        <v>1</v>
      </c>
      <c r="LF19" s="63">
        <f t="shared" si="1438"/>
        <v>1</v>
      </c>
      <c r="LG19" s="63">
        <f t="shared" si="1438"/>
        <v>1</v>
      </c>
      <c r="LH19" s="63">
        <f t="shared" si="1438"/>
        <v>1</v>
      </c>
      <c r="LI19" s="63">
        <f t="shared" si="1438"/>
        <v>1</v>
      </c>
      <c r="LJ19" s="63">
        <f t="shared" si="1438"/>
        <v>1</v>
      </c>
      <c r="LK19" s="63">
        <f t="shared" si="1438"/>
        <v>1</v>
      </c>
      <c r="LL19" s="63">
        <f t="shared" si="1438"/>
        <v>1</v>
      </c>
      <c r="LM19" s="63">
        <f t="shared" si="1438"/>
        <v>1</v>
      </c>
      <c r="LN19" s="63">
        <f t="shared" si="1438"/>
        <v>1</v>
      </c>
      <c r="LO19" s="63">
        <f t="shared" si="1438"/>
        <v>1</v>
      </c>
      <c r="LP19" s="63">
        <f t="shared" si="1438"/>
        <v>1</v>
      </c>
      <c r="LQ19" s="63">
        <f t="shared" si="1438"/>
        <v>1</v>
      </c>
      <c r="LR19" s="63">
        <f t="shared" si="1438"/>
        <v>1</v>
      </c>
      <c r="LS19" s="63">
        <f t="shared" si="1438"/>
        <v>1</v>
      </c>
      <c r="LT19" s="63">
        <f t="shared" si="1438"/>
        <v>1</v>
      </c>
      <c r="LU19" s="63">
        <f t="shared" si="1438"/>
        <v>1</v>
      </c>
      <c r="LV19" s="63">
        <f t="shared" si="1438"/>
        <v>1</v>
      </c>
      <c r="LW19" s="63">
        <f t="shared" si="1438"/>
        <v>1</v>
      </c>
      <c r="LX19" s="63">
        <f t="shared" si="1438"/>
        <v>1</v>
      </c>
      <c r="LY19" s="63">
        <f t="shared" si="1438"/>
        <v>1</v>
      </c>
      <c r="LZ19" s="63">
        <f t="shared" si="1438"/>
        <v>1</v>
      </c>
      <c r="MA19" s="63">
        <f t="shared" si="1438"/>
        <v>1</v>
      </c>
      <c r="MB19" s="63">
        <f t="shared" si="1438"/>
        <v>1</v>
      </c>
      <c r="MC19" s="63">
        <f t="shared" si="1438"/>
        <v>1</v>
      </c>
      <c r="MD19" s="63">
        <f t="shared" si="1438"/>
        <v>1</v>
      </c>
      <c r="ME19" s="63">
        <f t="shared" si="1438"/>
        <v>1</v>
      </c>
      <c r="MF19" s="63">
        <f t="shared" si="1438"/>
        <v>1</v>
      </c>
      <c r="MG19" s="63">
        <f t="shared" si="1438"/>
        <v>1</v>
      </c>
      <c r="MH19" s="63">
        <f t="shared" si="1438"/>
        <v>1</v>
      </c>
      <c r="MI19" s="63">
        <f t="shared" ref="MI19:MX19" si="1439">IFERROR(($C$12-MI18)/$C$12,0)</f>
        <v>1</v>
      </c>
      <c r="MJ19" s="63">
        <f t="shared" si="1439"/>
        <v>1</v>
      </c>
      <c r="MK19" s="63">
        <f t="shared" si="1439"/>
        <v>1</v>
      </c>
      <c r="ML19" s="63">
        <f t="shared" si="1439"/>
        <v>1</v>
      </c>
      <c r="MM19" s="63">
        <f t="shared" si="1439"/>
        <v>1</v>
      </c>
      <c r="MN19" s="63">
        <f t="shared" si="1439"/>
        <v>1</v>
      </c>
      <c r="MO19" s="63">
        <f t="shared" si="1439"/>
        <v>1</v>
      </c>
      <c r="MP19" s="63">
        <f t="shared" si="1439"/>
        <v>1</v>
      </c>
      <c r="MQ19" s="63">
        <f t="shared" si="1439"/>
        <v>1</v>
      </c>
      <c r="MR19" s="63">
        <f t="shared" si="1439"/>
        <v>1</v>
      </c>
      <c r="MS19" s="63">
        <f t="shared" si="1439"/>
        <v>1</v>
      </c>
      <c r="MT19" s="63">
        <f t="shared" si="1439"/>
        <v>1</v>
      </c>
      <c r="MU19" s="63">
        <f t="shared" si="1439"/>
        <v>1</v>
      </c>
      <c r="MV19" s="63">
        <f t="shared" si="1439"/>
        <v>1</v>
      </c>
      <c r="MW19" s="63">
        <f t="shared" si="1439"/>
        <v>1</v>
      </c>
      <c r="MX19" s="63">
        <f t="shared" si="1439"/>
        <v>1</v>
      </c>
      <c r="MY19" s="79"/>
    </row>
    <row r="20" spans="2:645" s="53" customFormat="1" x14ac:dyDescent="0.25">
      <c r="MY20" s="56"/>
    </row>
    <row r="21" spans="2:645" s="53" customFormat="1" ht="15.75" thickBot="1" x14ac:dyDescent="0.3">
      <c r="MY21" s="56"/>
    </row>
    <row r="22" spans="2:645" s="53" customFormat="1" ht="15.75" thickBot="1" x14ac:dyDescent="0.3">
      <c r="B22" s="59" t="s">
        <v>41</v>
      </c>
      <c r="C22" s="50"/>
      <c r="D22" s="50"/>
      <c r="E22" s="50"/>
      <c r="F22" s="50"/>
      <c r="G22" s="50"/>
      <c r="H22" s="50"/>
      <c r="I22" s="50"/>
      <c r="J22" s="50"/>
      <c r="K22" s="50"/>
      <c r="L22" s="50"/>
      <c r="M22" s="50"/>
      <c r="N22" s="50"/>
      <c r="O22" s="50"/>
      <c r="P22" s="50"/>
      <c r="Q22" s="50"/>
      <c r="R22" s="50"/>
      <c r="S22" s="50"/>
      <c r="T22" s="50"/>
      <c r="U22" s="50"/>
      <c r="V22" s="50"/>
      <c r="W22" s="50"/>
      <c r="X22" s="50"/>
      <c r="Y22" s="50"/>
      <c r="Z22" s="50"/>
      <c r="AA22" s="50"/>
      <c r="AB22" s="50"/>
      <c r="AC22" s="50"/>
      <c r="AD22" s="50"/>
      <c r="AE22" s="50"/>
      <c r="AF22" s="50"/>
      <c r="AG22" s="50"/>
      <c r="AH22" s="50"/>
      <c r="AI22" s="50"/>
      <c r="AJ22" s="50"/>
      <c r="AK22" s="50"/>
      <c r="AL22" s="50"/>
      <c r="AM22" s="50"/>
      <c r="AN22" s="50"/>
      <c r="AO22" s="50"/>
      <c r="AP22" s="50"/>
      <c r="AQ22" s="50"/>
      <c r="AR22" s="50"/>
      <c r="AS22" s="50"/>
      <c r="AT22" s="50"/>
      <c r="AU22" s="50"/>
      <c r="AV22" s="50"/>
      <c r="AW22" s="50"/>
      <c r="AX22" s="50"/>
      <c r="AY22" s="50"/>
      <c r="AZ22" s="50"/>
      <c r="BA22" s="50"/>
      <c r="BB22" s="50"/>
      <c r="BC22" s="50"/>
      <c r="BD22" s="50"/>
      <c r="BE22" s="50"/>
      <c r="BF22" s="50"/>
      <c r="BG22" s="50"/>
      <c r="BH22" s="50"/>
      <c r="BI22" s="50"/>
      <c r="BJ22" s="50"/>
      <c r="BK22" s="50"/>
      <c r="BL22" s="50"/>
      <c r="BM22" s="50"/>
      <c r="BN22" s="50"/>
      <c r="BO22" s="50"/>
      <c r="BP22" s="50"/>
      <c r="BQ22" s="50"/>
      <c r="BR22" s="50"/>
      <c r="BS22" s="50"/>
      <c r="BT22" s="50"/>
      <c r="BU22" s="50"/>
      <c r="BV22" s="50"/>
      <c r="BW22" s="50"/>
      <c r="BX22" s="50"/>
      <c r="BY22" s="50"/>
      <c r="BZ22" s="50"/>
      <c r="CA22" s="50"/>
      <c r="CB22" s="50"/>
      <c r="CC22" s="50"/>
      <c r="CD22" s="50"/>
      <c r="CE22" s="50"/>
      <c r="CF22" s="50"/>
      <c r="CG22" s="50"/>
      <c r="CH22" s="50"/>
      <c r="CI22" s="50"/>
      <c r="CJ22" s="50"/>
      <c r="CK22" s="50"/>
      <c r="CL22" s="50"/>
      <c r="CM22" s="50"/>
      <c r="CN22" s="50"/>
      <c r="CO22" s="50"/>
      <c r="CP22" s="50"/>
      <c r="CQ22" s="50"/>
      <c r="CR22" s="50"/>
      <c r="CS22" s="50"/>
      <c r="CT22" s="50"/>
      <c r="CU22" s="50"/>
      <c r="CV22" s="50"/>
      <c r="CW22" s="50"/>
      <c r="CX22" s="50"/>
      <c r="CY22" s="50"/>
      <c r="CZ22" s="50"/>
      <c r="DA22" s="50"/>
      <c r="DB22" s="50"/>
      <c r="DC22" s="50"/>
      <c r="DD22" s="50"/>
      <c r="DE22" s="50"/>
      <c r="DF22" s="50"/>
      <c r="DG22" s="50"/>
      <c r="DH22" s="50"/>
      <c r="DI22" s="50"/>
      <c r="DJ22" s="50"/>
      <c r="DK22" s="50"/>
      <c r="DL22" s="50"/>
      <c r="DM22" s="50"/>
      <c r="DN22" s="50"/>
      <c r="DO22" s="50"/>
      <c r="DP22" s="50"/>
      <c r="DQ22" s="50"/>
      <c r="DR22" s="50"/>
      <c r="DS22" s="50"/>
      <c r="DT22" s="50"/>
      <c r="DU22" s="50"/>
      <c r="DV22" s="50"/>
      <c r="DW22" s="50"/>
      <c r="DX22" s="50"/>
      <c r="DY22" s="50"/>
      <c r="DZ22" s="50"/>
      <c r="EA22" s="50"/>
      <c r="EB22" s="50"/>
      <c r="EC22" s="50"/>
      <c r="ED22" s="50"/>
      <c r="EE22" s="50"/>
      <c r="EF22" s="50"/>
      <c r="EG22" s="50"/>
      <c r="EH22" s="50"/>
      <c r="EI22" s="50"/>
      <c r="EJ22" s="50"/>
      <c r="EK22" s="50"/>
      <c r="EL22" s="50"/>
      <c r="EM22" s="50"/>
      <c r="EN22" s="50"/>
      <c r="EO22" s="50"/>
      <c r="EP22" s="50"/>
      <c r="EQ22" s="50"/>
      <c r="ER22" s="50"/>
      <c r="ES22" s="50"/>
      <c r="ET22" s="50"/>
      <c r="EU22" s="50"/>
      <c r="EV22" s="50"/>
      <c r="EW22" s="50"/>
      <c r="EX22" s="50"/>
      <c r="EY22" s="50"/>
      <c r="EZ22" s="50"/>
      <c r="FA22" s="50"/>
      <c r="FB22" s="50"/>
      <c r="FC22" s="50"/>
      <c r="FD22" s="50"/>
      <c r="FE22" s="50"/>
      <c r="FF22" s="50"/>
      <c r="FG22" s="50"/>
      <c r="FH22" s="50"/>
      <c r="FI22" s="50"/>
      <c r="FJ22" s="50"/>
      <c r="FK22" s="50"/>
      <c r="FL22" s="50"/>
      <c r="FM22" s="50"/>
      <c r="FN22" s="50"/>
      <c r="FO22" s="50"/>
      <c r="FP22" s="50"/>
      <c r="FQ22" s="50"/>
      <c r="FR22" s="50"/>
      <c r="FS22" s="50"/>
      <c r="FT22" s="50"/>
      <c r="FU22" s="50"/>
      <c r="FV22" s="50"/>
      <c r="FW22" s="50"/>
      <c r="FX22" s="50"/>
      <c r="FY22" s="50"/>
      <c r="FZ22" s="50"/>
      <c r="GA22" s="50"/>
      <c r="GB22" s="50"/>
      <c r="GC22" s="50"/>
      <c r="GD22" s="50"/>
      <c r="GE22" s="50"/>
      <c r="GF22" s="50"/>
      <c r="GG22" s="50"/>
      <c r="GH22" s="50"/>
      <c r="GI22" s="50"/>
      <c r="GJ22" s="50"/>
      <c r="GK22" s="50"/>
      <c r="GL22" s="50"/>
      <c r="GM22" s="50"/>
      <c r="GN22" s="50"/>
      <c r="GO22" s="50"/>
      <c r="GP22" s="50"/>
      <c r="GQ22" s="50"/>
      <c r="GR22" s="50"/>
      <c r="GS22" s="50"/>
      <c r="GT22" s="50"/>
      <c r="GU22" s="50"/>
      <c r="GV22" s="50"/>
      <c r="GW22" s="50"/>
      <c r="GX22" s="50"/>
      <c r="GY22" s="50"/>
      <c r="GZ22" s="50"/>
      <c r="HA22" s="50"/>
      <c r="HB22" s="50"/>
      <c r="HC22" s="50"/>
      <c r="HD22" s="50"/>
      <c r="HE22" s="50"/>
      <c r="HF22" s="50"/>
      <c r="HG22" s="50"/>
      <c r="HH22" s="50"/>
      <c r="HI22" s="50"/>
      <c r="HJ22" s="50"/>
      <c r="HK22" s="50"/>
      <c r="HL22" s="50"/>
      <c r="HM22" s="50"/>
      <c r="HN22" s="50"/>
      <c r="HO22" s="50"/>
      <c r="HP22" s="50"/>
      <c r="HQ22" s="50"/>
      <c r="HR22" s="50"/>
      <c r="HS22" s="50"/>
      <c r="HT22" s="50"/>
      <c r="HU22" s="50"/>
      <c r="HV22" s="50"/>
      <c r="HW22" s="50"/>
      <c r="HX22" s="50"/>
      <c r="HY22" s="50"/>
      <c r="HZ22" s="50"/>
      <c r="IA22" s="50"/>
      <c r="IB22" s="50"/>
      <c r="IC22" s="50"/>
      <c r="ID22" s="50"/>
      <c r="IE22" s="50"/>
      <c r="IF22" s="50"/>
      <c r="IG22" s="50"/>
      <c r="IH22" s="50"/>
      <c r="II22" s="50"/>
      <c r="IJ22" s="50"/>
      <c r="IK22" s="50"/>
      <c r="IL22" s="50"/>
      <c r="IM22" s="50"/>
      <c r="IN22" s="50"/>
      <c r="IO22" s="50"/>
      <c r="IP22" s="50"/>
      <c r="IQ22" s="50"/>
      <c r="IR22" s="50"/>
      <c r="IS22" s="50"/>
      <c r="IT22" s="50"/>
      <c r="IU22" s="50"/>
      <c r="IV22" s="50"/>
      <c r="IW22" s="50"/>
      <c r="IX22" s="50"/>
      <c r="IY22" s="50"/>
      <c r="IZ22" s="50"/>
      <c r="JA22" s="50"/>
      <c r="JB22" s="50"/>
      <c r="JC22" s="50"/>
      <c r="JD22" s="50"/>
      <c r="JE22" s="50"/>
      <c r="JF22" s="50"/>
      <c r="JG22" s="50"/>
      <c r="JH22" s="50"/>
      <c r="JI22" s="50"/>
      <c r="JJ22" s="50"/>
      <c r="JK22" s="50"/>
      <c r="JL22" s="50"/>
      <c r="JM22" s="50"/>
      <c r="JN22" s="50"/>
      <c r="JO22" s="50"/>
      <c r="JP22" s="50"/>
      <c r="JQ22" s="50"/>
      <c r="JR22" s="50"/>
      <c r="JS22" s="50"/>
      <c r="JT22" s="50"/>
      <c r="JU22" s="50"/>
      <c r="JV22" s="50"/>
      <c r="JW22" s="50"/>
      <c r="JX22" s="50"/>
      <c r="JY22" s="50"/>
      <c r="JZ22" s="50"/>
      <c r="KA22" s="50"/>
      <c r="KB22" s="50"/>
      <c r="KC22" s="50"/>
      <c r="KD22" s="50"/>
      <c r="KE22" s="50"/>
      <c r="KF22" s="50"/>
      <c r="KG22" s="50"/>
      <c r="KH22" s="50"/>
      <c r="KI22" s="50"/>
      <c r="KJ22" s="50"/>
      <c r="KK22" s="50"/>
      <c r="KL22" s="50"/>
      <c r="KM22" s="50"/>
      <c r="KN22" s="50"/>
      <c r="KO22" s="50"/>
      <c r="KP22" s="50"/>
      <c r="KQ22" s="50"/>
      <c r="KR22" s="50"/>
      <c r="KS22" s="50"/>
      <c r="KT22" s="50"/>
      <c r="KU22" s="50"/>
      <c r="KV22" s="50"/>
      <c r="KW22" s="50"/>
      <c r="KX22" s="50"/>
      <c r="KY22" s="50"/>
      <c r="KZ22" s="50"/>
      <c r="LA22" s="50"/>
      <c r="LB22" s="50"/>
      <c r="LC22" s="50"/>
      <c r="LD22" s="50"/>
      <c r="LE22" s="50"/>
      <c r="LF22" s="50"/>
      <c r="LG22" s="50"/>
      <c r="LH22" s="50"/>
      <c r="LI22" s="50"/>
      <c r="LJ22" s="50"/>
      <c r="LK22" s="50"/>
      <c r="LL22" s="50"/>
      <c r="LM22" s="50"/>
      <c r="LN22" s="50"/>
      <c r="LO22" s="50"/>
      <c r="LP22" s="50"/>
      <c r="LQ22" s="50"/>
      <c r="LR22" s="50"/>
      <c r="LS22" s="50"/>
      <c r="LT22" s="50"/>
      <c r="LU22" s="50"/>
      <c r="LV22" s="50"/>
      <c r="LW22" s="50"/>
      <c r="LX22" s="50"/>
      <c r="LY22" s="50"/>
      <c r="LZ22" s="50"/>
      <c r="MA22" s="50"/>
      <c r="MB22" s="50"/>
      <c r="MC22" s="50"/>
      <c r="MD22" s="50"/>
      <c r="ME22" s="50"/>
      <c r="MF22" s="50"/>
      <c r="MG22" s="50"/>
      <c r="MH22" s="50"/>
      <c r="MI22" s="50"/>
      <c r="MJ22" s="50"/>
      <c r="MK22" s="50"/>
      <c r="ML22" s="50"/>
      <c r="MM22" s="50"/>
      <c r="MN22" s="50"/>
      <c r="MO22" s="50"/>
      <c r="MP22" s="50"/>
      <c r="MQ22" s="50"/>
      <c r="MR22" s="50"/>
      <c r="MS22" s="50"/>
      <c r="MT22" s="50"/>
      <c r="MU22" s="50"/>
      <c r="MV22" s="50"/>
      <c r="MW22" s="50"/>
      <c r="MX22" s="50"/>
      <c r="MY22" s="76"/>
      <c r="MZ22" s="50"/>
      <c r="NA22" s="50"/>
      <c r="NB22" s="50"/>
      <c r="NC22" s="50"/>
      <c r="ND22" s="50"/>
      <c r="NE22" s="50"/>
      <c r="NF22" s="50"/>
    </row>
    <row r="23" spans="2:645" s="53" customFormat="1" x14ac:dyDescent="0.25">
      <c r="B23" s="53" t="s">
        <v>44</v>
      </c>
      <c r="C23" s="53">
        <f>C12</f>
        <v>50000</v>
      </c>
      <c r="D23" s="53">
        <f>C28</f>
        <v>49812.936519962568</v>
      </c>
      <c r="E23" s="53">
        <f t="shared" ref="E23:M23" si="1440">D28</f>
        <v>49625.093608758303</v>
      </c>
      <c r="F23" s="53">
        <f t="shared" si="1440"/>
        <v>49436.468018757354</v>
      </c>
      <c r="G23" s="53">
        <f t="shared" si="1440"/>
        <v>49247.056488798073</v>
      </c>
      <c r="H23" s="53">
        <f t="shared" si="1440"/>
        <v>49056.855744130633</v>
      </c>
      <c r="I23" s="53">
        <f t="shared" si="1440"/>
        <v>48865.862496360409</v>
      </c>
      <c r="J23" s="53">
        <f t="shared" si="1440"/>
        <v>48674.073443391135</v>
      </c>
      <c r="K23" s="53">
        <f t="shared" si="1440"/>
        <v>48481.485269367826</v>
      </c>
      <c r="L23" s="53">
        <f t="shared" si="1440"/>
        <v>48288.094644619421</v>
      </c>
      <c r="M23" s="53">
        <f t="shared" si="1440"/>
        <v>48093.898225601224</v>
      </c>
      <c r="N23" s="53">
        <f t="shared" ref="N23" si="1441">M28</f>
        <v>47898.892654837131</v>
      </c>
      <c r="O23" s="53">
        <f t="shared" ref="O23" si="1442">N28</f>
        <v>47703.074560861511</v>
      </c>
      <c r="P23" s="53">
        <f t="shared" ref="P23" si="1443">O28</f>
        <v>47506.44055816099</v>
      </c>
      <c r="Q23" s="53">
        <f t="shared" ref="Q23" si="1444">P28</f>
        <v>47308.987247115896</v>
      </c>
      <c r="R23" s="53">
        <f t="shared" ref="R23" si="1445">Q28</f>
        <v>47110.711213941438</v>
      </c>
      <c r="S23" s="53">
        <f t="shared" ref="S23" si="1446">R28</f>
        <v>46911.609030628751</v>
      </c>
      <c r="T23" s="53">
        <f t="shared" ref="T23" si="1447">S28</f>
        <v>46711.677254885595</v>
      </c>
      <c r="U23" s="53">
        <f t="shared" ref="U23" si="1448">T28</f>
        <v>46510.912430076853</v>
      </c>
      <c r="V23" s="53">
        <f t="shared" ref="V23" si="1449">U28</f>
        <v>46309.311085164729</v>
      </c>
      <c r="W23" s="53">
        <f t="shared" ref="W23" si="1450">V28</f>
        <v>46106.869734648804</v>
      </c>
      <c r="X23" s="53">
        <f t="shared" ref="X23" si="1451">W28</f>
        <v>45903.584878505739</v>
      </c>
      <c r="Y23" s="53">
        <f t="shared" ref="Y23" si="1452">X28</f>
        <v>45699.453002128743</v>
      </c>
      <c r="Z23" s="53">
        <f t="shared" ref="Z23" si="1453">Y28</f>
        <v>45494.470576266838</v>
      </c>
      <c r="AA23" s="53">
        <f t="shared" ref="AA23" si="1454">Z28</f>
        <v>45288.634056963841</v>
      </c>
      <c r="AB23" s="53">
        <f t="shared" ref="AB23" si="1455">AA28</f>
        <v>45081.939885497093</v>
      </c>
      <c r="AC23" s="53">
        <f t="shared" ref="AC23" si="1456">AB28</f>
        <v>44874.384488315896</v>
      </c>
      <c r="AD23" s="53">
        <f t="shared" ref="AD23" si="1457">AC28</f>
        <v>44665.964276979772</v>
      </c>
      <c r="AE23" s="53">
        <f t="shared" ref="AE23" si="1458">AD28</f>
        <v>44456.67564809641</v>
      </c>
      <c r="AF23" s="53">
        <f t="shared" ref="AF23" si="1459">AE28</f>
        <v>44246.514983259374</v>
      </c>
      <c r="AG23" s="53">
        <f t="shared" ref="AG23" si="1460">AF28</f>
        <v>44035.478648985518</v>
      </c>
      <c r="AH23" s="53">
        <f t="shared" ref="AH23" si="1461">AG28</f>
        <v>43823.562996652181</v>
      </c>
      <c r="AI23" s="53">
        <f t="shared" ref="AI23" si="1462">AH28</f>
        <v>43610.764362434129</v>
      </c>
      <c r="AJ23" s="53">
        <f t="shared" ref="AJ23" si="1463">AI28</f>
        <v>43397.079067240164</v>
      </c>
      <c r="AK23" s="53">
        <f t="shared" ref="AK23" si="1464">AJ28</f>
        <v>43182.503416649561</v>
      </c>
      <c r="AL23" s="53">
        <f t="shared" ref="AL23" si="1465">AK28</f>
        <v>42967.033700848166</v>
      </c>
      <c r="AM23" s="53">
        <f t="shared" ref="AM23" si="1466">AL28</f>
        <v>42750.666194564255</v>
      </c>
      <c r="AN23" s="53">
        <f t="shared" ref="AN23" si="1467">AM28</f>
        <v>42533.397157004176</v>
      </c>
      <c r="AO23" s="53">
        <f t="shared" ref="AO23" si="1468">AN28</f>
        <v>42315.222831787592</v>
      </c>
      <c r="AP23" s="53">
        <f t="shared" ref="AP23" si="1469">AO28</f>
        <v>42096.139446882597</v>
      </c>
      <c r="AQ23" s="53">
        <f t="shared" ref="AQ23" si="1470">AP28</f>
        <v>41876.143214540498</v>
      </c>
      <c r="AR23" s="53">
        <f t="shared" ref="AR23" si="1471">AQ28</f>
        <v>41655.230331230312</v>
      </c>
      <c r="AS23" s="53">
        <f t="shared" ref="AS23" si="1472">AR28</f>
        <v>41433.396977573</v>
      </c>
      <c r="AT23" s="53">
        <f t="shared" ref="AT23" si="1473">AS28</f>
        <v>41210.639318275455</v>
      </c>
      <c r="AU23" s="53">
        <f t="shared" ref="AU23" si="1474">AT28</f>
        <v>40986.953502064163</v>
      </c>
      <c r="AV23" s="53">
        <f t="shared" ref="AV23" si="1475">AU28</f>
        <v>40762.335661618657</v>
      </c>
      <c r="AW23" s="53">
        <f t="shared" ref="AW23" si="1476">AV28</f>
        <v>40536.78191350463</v>
      </c>
      <c r="AX23" s="53">
        <f t="shared" ref="AX23" si="1477">AW28</f>
        <v>40310.288358106794</v>
      </c>
      <c r="AY23" s="53">
        <f t="shared" ref="AY23" si="1478">AX28</f>
        <v>40082.851079561464</v>
      </c>
      <c r="AZ23" s="53">
        <f t="shared" ref="AZ23" si="1479">AY28</f>
        <v>39854.466145688864</v>
      </c>
      <c r="BA23" s="53">
        <f t="shared" ref="BA23" si="1480">AZ28</f>
        <v>39625.129607925126</v>
      </c>
      <c r="BB23" s="53">
        <f t="shared" ref="BB23" si="1481">BA28</f>
        <v>39394.837501254042</v>
      </c>
      <c r="BC23" s="53">
        <f t="shared" ref="BC23" si="1482">BB28</f>
        <v>39163.585844138492</v>
      </c>
      <c r="BD23" s="53">
        <f t="shared" ref="BD23" si="1483">BC28</f>
        <v>38931.370638451634</v>
      </c>
      <c r="BE23" s="53">
        <f t="shared" ref="BE23" si="1484">BD28</f>
        <v>38698.187869407746</v>
      </c>
      <c r="BF23" s="53">
        <f t="shared" ref="BF23" si="1485">BE28</f>
        <v>38464.033505492836</v>
      </c>
      <c r="BG23" s="53">
        <f t="shared" ref="BG23" si="1486">BF28</f>
        <v>38228.903498394946</v>
      </c>
      <c r="BH23" s="53">
        <f t="shared" ref="BH23" si="1487">BG28</f>
        <v>37992.793782934161</v>
      </c>
      <c r="BI23" s="53">
        <f t="shared" ref="BI23" si="1488">BH28</f>
        <v>37755.700276992276</v>
      </c>
      <c r="BJ23" s="53">
        <f t="shared" ref="BJ23" si="1489">BI28</f>
        <v>37517.618881442308</v>
      </c>
      <c r="BK23" s="53">
        <f t="shared" ref="BK23" si="1490">BJ28</f>
        <v>37278.545480077541</v>
      </c>
      <c r="BL23" s="53">
        <f t="shared" ref="BL23" si="1491">BK28</f>
        <v>37038.475939540425</v>
      </c>
      <c r="BM23" s="53">
        <f t="shared" ref="BM23" si="1492">BL28</f>
        <v>36797.406109251075</v>
      </c>
      <c r="BN23" s="53">
        <f t="shared" ref="BN23" si="1493">BM28</f>
        <v>36555.331821335516</v>
      </c>
      <c r="BO23" s="53">
        <f t="shared" ref="BO23" si="1494">BN28</f>
        <v>36312.248890553645</v>
      </c>
      <c r="BP23" s="53">
        <f t="shared" ref="BP23" si="1495">BO28</f>
        <v>36068.15311422685</v>
      </c>
      <c r="BQ23" s="53">
        <f t="shared" ref="BQ23" si="1496">BP28</f>
        <v>35823.040272165352</v>
      </c>
      <c r="BR23" s="53">
        <f t="shared" ref="BR23" si="1497">BQ28</f>
        <v>35576.906126595262</v>
      </c>
      <c r="BS23" s="53">
        <f t="shared" ref="BS23" si="1498">BR28</f>
        <v>35329.746422085307</v>
      </c>
      <c r="BT23" s="53">
        <f t="shared" ref="BT23" si="1499">BS28</f>
        <v>35081.556885473226</v>
      </c>
      <c r="BU23" s="53">
        <f t="shared" ref="BU23" si="1500">BT28</f>
        <v>34832.333225791932</v>
      </c>
      <c r="BV23" s="53">
        <f t="shared" ref="BV23" si="1501">BU28</f>
        <v>34582.071134195292</v>
      </c>
      <c r="BW23" s="53">
        <f t="shared" ref="BW23" si="1502">BV28</f>
        <v>34330.766283883662</v>
      </c>
      <c r="BX23" s="53">
        <f t="shared" ref="BX23" si="1503">BW28</f>
        <v>34078.414330029067</v>
      </c>
      <c r="BY23" s="53">
        <f t="shared" ref="BY23" si="1504">BX28</f>
        <v>33825.010909700082</v>
      </c>
      <c r="BZ23" s="53">
        <f t="shared" ref="BZ23" si="1505">BY28</f>
        <v>33570.551641786398</v>
      </c>
      <c r="CA23" s="53">
        <f t="shared" ref="CA23" si="1506">BZ28</f>
        <v>33315.03212692307</v>
      </c>
      <c r="CB23" s="53">
        <f t="shared" ref="CB23" si="1507">CA28</f>
        <v>33058.447947414475</v>
      </c>
      <c r="CC23" s="53">
        <f t="shared" ref="CC23" si="1508">CB28</f>
        <v>32800.794667157934</v>
      </c>
      <c r="CD23" s="53">
        <f t="shared" ref="CD23" si="1509">CC28</f>
        <v>32542.067831566987</v>
      </c>
      <c r="CE23" s="53">
        <f t="shared" ref="CE23" si="1510">CD28</f>
        <v>32282.262967494411</v>
      </c>
      <c r="CF23" s="53">
        <f t="shared" ref="CF23" si="1511">CE28</f>
        <v>32021.375583154866</v>
      </c>
      <c r="CG23" s="53">
        <f t="shared" ref="CG23" si="1512">CF28</f>
        <v>31759.401168047239</v>
      </c>
      <c r="CH23" s="53">
        <f t="shared" ref="CH23" si="1513">CG28</f>
        <v>31496.335192876664</v>
      </c>
      <c r="CI23" s="53">
        <f t="shared" ref="CI23" si="1514">CH28</f>
        <v>31232.173109476211</v>
      </c>
      <c r="CJ23" s="53">
        <f t="shared" ref="CJ23" si="1515">CI28</f>
        <v>30966.910350728256</v>
      </c>
      <c r="CK23" s="53">
        <f t="shared" ref="CK23" si="1516">CJ28</f>
        <v>30700.542330485518</v>
      </c>
      <c r="CL23" s="53">
        <f t="shared" ref="CL23" si="1517">CK28</f>
        <v>30433.06444349177</v>
      </c>
      <c r="CM23" s="53">
        <f t="shared" ref="CM23" si="1518">CL28</f>
        <v>30164.472065302216</v>
      </c>
      <c r="CN23" s="53">
        <f t="shared" ref="CN23" si="1519">CM28</f>
        <v>29894.760552203537</v>
      </c>
      <c r="CO23" s="53">
        <f t="shared" ref="CO23" si="1520">CN28</f>
        <v>29623.925241133613</v>
      </c>
      <c r="CP23" s="53">
        <f t="shared" ref="CP23" si="1521">CO28</f>
        <v>29351.961449600898</v>
      </c>
      <c r="CQ23" s="53">
        <f t="shared" ref="CQ23" si="1522">CP28</f>
        <v>29078.864475603463</v>
      </c>
      <c r="CR23" s="53">
        <f t="shared" ref="CR23" si="1523">CQ28</f>
        <v>28804.629597547704</v>
      </c>
      <c r="CS23" s="53">
        <f t="shared" ref="CS23" si="1524">CR28</f>
        <v>28529.252074166714</v>
      </c>
      <c r="CT23" s="53">
        <f t="shared" ref="CT23" si="1525">CS28</f>
        <v>28252.727144438304</v>
      </c>
      <c r="CU23" s="53">
        <f t="shared" ref="CU23" si="1526">CT28</f>
        <v>27975.050027502693</v>
      </c>
      <c r="CV23" s="53">
        <f t="shared" ref="CV23" si="1527">CU28</f>
        <v>27696.21592257985</v>
      </c>
      <c r="CW23" s="53">
        <f t="shared" ref="CW23" si="1528">CV28</f>
        <v>27416.220008886496</v>
      </c>
      <c r="CX23" s="53">
        <f t="shared" ref="CX23" si="1529">CW28</f>
        <v>27135.057445552753</v>
      </c>
      <c r="CY23" s="53">
        <f t="shared" ref="CY23" si="1530">CX28</f>
        <v>26852.72337153845</v>
      </c>
      <c r="CZ23" s="53">
        <f t="shared" ref="CZ23" si="1531">CY28</f>
        <v>26569.212905549088</v>
      </c>
      <c r="DA23" s="53">
        <f t="shared" ref="DA23" si="1532">CZ28</f>
        <v>26284.521145951439</v>
      </c>
      <c r="DB23" s="53">
        <f t="shared" ref="DB23" si="1533">DA28</f>
        <v>25998.6431706888</v>
      </c>
      <c r="DC23" s="53">
        <f t="shared" ref="DC23" si="1534">DB28</f>
        <v>25711.5740371959</v>
      </c>
      <c r="DD23" s="53">
        <f t="shared" ref="DD23" si="1535">DC28</f>
        <v>25423.308782313445</v>
      </c>
      <c r="DE23" s="53">
        <f t="shared" ref="DE23" si="1536">DD28</f>
        <v>25133.842422202313</v>
      </c>
      <c r="DF23" s="53">
        <f t="shared" ref="DF23" si="1537">DE28</f>
        <v>24843.169952257384</v>
      </c>
      <c r="DG23" s="53">
        <f t="shared" ref="DG23" si="1538">DF28</f>
        <v>24551.286347021018</v>
      </c>
      <c r="DH23" s="53">
        <f t="shared" ref="DH23" si="1539">DG28</f>
        <v>24258.186560096168</v>
      </c>
      <c r="DI23" s="53">
        <f t="shared" ref="DI23" si="1540">DH28</f>
        <v>23963.865524059132</v>
      </c>
      <c r="DJ23" s="53">
        <f t="shared" ref="DJ23" si="1541">DI28</f>
        <v>23668.318150371942</v>
      </c>
      <c r="DK23" s="53">
        <f t="shared" ref="DK23" si="1542">DJ28</f>
        <v>23371.539329294388</v>
      </c>
      <c r="DL23" s="53">
        <f t="shared" ref="DL23" si="1543">DK28</f>
        <v>23073.523929795676</v>
      </c>
      <c r="DM23" s="53">
        <f t="shared" ref="DM23" si="1544">DL28</f>
        <v>22774.26679946572</v>
      </c>
      <c r="DN23" s="53">
        <f t="shared" ref="DN23" si="1545">DM28</f>
        <v>22473.762764426057</v>
      </c>
      <c r="DO23" s="53">
        <f t="shared" ref="DO23" si="1546">DN28</f>
        <v>22172.006629240394</v>
      </c>
      <c r="DP23" s="53">
        <f t="shared" ref="DP23" si="1547">DO28</f>
        <v>21868.993176824792</v>
      </c>
      <c r="DQ23" s="53">
        <f t="shared" ref="DQ23" si="1548">DP28</f>
        <v>21564.717168357456</v>
      </c>
      <c r="DR23" s="53">
        <f t="shared" ref="DR23" si="1549">DQ28</f>
        <v>21259.173343188173</v>
      </c>
      <c r="DS23" s="53">
        <f t="shared" ref="DS23" si="1550">DR28</f>
        <v>20952.356418747353</v>
      </c>
      <c r="DT23" s="53">
        <f t="shared" ref="DT23" si="1551">DS28</f>
        <v>20644.261090454696</v>
      </c>
      <c r="DU23" s="53">
        <f t="shared" ref="DU23" si="1552">DT28</f>
        <v>20334.882031627487</v>
      </c>
      <c r="DV23" s="53">
        <f t="shared" ref="DV23" si="1553">DU28</f>
        <v>20024.213893388496</v>
      </c>
      <c r="DW23" s="53">
        <f t="shared" ref="DW23" si="1554">DV28</f>
        <v>19712.25130457351</v>
      </c>
      <c r="DX23" s="53">
        <f t="shared" ref="DX23" si="1555">DW28</f>
        <v>19398.988871638463</v>
      </c>
      <c r="DY23" s="53">
        <f t="shared" ref="DY23" si="1556">DX28</f>
        <v>19084.421178566186</v>
      </c>
      <c r="DZ23" s="53">
        <f t="shared" ref="DZ23" si="1557">DY28</f>
        <v>18768.542786772774</v>
      </c>
      <c r="EA23" s="53">
        <f t="shared" ref="EA23" si="1558">DZ28</f>
        <v>18451.348235013556</v>
      </c>
      <c r="EB23" s="53">
        <f t="shared" ref="EB23" si="1559">EA28</f>
        <v>18132.832039288674</v>
      </c>
      <c r="EC23" s="53">
        <f t="shared" ref="EC23" si="1560">EB28</f>
        <v>17812.988692748273</v>
      </c>
      <c r="ED23" s="53">
        <f t="shared" ref="ED23" si="1561">EC28</f>
        <v>17491.812665597285</v>
      </c>
      <c r="EE23" s="53">
        <f t="shared" ref="EE23" si="1562">ED28</f>
        <v>17169.298404999834</v>
      </c>
      <c r="EF23" s="53">
        <f t="shared" ref="EF23" si="1563">EE28</f>
        <v>16845.440334983228</v>
      </c>
      <c r="EG23" s="53">
        <f t="shared" ref="EG23" si="1564">EF28</f>
        <v>16520.232856341554</v>
      </c>
      <c r="EH23" s="53">
        <f t="shared" ref="EH23" si="1565">EG28</f>
        <v>16193.670346538871</v>
      </c>
      <c r="EI23" s="53">
        <f t="shared" ref="EI23" si="1566">EH28</f>
        <v>15865.74715961201</v>
      </c>
      <c r="EJ23" s="53">
        <f t="shared" ref="EJ23" si="1567">EI28</f>
        <v>15536.457626072954</v>
      </c>
      <c r="EK23" s="53">
        <f t="shared" ref="EK23" si="1568">EJ28</f>
        <v>15205.796052810818</v>
      </c>
      <c r="EL23" s="53">
        <f t="shared" ref="EL23" si="1569">EK28</f>
        <v>14873.756722993423</v>
      </c>
      <c r="EM23" s="53">
        <f t="shared" ref="EM23" si="1570">EL28</f>
        <v>14540.333895968455</v>
      </c>
      <c r="EN23" s="53">
        <f t="shared" ref="EN23" si="1571">EM28</f>
        <v>14205.521807164218</v>
      </c>
      <c r="EO23" s="53">
        <f t="shared" ref="EO23" si="1572">EN28</f>
        <v>13869.314667989962</v>
      </c>
      <c r="EP23" s="53">
        <f t="shared" ref="EP23" si="1573">EO28</f>
        <v>13531.706665735814</v>
      </c>
      <c r="EQ23" s="53">
        <f t="shared" ref="EQ23" si="1574">EP28</f>
        <v>13192.691963472273</v>
      </c>
      <c r="ER23" s="53">
        <f t="shared" ref="ER23" si="1575">EQ28</f>
        <v>12852.264699949301</v>
      </c>
      <c r="ES23" s="53">
        <f t="shared" ref="ES23" si="1576">ER28</f>
        <v>12510.418989494983</v>
      </c>
      <c r="ET23" s="53">
        <f t="shared" ref="ET23" si="1577">ES28</f>
        <v>12167.148921913773</v>
      </c>
      <c r="EU23" s="53">
        <f t="shared" ref="EU23" si="1578">ET28</f>
        <v>11822.448562384307</v>
      </c>
      <c r="EV23" s="53">
        <f t="shared" ref="EV23" si="1579">EU28</f>
        <v>11476.311951356802</v>
      </c>
      <c r="EW23" s="53">
        <f t="shared" ref="EW23" si="1580">EV28</f>
        <v>11128.733104450015</v>
      </c>
      <c r="EX23" s="53">
        <f t="shared" ref="EX23" si="1581">EW28</f>
        <v>10779.706012347784</v>
      </c>
      <c r="EY23" s="53">
        <f t="shared" ref="EY23" si="1582">EX28</f>
        <v>10429.224640695127</v>
      </c>
      <c r="EZ23" s="53">
        <f t="shared" ref="EZ23" si="1583">EY28</f>
        <v>10077.282929993917</v>
      </c>
      <c r="FA23" s="53">
        <f t="shared" ref="FA23" si="1584">EZ28</f>
        <v>9723.8747954981191</v>
      </c>
      <c r="FB23" s="53">
        <f t="shared" ref="FB23" si="1585">FA28</f>
        <v>9368.9941271085881</v>
      </c>
      <c r="FC23" s="53">
        <f t="shared" ref="FC23" si="1586">FB28</f>
        <v>9012.634789267433</v>
      </c>
      <c r="FD23" s="53">
        <f t="shared" ref="FD23" si="1587">FC28</f>
        <v>8654.7906208519416</v>
      </c>
      <c r="FE23" s="53">
        <f t="shared" ref="FE23" si="1588">FD28</f>
        <v>8295.4554350680519</v>
      </c>
      <c r="FF23" s="53">
        <f t="shared" ref="FF23" si="1589">FE28</f>
        <v>7934.6230193433939</v>
      </c>
      <c r="FG23" s="53">
        <f t="shared" ref="FG23" si="1590">FF28</f>
        <v>7572.2871352198845</v>
      </c>
      <c r="FH23" s="53">
        <f t="shared" ref="FH23" si="1591">FG28</f>
        <v>7208.4415182458597</v>
      </c>
      <c r="FI23" s="53">
        <f t="shared" ref="FI23" si="1592">FH28</f>
        <v>6843.0798778677772</v>
      </c>
      <c r="FJ23" s="53">
        <f t="shared" ref="FJ23" si="1593">FI28</f>
        <v>6476.1958973214514</v>
      </c>
      <c r="FK23" s="53">
        <f t="shared" ref="FK23" si="1594">FJ28</f>
        <v>6107.7832335228495</v>
      </c>
      <c r="FL23" s="53">
        <f t="shared" ref="FL23" si="1595">FK28</f>
        <v>5737.8355169584202</v>
      </c>
      <c r="FM23" s="53">
        <f t="shared" ref="FM23" si="1596">FL28</f>
        <v>5366.3463515749727</v>
      </c>
      <c r="FN23" s="53">
        <f t="shared" ref="FN23" si="1597">FM28</f>
        <v>4993.3093146690926</v>
      </c>
      <c r="FO23" s="53">
        <f t="shared" ref="FO23" si="1598">FN28</f>
        <v>4618.717956776105</v>
      </c>
      <c r="FP23" s="53">
        <f t="shared" ref="FP23" si="1599">FO28</f>
        <v>4242.5658015585641</v>
      </c>
      <c r="FQ23" s="53">
        <f t="shared" ref="FQ23" si="1600">FP28</f>
        <v>3864.8463456942832</v>
      </c>
      <c r="FR23" s="53">
        <f t="shared" ref="FR23" si="1601">FQ28</f>
        <v>3485.5530587639014</v>
      </c>
      <c r="FS23" s="53">
        <f t="shared" ref="FS23" si="1602">FR28</f>
        <v>3104.6793831379755</v>
      </c>
      <c r="FT23" s="53">
        <f t="shared" ref="FT23" si="1603">FS28</f>
        <v>2722.2187338636081</v>
      </c>
      <c r="FU23" s="53">
        <f t="shared" ref="FU23" si="1604">FT28</f>
        <v>2338.1644985505995</v>
      </c>
      <c r="FV23" s="53">
        <f t="shared" ref="FV23" si="1605">FU28</f>
        <v>1952.5100372571164</v>
      </c>
      <c r="FW23" s="53">
        <f t="shared" ref="FW23" si="1606">FV28</f>
        <v>1565.2486823749089</v>
      </c>
      <c r="FX23" s="53">
        <f t="shared" ref="FX23" si="1607">FW28</f>
        <v>1176.3737385140289</v>
      </c>
      <c r="FY23" s="53">
        <f t="shared" ref="FY23" si="1608">FX28</f>
        <v>785.87848238706295</v>
      </c>
      <c r="FZ23" s="53">
        <f t="shared" ref="FZ23" si="1609">FY28</f>
        <v>393.75616269289804</v>
      </c>
      <c r="GA23" s="53">
        <f t="shared" ref="GA23" si="1610">FZ28</f>
        <v>-1.3837819778927951E-12</v>
      </c>
      <c r="GB23" s="53">
        <f t="shared" ref="GB23" si="1611">GA28</f>
        <v>-1.389547736134015E-12</v>
      </c>
      <c r="GC23" s="53">
        <f t="shared" ref="GC23" si="1612">GB28</f>
        <v>-1.3953375183679067E-12</v>
      </c>
      <c r="GD23" s="53">
        <f t="shared" ref="GD23" si="1613">GC28</f>
        <v>-1.4011514246944397E-12</v>
      </c>
      <c r="GE23" s="53">
        <f t="shared" ref="GE23" si="1614">GD28</f>
        <v>-1.4069895556306665E-12</v>
      </c>
      <c r="GF23" s="53">
        <f t="shared" ref="GF23" si="1615">GE28</f>
        <v>-1.412852012112461E-12</v>
      </c>
      <c r="GG23" s="53">
        <f t="shared" ref="GG23" si="1616">GF28</f>
        <v>-1.4187388954962629E-12</v>
      </c>
      <c r="GH23" s="53">
        <f t="shared" ref="GH23" si="1617">GG28</f>
        <v>-1.4246503075608306E-12</v>
      </c>
      <c r="GI23" s="53">
        <f t="shared" ref="GI23" si="1618">GH28</f>
        <v>-1.4305863505090008E-12</v>
      </c>
      <c r="GJ23" s="53">
        <f t="shared" ref="GJ23" si="1619">GI28</f>
        <v>-1.436547126969455E-12</v>
      </c>
      <c r="GK23" s="53">
        <f t="shared" ref="GK23" si="1620">GJ28</f>
        <v>-1.4425327399984943E-12</v>
      </c>
      <c r="GL23" s="53">
        <f t="shared" ref="GL23" si="1621">GK28</f>
        <v>-1.4485432930818213E-12</v>
      </c>
      <c r="GM23" s="53">
        <f t="shared" ref="GM23" si="1622">GL28</f>
        <v>-1.4545788901363288E-12</v>
      </c>
      <c r="GN23" s="53">
        <f t="shared" ref="GN23" si="1623">GM28</f>
        <v>-1.460639635511897E-12</v>
      </c>
      <c r="GO23" s="53">
        <f t="shared" ref="GO23" si="1624">GN28</f>
        <v>-1.4667256339931965E-12</v>
      </c>
      <c r="GP23" s="53">
        <f t="shared" ref="GP23" si="1625">GO28</f>
        <v>-1.4728369908015015E-12</v>
      </c>
      <c r="GQ23" s="53">
        <f t="shared" ref="GQ23" si="1626">GP28</f>
        <v>-1.4789738115965078E-12</v>
      </c>
      <c r="GR23" s="53">
        <f t="shared" ref="GR23" si="1627">GQ28</f>
        <v>-1.4851362024781599E-12</v>
      </c>
      <c r="GS23" s="53">
        <f t="shared" ref="GS23" si="1628">GR28</f>
        <v>-1.4913242699884857E-12</v>
      </c>
      <c r="GT23" s="53">
        <f t="shared" ref="GT23" si="1629">GS28</f>
        <v>-1.4975381211134376E-12</v>
      </c>
      <c r="GU23" s="53">
        <f t="shared" ref="GU23" si="1630">GT28</f>
        <v>-1.5037778632847436E-12</v>
      </c>
      <c r="GV23" s="53">
        <f t="shared" ref="GV23" si="1631">GU28</f>
        <v>-1.5100436043817635E-12</v>
      </c>
      <c r="GW23" s="53">
        <f t="shared" ref="GW23" si="1632">GV28</f>
        <v>-1.5163354527333541E-12</v>
      </c>
      <c r="GX23" s="53">
        <f t="shared" ref="GX23" si="1633">GW28</f>
        <v>-1.5226535171197431E-12</v>
      </c>
      <c r="GY23" s="53">
        <f t="shared" ref="GY23" si="1634">GX28</f>
        <v>-1.5289979067744087E-12</v>
      </c>
      <c r="GZ23" s="53">
        <f t="shared" ref="GZ23" si="1635">GY28</f>
        <v>-1.5353687313859688E-12</v>
      </c>
      <c r="HA23" s="53">
        <f t="shared" ref="HA23" si="1636">GZ28</f>
        <v>-1.5417661011000771E-12</v>
      </c>
      <c r="HB23" s="53">
        <f t="shared" ref="HB23" si="1637">HA28</f>
        <v>-1.5481901265213275E-12</v>
      </c>
      <c r="HC23" s="53">
        <f t="shared" ref="HC23" si="1638">HB28</f>
        <v>-1.5546409187151664E-12</v>
      </c>
      <c r="HD23" s="53">
        <f t="shared" ref="HD23" si="1639">HC28</f>
        <v>-1.5611185892098129E-12</v>
      </c>
      <c r="HE23" s="53">
        <f t="shared" ref="HE23" si="1640">HD28</f>
        <v>-1.5676232499981871E-12</v>
      </c>
      <c r="HF23" s="53">
        <f t="shared" ref="HF23" si="1641">HE28</f>
        <v>-1.5741550135398462E-12</v>
      </c>
      <c r="HG23" s="53">
        <f t="shared" ref="HG23" si="1642">HF28</f>
        <v>-1.5807139927629289E-12</v>
      </c>
      <c r="HH23" s="53">
        <f t="shared" ref="HH23" si="1643">HG28</f>
        <v>-1.5873003010661079E-12</v>
      </c>
      <c r="HI23" s="53">
        <f t="shared" ref="HI23" si="1644">HH28</f>
        <v>-1.5939140523205499E-12</v>
      </c>
      <c r="HJ23" s="53">
        <f t="shared" ref="HJ23" si="1645">HI28</f>
        <v>-1.6005553608718855E-12</v>
      </c>
      <c r="HK23" s="53">
        <f t="shared" ref="HK23" si="1646">HJ28</f>
        <v>-1.607224341542185E-12</v>
      </c>
      <c r="HL23" s="53">
        <f t="shared" ref="HL23" si="1647">HK28</f>
        <v>-1.6139211096319442E-12</v>
      </c>
      <c r="HM23" s="53">
        <f t="shared" ref="HM23" si="1648">HL28</f>
        <v>-1.6206457809220774E-12</v>
      </c>
      <c r="HN23" s="53">
        <f t="shared" ref="HN23" si="1649">HM28</f>
        <v>-1.6273984716759194E-12</v>
      </c>
      <c r="HO23" s="53">
        <f t="shared" ref="HO23" si="1650">HN28</f>
        <v>-1.6341792986412357E-12</v>
      </c>
      <c r="HP23" s="53">
        <f t="shared" ref="HP23" si="1651">HO28</f>
        <v>-1.6409883790522408E-12</v>
      </c>
      <c r="HQ23" s="53">
        <f t="shared" ref="HQ23" si="1652">HP28</f>
        <v>-1.6478258306316252E-12</v>
      </c>
      <c r="HR23" s="53">
        <f t="shared" ref="HR23" si="1653">HQ28</f>
        <v>-1.6546917715925903E-12</v>
      </c>
      <c r="HS23" s="53">
        <f t="shared" ref="HS23" si="1654">HR28</f>
        <v>-1.6615863206408928E-12</v>
      </c>
      <c r="HT23" s="53">
        <f t="shared" ref="HT23" si="1655">HS28</f>
        <v>-1.6685095969768965E-12</v>
      </c>
      <c r="HU23" s="53">
        <f t="shared" ref="HU23" si="1656">HT28</f>
        <v>-1.6754617202976335E-12</v>
      </c>
      <c r="HV23" s="53">
        <f t="shared" ref="HV23" si="1657">HU28</f>
        <v>-1.6824428107988736E-12</v>
      </c>
      <c r="HW23" s="53">
        <f t="shared" ref="HW23" si="1658">HV28</f>
        <v>-1.6894529891772023E-12</v>
      </c>
      <c r="HX23" s="53">
        <f t="shared" ref="HX23" si="1659">HW28</f>
        <v>-1.6964923766321073E-12</v>
      </c>
      <c r="HY23" s="53">
        <f t="shared" ref="HY23" si="1660">HX28</f>
        <v>-1.7035610948680744E-12</v>
      </c>
      <c r="HZ23" s="53">
        <f t="shared" ref="HZ23" si="1661">HY28</f>
        <v>-1.7106592660966914E-12</v>
      </c>
      <c r="IA23" s="53">
        <f t="shared" ref="IA23" si="1662">HZ28</f>
        <v>-1.7177870130387609E-12</v>
      </c>
      <c r="IB23" s="53">
        <f t="shared" ref="IB23" si="1663">IA28</f>
        <v>-1.7249444589264225E-12</v>
      </c>
      <c r="IC23" s="53">
        <f t="shared" ref="IC23" si="1664">IB28</f>
        <v>-1.7321317275052827E-12</v>
      </c>
      <c r="ID23" s="53">
        <f t="shared" ref="ID23" si="1665">IC28</f>
        <v>-1.7393489430365548E-12</v>
      </c>
      <c r="IE23" s="53">
        <f t="shared" ref="IE23" si="1666">ID28</f>
        <v>-1.7465962302992071E-12</v>
      </c>
      <c r="IF23" s="53">
        <f t="shared" ref="IF23" si="1667">IE28</f>
        <v>-1.7538737145921205E-12</v>
      </c>
      <c r="IG23" s="53">
        <f t="shared" ref="IG23" si="1668">IF28</f>
        <v>-1.7611815217362543E-12</v>
      </c>
      <c r="IH23" s="53">
        <f t="shared" ref="IH23" si="1669">IG28</f>
        <v>-1.768519778076822E-12</v>
      </c>
      <c r="II23" s="53">
        <f t="shared" ref="II23" si="1670">IH28</f>
        <v>-1.7758886104854754E-12</v>
      </c>
      <c r="IJ23" s="53">
        <f t="shared" ref="IJ23" si="1671">II28</f>
        <v>-1.7832881463624982E-12</v>
      </c>
      <c r="IK23" s="53">
        <f t="shared" ref="IK23" si="1672">IJ28</f>
        <v>-1.7907185136390085E-12</v>
      </c>
      <c r="IL23" s="53">
        <f t="shared" ref="IL23" si="1673">IK28</f>
        <v>-1.7981798407791712E-12</v>
      </c>
      <c r="IM23" s="53">
        <f t="shared" ref="IM23" si="1674">IL28</f>
        <v>-1.8056722567824178E-12</v>
      </c>
      <c r="IN23" s="53">
        <f t="shared" ref="IN23" si="1675">IM28</f>
        <v>-1.8131958911856777E-12</v>
      </c>
      <c r="IO23" s="53">
        <f t="shared" ref="IO23" si="1676">IN28</f>
        <v>-1.8207508740656179E-12</v>
      </c>
      <c r="IP23" s="53">
        <f t="shared" ref="IP23" si="1677">IO28</f>
        <v>-1.8283373360408913E-12</v>
      </c>
      <c r="IQ23" s="53">
        <f t="shared" ref="IQ23" si="1678">IP28</f>
        <v>-1.8359554082743951E-12</v>
      </c>
      <c r="IR23" s="53">
        <f t="shared" ref="IR23" si="1679">IQ28</f>
        <v>-1.8436052224755382E-12</v>
      </c>
      <c r="IS23" s="53">
        <f t="shared" ref="IS23" si="1680">IR28</f>
        <v>-1.8512869109025197E-12</v>
      </c>
      <c r="IT23" s="53">
        <f t="shared" ref="IT23" si="1681">IS28</f>
        <v>-1.8590006063646136E-12</v>
      </c>
      <c r="IU23" s="53">
        <f t="shared" ref="IU23" si="1682">IT28</f>
        <v>-1.8667464422244662E-12</v>
      </c>
      <c r="IV23" s="53">
        <f t="shared" ref="IV23" si="1683">IU28</f>
        <v>-1.8745245524004016E-12</v>
      </c>
      <c r="IW23" s="53">
        <f t="shared" ref="IW23" si="1684">IV28</f>
        <v>-1.8823350713687367E-12</v>
      </c>
      <c r="IX23" s="53">
        <f t="shared" ref="IX23" si="1685">IW28</f>
        <v>-1.8901781341661064E-12</v>
      </c>
      <c r="IY23" s="53">
        <f t="shared" ref="IY23" si="1686">IX28</f>
        <v>-1.8980538763917986E-12</v>
      </c>
      <c r="IZ23" s="53">
        <f t="shared" ref="IZ23" si="1687">IY28</f>
        <v>-1.9059624342100978E-12</v>
      </c>
      <c r="JA23" s="53">
        <f t="shared" ref="JA23" si="1688">IZ28</f>
        <v>-1.9139039443526401E-12</v>
      </c>
      <c r="JB23" s="53">
        <f t="shared" ref="JB23" si="1689">JA28</f>
        <v>-1.9218785441207761E-12</v>
      </c>
      <c r="JC23" s="53">
        <f t="shared" ref="JC23" si="1690">JB28</f>
        <v>-1.9298863713879461E-12</v>
      </c>
      <c r="JD23" s="53">
        <f t="shared" ref="JD23" si="1691">JC28</f>
        <v>-1.9379275646020624E-12</v>
      </c>
      <c r="JE23" s="53">
        <f t="shared" ref="JE23" si="1692">JD28</f>
        <v>-1.9460022627879042E-12</v>
      </c>
      <c r="JF23" s="53">
        <f t="shared" ref="JF23" si="1693">JE28</f>
        <v>-1.9541106055495204E-12</v>
      </c>
      <c r="JG23" s="53">
        <f t="shared" ref="JG23" si="1694">JF28</f>
        <v>-1.9622527330726434E-12</v>
      </c>
      <c r="JH23" s="53">
        <f t="shared" ref="JH23" si="1695">JG28</f>
        <v>-1.9704287861271126E-12</v>
      </c>
      <c r="JI23" s="53">
        <f t="shared" ref="JI23" si="1696">JH28</f>
        <v>-1.9786389060693088E-12</v>
      </c>
      <c r="JJ23" s="53">
        <f t="shared" ref="JJ23" si="1697">JI28</f>
        <v>-1.9868832348445975E-12</v>
      </c>
      <c r="JK23" s="53">
        <f t="shared" ref="JK23" si="1698">JJ28</f>
        <v>-1.9951619149897834E-12</v>
      </c>
      <c r="JL23" s="53">
        <f t="shared" ref="JL23" si="1699">JK28</f>
        <v>-2.0034750896355742E-12</v>
      </c>
      <c r="JM23" s="53">
        <f t="shared" ref="JM23" si="1700">JL28</f>
        <v>-2.011822902509056E-12</v>
      </c>
      <c r="JN23" s="53">
        <f t="shared" ref="JN23" si="1701">JM28</f>
        <v>-2.0202054979361769E-12</v>
      </c>
      <c r="JO23" s="53">
        <f t="shared" ref="JO23" si="1702">JN28</f>
        <v>-2.0286230208442442E-12</v>
      </c>
      <c r="JP23" s="53">
        <f t="shared" ref="JP23" si="1703">JO28</f>
        <v>-2.0370756167644286E-12</v>
      </c>
      <c r="JQ23" s="53">
        <f t="shared" ref="JQ23" si="1704">JP28</f>
        <v>-2.0455634318342805E-12</v>
      </c>
      <c r="JR23" s="53">
        <f t="shared" ref="JR23" si="1705">JQ28</f>
        <v>-2.0540866128002567E-12</v>
      </c>
      <c r="JS23" s="53">
        <f t="shared" ref="JS23" si="1706">JR28</f>
        <v>-2.0626453070202576E-12</v>
      </c>
      <c r="JT23" s="53">
        <f t="shared" ref="JT23" si="1707">JS28</f>
        <v>-2.0712396624661754E-12</v>
      </c>
      <c r="JU23" s="53">
        <f t="shared" ref="JU23" si="1708">JT28</f>
        <v>-2.0798698277264511E-12</v>
      </c>
      <c r="JV23" s="53">
        <f t="shared" ref="JV23" si="1709">JU28</f>
        <v>-2.0885359520086445E-12</v>
      </c>
      <c r="JW23" s="53">
        <f t="shared" ref="JW23" si="1710">JV28</f>
        <v>-2.097238185142014E-12</v>
      </c>
      <c r="JX23" s="53">
        <f t="shared" ref="JX23" si="1711">JW28</f>
        <v>-2.105976677580106E-12</v>
      </c>
      <c r="JY23" s="53">
        <f t="shared" ref="JY23" si="1712">JX28</f>
        <v>-2.1147515804033564E-12</v>
      </c>
      <c r="JZ23" s="53">
        <f t="shared" ref="JZ23" si="1713">JY28</f>
        <v>-2.1235630453217036E-12</v>
      </c>
      <c r="KA23" s="53">
        <f t="shared" ref="KA23" si="1714">JZ28</f>
        <v>-2.1324112246772106E-12</v>
      </c>
      <c r="KB23" s="53">
        <f t="shared" ref="KB23" si="1715">KA28</f>
        <v>-2.1412962714466991E-12</v>
      </c>
      <c r="KC23" s="53">
        <f t="shared" ref="KC23" si="1716">KB28</f>
        <v>-2.1502183392443938E-12</v>
      </c>
      <c r="KD23" s="53">
        <f t="shared" ref="KD23" si="1717">KC28</f>
        <v>-2.1591775823245788E-12</v>
      </c>
      <c r="KE23" s="53">
        <f t="shared" ref="KE23" si="1718">KD28</f>
        <v>-2.1681741555842644E-12</v>
      </c>
      <c r="KF23" s="53">
        <f t="shared" ref="KF23" si="1719">KE28</f>
        <v>-2.1772082145658654E-12</v>
      </c>
      <c r="KG23" s="53">
        <f t="shared" ref="KG23" si="1720">KF28</f>
        <v>-2.1862799154598899E-12</v>
      </c>
      <c r="KH23" s="53">
        <f t="shared" ref="KH23" si="1721">KG28</f>
        <v>-2.1953894151076393E-12</v>
      </c>
      <c r="KI23" s="53">
        <f t="shared" ref="KI23" si="1722">KH28</f>
        <v>-2.2045368710039212E-12</v>
      </c>
      <c r="KJ23" s="53">
        <f t="shared" ref="KJ23" si="1723">KI28</f>
        <v>-2.213722441299771E-12</v>
      </c>
      <c r="KK23" s="53">
        <f t="shared" ref="KK23" si="1724">KJ28</f>
        <v>-2.2229462848051867E-12</v>
      </c>
      <c r="KL23" s="53">
        <f t="shared" ref="KL23" si="1725">KK28</f>
        <v>-2.2322085609918751E-12</v>
      </c>
      <c r="KM23" s="53">
        <f t="shared" ref="KM23" si="1726">KL28</f>
        <v>-2.241509429996008E-12</v>
      </c>
      <c r="KN23" s="53">
        <f t="shared" ref="KN23" si="1727">KM28</f>
        <v>-2.2508490526209913E-12</v>
      </c>
      <c r="KO23" s="53">
        <f t="shared" ref="KO23" si="1728">KN28</f>
        <v>-2.2602275903402456E-12</v>
      </c>
      <c r="KP23" s="53">
        <f t="shared" ref="KP23" si="1729">KO28</f>
        <v>-2.2696452052999968E-12</v>
      </c>
      <c r="KQ23" s="53">
        <f t="shared" ref="KQ23" si="1730">KP28</f>
        <v>-2.2791020603220801E-12</v>
      </c>
      <c r="KR23" s="53">
        <f t="shared" ref="KR23" si="1731">KQ28</f>
        <v>-2.2885983189067554E-12</v>
      </c>
      <c r="KS23" s="53">
        <f t="shared" ref="KS23" si="1732">KR28</f>
        <v>-2.2981341452355334E-12</v>
      </c>
      <c r="KT23" s="53">
        <f t="shared" ref="KT23" si="1733">KS28</f>
        <v>-2.3077097041740147E-12</v>
      </c>
      <c r="KU23" s="53">
        <f t="shared" ref="KU23" si="1734">KT28</f>
        <v>-2.3173251612747397E-12</v>
      </c>
      <c r="KV23" s="53">
        <f t="shared" ref="KV23" si="1735">KU28</f>
        <v>-2.3269806827800511E-12</v>
      </c>
      <c r="KW23" s="53">
        <f t="shared" ref="KW23" si="1736">KV28</f>
        <v>-2.3366764356249678E-12</v>
      </c>
      <c r="KX23" s="53">
        <f t="shared" ref="KX23" si="1737">KW28</f>
        <v>-2.346412587440072E-12</v>
      </c>
      <c r="KY23" s="53">
        <f t="shared" ref="KY23" si="1738">KX28</f>
        <v>-2.3561893065544058E-12</v>
      </c>
      <c r="KZ23" s="53">
        <f t="shared" ref="KZ23" si="1739">KY28</f>
        <v>-2.3660067619983825E-12</v>
      </c>
      <c r="LA23" s="53">
        <f t="shared" ref="LA23" si="1740">KZ28</f>
        <v>-2.3758651235067092E-12</v>
      </c>
      <c r="LB23" s="53">
        <f t="shared" ref="LB23" si="1741">LA28</f>
        <v>-2.3857645615213205E-12</v>
      </c>
      <c r="LC23" s="53">
        <f t="shared" ref="LC23" si="1742">LB28</f>
        <v>-2.3957052471943259E-12</v>
      </c>
      <c r="LD23" s="53">
        <f t="shared" ref="LD23" si="1743">LC28</f>
        <v>-2.4056873523909689E-12</v>
      </c>
      <c r="LE23" s="53">
        <f t="shared" ref="LE23" si="1744">LD28</f>
        <v>-2.415711049692598E-12</v>
      </c>
      <c r="LF23" s="53">
        <f t="shared" ref="LF23" si="1745">LE28</f>
        <v>-2.4257765123996504E-12</v>
      </c>
      <c r="LG23" s="53">
        <f t="shared" ref="LG23" si="1746">LF28</f>
        <v>-2.4358839145346488E-12</v>
      </c>
      <c r="LH23" s="53">
        <f t="shared" ref="LH23" si="1747">LG28</f>
        <v>-2.4460334308452098E-12</v>
      </c>
      <c r="LI23" s="53">
        <f t="shared" ref="LI23" si="1748">LH28</f>
        <v>-2.456225236807065E-12</v>
      </c>
      <c r="LJ23" s="53">
        <f t="shared" ref="LJ23" si="1749">LI28</f>
        <v>-2.4664595086270944E-12</v>
      </c>
      <c r="LK23" s="53">
        <f t="shared" ref="LK23" si="1750">LJ28</f>
        <v>-2.476736423246374E-12</v>
      </c>
      <c r="LL23" s="53">
        <f t="shared" ref="LL23" si="1751">LK28</f>
        <v>-2.487056158343234E-12</v>
      </c>
      <c r="LM23" s="53">
        <f t="shared" ref="LM23" si="1752">LL28</f>
        <v>-2.4974188923363306E-12</v>
      </c>
      <c r="LN23" s="53">
        <f t="shared" ref="LN23" si="1753">LM28</f>
        <v>-2.507824804387732E-12</v>
      </c>
      <c r="LO23" s="53">
        <f t="shared" ref="LO23" si="1754">LN28</f>
        <v>-2.5182740744060143E-12</v>
      </c>
      <c r="LP23" s="53">
        <f t="shared" ref="LP23" si="1755">LO28</f>
        <v>-2.5287668830493726E-12</v>
      </c>
      <c r="LQ23" s="53">
        <f t="shared" ref="LQ23" si="1756">LP28</f>
        <v>-2.5393034117287452E-12</v>
      </c>
      <c r="LR23" s="53">
        <f t="shared" ref="LR23" si="1757">LQ28</f>
        <v>-2.5498838426109485E-12</v>
      </c>
      <c r="LS23" s="53">
        <f t="shared" ref="LS23" si="1758">LR28</f>
        <v>-2.5605083586218273E-12</v>
      </c>
      <c r="LT23" s="53">
        <f t="shared" ref="LT23" si="1759">LS28</f>
        <v>-2.5711771434494181E-12</v>
      </c>
      <c r="LU23" s="53">
        <f t="shared" ref="LU23" si="1760">LT28</f>
        <v>-2.5818903815471239E-12</v>
      </c>
      <c r="LV23" s="53">
        <f t="shared" ref="LV23" si="1761">LU28</f>
        <v>-2.5926482581369035E-12</v>
      </c>
      <c r="LW23" s="53">
        <f t="shared" ref="LW23" si="1762">LV28</f>
        <v>-2.603450959212474E-12</v>
      </c>
      <c r="LX23" s="53">
        <f t="shared" ref="LX23" si="1763">LW28</f>
        <v>-2.6142986715425259E-12</v>
      </c>
      <c r="LY23" s="53">
        <f t="shared" ref="LY23" si="1764">LX28</f>
        <v>-2.625191582673953E-12</v>
      </c>
      <c r="LZ23" s="53">
        <f t="shared" ref="LZ23" si="1765">LY28</f>
        <v>-2.6361298809350943E-12</v>
      </c>
      <c r="MA23" s="53">
        <f t="shared" ref="MA23" si="1766">LZ28</f>
        <v>-2.6471137554389906E-12</v>
      </c>
      <c r="MB23" s="53">
        <f t="shared" ref="MB23" si="1767">MA28</f>
        <v>-2.6581433960866531E-12</v>
      </c>
      <c r="MC23" s="53">
        <f t="shared" ref="MC23" si="1768">MB28</f>
        <v>-2.6692189935703474E-12</v>
      </c>
      <c r="MD23" s="53">
        <f t="shared" ref="MD23" si="1769">MC28</f>
        <v>-2.6803407393768905E-12</v>
      </c>
      <c r="ME23" s="53">
        <f t="shared" ref="ME23" si="1770">MD28</f>
        <v>-2.691508825790961E-12</v>
      </c>
      <c r="MF23" s="53">
        <f t="shared" ref="MF23" si="1771">ME28</f>
        <v>-2.7027234458984233E-12</v>
      </c>
      <c r="MG23" s="53">
        <f t="shared" ref="MG23" si="1772">MF28</f>
        <v>-2.7139847935896666E-12</v>
      </c>
      <c r="MH23" s="53">
        <f t="shared" ref="MH23" si="1773">MG28</f>
        <v>-2.7252930635629567E-12</v>
      </c>
      <c r="MI23" s="53">
        <f t="shared" ref="MI23" si="1774">MH28</f>
        <v>-2.7366484513278026E-12</v>
      </c>
      <c r="MJ23" s="53">
        <f t="shared" ref="MJ23" si="1775">MI28</f>
        <v>-2.7480511532083352E-12</v>
      </c>
      <c r="MK23" s="53">
        <f t="shared" ref="MK23" si="1776">MJ28</f>
        <v>-2.7595013663467034E-12</v>
      </c>
      <c r="ML23" s="53">
        <f t="shared" ref="ML23" si="1777">MK28</f>
        <v>-2.7709992887064811E-12</v>
      </c>
      <c r="MM23" s="53">
        <f t="shared" ref="MM23" si="1778">ML28</f>
        <v>-2.7825451190760916E-12</v>
      </c>
      <c r="MN23" s="53">
        <f t="shared" ref="MN23" si="1779">MM28</f>
        <v>-2.7941390570722419E-12</v>
      </c>
      <c r="MO23" s="53">
        <f t="shared" ref="MO23" si="1780">MN28</f>
        <v>-2.8057813031433761E-12</v>
      </c>
      <c r="MP23" s="53">
        <f t="shared" ref="MP23" si="1781">MO28</f>
        <v>-2.8174720585731403E-12</v>
      </c>
      <c r="MQ23" s="53">
        <f t="shared" ref="MQ23" si="1782">MP28</f>
        <v>-2.8292115254838618E-12</v>
      </c>
      <c r="MR23" s="53">
        <f t="shared" ref="MR23" si="1783">MQ28</f>
        <v>-2.8409999068400446E-12</v>
      </c>
      <c r="MS23" s="53">
        <f t="shared" ref="MS23" si="1784">MR28</f>
        <v>-2.8528374064518782E-12</v>
      </c>
      <c r="MT23" s="53">
        <f t="shared" ref="MT23" si="1785">MS28</f>
        <v>-2.8647242289787609E-12</v>
      </c>
      <c r="MU23" s="53">
        <f t="shared" ref="MU23" si="1786">MT28</f>
        <v>-2.876660579932839E-12</v>
      </c>
      <c r="MV23" s="53">
        <f t="shared" ref="MV23" si="1787">MU28</f>
        <v>-2.8886466656825591E-12</v>
      </c>
      <c r="MW23" s="53">
        <f t="shared" ref="MW23" si="1788">MV28</f>
        <v>-2.9006826934562364E-12</v>
      </c>
      <c r="MX23" s="53">
        <f t="shared" ref="MX23" si="1789">MW28</f>
        <v>-2.9127688713456373E-12</v>
      </c>
      <c r="MY23" s="56"/>
    </row>
    <row r="24" spans="2:645" s="53" customFormat="1" x14ac:dyDescent="0.25">
      <c r="B24" s="54" t="s">
        <v>37</v>
      </c>
      <c r="C24" s="61">
        <f>C13</f>
        <v>0.05</v>
      </c>
      <c r="D24" s="61">
        <f t="shared" ref="D24:M24" si="1790">D13</f>
        <v>0.05</v>
      </c>
      <c r="E24" s="61">
        <f t="shared" si="1790"/>
        <v>0.05</v>
      </c>
      <c r="F24" s="61">
        <f t="shared" si="1790"/>
        <v>0.05</v>
      </c>
      <c r="G24" s="61">
        <f t="shared" si="1790"/>
        <v>0.05</v>
      </c>
      <c r="H24" s="61">
        <f t="shared" si="1790"/>
        <v>0.05</v>
      </c>
      <c r="I24" s="61">
        <f t="shared" si="1790"/>
        <v>0.05</v>
      </c>
      <c r="J24" s="61">
        <f t="shared" si="1790"/>
        <v>0.05</v>
      </c>
      <c r="K24" s="61">
        <f t="shared" si="1790"/>
        <v>0.05</v>
      </c>
      <c r="L24" s="61">
        <f t="shared" si="1790"/>
        <v>0.05</v>
      </c>
      <c r="M24" s="61">
        <f t="shared" si="1790"/>
        <v>0.05</v>
      </c>
      <c r="N24" s="61">
        <f t="shared" ref="N24:BY24" si="1791">N13</f>
        <v>0.05</v>
      </c>
      <c r="O24" s="61">
        <f t="shared" si="1791"/>
        <v>0.05</v>
      </c>
      <c r="P24" s="61">
        <f t="shared" si="1791"/>
        <v>0.05</v>
      </c>
      <c r="Q24" s="61">
        <f t="shared" si="1791"/>
        <v>0.05</v>
      </c>
      <c r="R24" s="61">
        <f t="shared" si="1791"/>
        <v>0.05</v>
      </c>
      <c r="S24" s="61">
        <f t="shared" si="1791"/>
        <v>0.05</v>
      </c>
      <c r="T24" s="61">
        <f t="shared" si="1791"/>
        <v>0.05</v>
      </c>
      <c r="U24" s="61">
        <f t="shared" si="1791"/>
        <v>0.05</v>
      </c>
      <c r="V24" s="61">
        <f t="shared" si="1791"/>
        <v>0.05</v>
      </c>
      <c r="W24" s="61">
        <f t="shared" si="1791"/>
        <v>0.05</v>
      </c>
      <c r="X24" s="61">
        <f t="shared" si="1791"/>
        <v>0.05</v>
      </c>
      <c r="Y24" s="61">
        <f t="shared" si="1791"/>
        <v>0.05</v>
      </c>
      <c r="Z24" s="61">
        <f t="shared" si="1791"/>
        <v>0.05</v>
      </c>
      <c r="AA24" s="61">
        <f t="shared" si="1791"/>
        <v>0.05</v>
      </c>
      <c r="AB24" s="61">
        <f t="shared" si="1791"/>
        <v>0.05</v>
      </c>
      <c r="AC24" s="61">
        <f t="shared" si="1791"/>
        <v>0.05</v>
      </c>
      <c r="AD24" s="61">
        <f t="shared" si="1791"/>
        <v>0.05</v>
      </c>
      <c r="AE24" s="61">
        <f t="shared" si="1791"/>
        <v>0.05</v>
      </c>
      <c r="AF24" s="61">
        <f t="shared" si="1791"/>
        <v>0.05</v>
      </c>
      <c r="AG24" s="61">
        <f t="shared" si="1791"/>
        <v>0.05</v>
      </c>
      <c r="AH24" s="61">
        <f t="shared" si="1791"/>
        <v>0.05</v>
      </c>
      <c r="AI24" s="61">
        <f t="shared" si="1791"/>
        <v>0.05</v>
      </c>
      <c r="AJ24" s="61">
        <f t="shared" si="1791"/>
        <v>0.05</v>
      </c>
      <c r="AK24" s="61">
        <f t="shared" si="1791"/>
        <v>0.05</v>
      </c>
      <c r="AL24" s="61">
        <f t="shared" si="1791"/>
        <v>0.05</v>
      </c>
      <c r="AM24" s="61">
        <f t="shared" si="1791"/>
        <v>0.05</v>
      </c>
      <c r="AN24" s="61">
        <f t="shared" si="1791"/>
        <v>0.05</v>
      </c>
      <c r="AO24" s="61">
        <f t="shared" si="1791"/>
        <v>0.05</v>
      </c>
      <c r="AP24" s="61">
        <f t="shared" si="1791"/>
        <v>0.05</v>
      </c>
      <c r="AQ24" s="61">
        <f t="shared" si="1791"/>
        <v>0.05</v>
      </c>
      <c r="AR24" s="61">
        <f t="shared" si="1791"/>
        <v>0.05</v>
      </c>
      <c r="AS24" s="61">
        <f t="shared" si="1791"/>
        <v>0.05</v>
      </c>
      <c r="AT24" s="61">
        <f t="shared" si="1791"/>
        <v>0.05</v>
      </c>
      <c r="AU24" s="61">
        <f t="shared" si="1791"/>
        <v>0.05</v>
      </c>
      <c r="AV24" s="61">
        <f t="shared" si="1791"/>
        <v>0.05</v>
      </c>
      <c r="AW24" s="61">
        <f t="shared" si="1791"/>
        <v>0.05</v>
      </c>
      <c r="AX24" s="61">
        <f t="shared" si="1791"/>
        <v>0.05</v>
      </c>
      <c r="AY24" s="61">
        <f t="shared" si="1791"/>
        <v>0.05</v>
      </c>
      <c r="AZ24" s="61">
        <f t="shared" si="1791"/>
        <v>0.05</v>
      </c>
      <c r="BA24" s="61">
        <f t="shared" si="1791"/>
        <v>0.05</v>
      </c>
      <c r="BB24" s="61">
        <f t="shared" si="1791"/>
        <v>0.05</v>
      </c>
      <c r="BC24" s="61">
        <f t="shared" si="1791"/>
        <v>0.05</v>
      </c>
      <c r="BD24" s="61">
        <f t="shared" si="1791"/>
        <v>0.05</v>
      </c>
      <c r="BE24" s="61">
        <f t="shared" si="1791"/>
        <v>0.05</v>
      </c>
      <c r="BF24" s="61">
        <f t="shared" si="1791"/>
        <v>0.05</v>
      </c>
      <c r="BG24" s="61">
        <f t="shared" si="1791"/>
        <v>0.05</v>
      </c>
      <c r="BH24" s="61">
        <f t="shared" si="1791"/>
        <v>0.05</v>
      </c>
      <c r="BI24" s="61">
        <f t="shared" si="1791"/>
        <v>0.05</v>
      </c>
      <c r="BJ24" s="61">
        <f t="shared" si="1791"/>
        <v>0.05</v>
      </c>
      <c r="BK24" s="61">
        <f t="shared" si="1791"/>
        <v>0.05</v>
      </c>
      <c r="BL24" s="61">
        <f t="shared" si="1791"/>
        <v>0.05</v>
      </c>
      <c r="BM24" s="61">
        <f t="shared" si="1791"/>
        <v>0.05</v>
      </c>
      <c r="BN24" s="61">
        <f t="shared" si="1791"/>
        <v>0.05</v>
      </c>
      <c r="BO24" s="61">
        <f t="shared" si="1791"/>
        <v>0.05</v>
      </c>
      <c r="BP24" s="61">
        <f t="shared" si="1791"/>
        <v>0.05</v>
      </c>
      <c r="BQ24" s="61">
        <f t="shared" si="1791"/>
        <v>0.05</v>
      </c>
      <c r="BR24" s="61">
        <f t="shared" si="1791"/>
        <v>0.05</v>
      </c>
      <c r="BS24" s="61">
        <f t="shared" si="1791"/>
        <v>0.05</v>
      </c>
      <c r="BT24" s="61">
        <f t="shared" si="1791"/>
        <v>0.05</v>
      </c>
      <c r="BU24" s="61">
        <f t="shared" si="1791"/>
        <v>0.05</v>
      </c>
      <c r="BV24" s="61">
        <f t="shared" si="1791"/>
        <v>0.05</v>
      </c>
      <c r="BW24" s="61">
        <f t="shared" si="1791"/>
        <v>0.05</v>
      </c>
      <c r="BX24" s="61">
        <f t="shared" si="1791"/>
        <v>0.05</v>
      </c>
      <c r="BY24" s="61">
        <f t="shared" si="1791"/>
        <v>0.05</v>
      </c>
      <c r="BZ24" s="61">
        <f t="shared" ref="BZ24:EC24" si="1792">BZ13</f>
        <v>0.05</v>
      </c>
      <c r="CA24" s="61">
        <f t="shared" si="1792"/>
        <v>0.05</v>
      </c>
      <c r="CB24" s="61">
        <f t="shared" si="1792"/>
        <v>0.05</v>
      </c>
      <c r="CC24" s="61">
        <f t="shared" si="1792"/>
        <v>0.05</v>
      </c>
      <c r="CD24" s="61">
        <f t="shared" si="1792"/>
        <v>0.05</v>
      </c>
      <c r="CE24" s="61">
        <f t="shared" si="1792"/>
        <v>0.05</v>
      </c>
      <c r="CF24" s="61">
        <f t="shared" si="1792"/>
        <v>0.05</v>
      </c>
      <c r="CG24" s="61">
        <f t="shared" si="1792"/>
        <v>0.05</v>
      </c>
      <c r="CH24" s="61">
        <f t="shared" si="1792"/>
        <v>0.05</v>
      </c>
      <c r="CI24" s="61">
        <f t="shared" si="1792"/>
        <v>0.05</v>
      </c>
      <c r="CJ24" s="61">
        <f t="shared" si="1792"/>
        <v>0.05</v>
      </c>
      <c r="CK24" s="61">
        <f t="shared" si="1792"/>
        <v>0.05</v>
      </c>
      <c r="CL24" s="61">
        <f t="shared" si="1792"/>
        <v>0.05</v>
      </c>
      <c r="CM24" s="61">
        <f t="shared" si="1792"/>
        <v>0.05</v>
      </c>
      <c r="CN24" s="61">
        <f t="shared" si="1792"/>
        <v>0.05</v>
      </c>
      <c r="CO24" s="61">
        <f t="shared" si="1792"/>
        <v>0.05</v>
      </c>
      <c r="CP24" s="61">
        <f t="shared" si="1792"/>
        <v>0.05</v>
      </c>
      <c r="CQ24" s="61">
        <f t="shared" si="1792"/>
        <v>0.05</v>
      </c>
      <c r="CR24" s="61">
        <f t="shared" si="1792"/>
        <v>0.05</v>
      </c>
      <c r="CS24" s="61">
        <f t="shared" si="1792"/>
        <v>0.05</v>
      </c>
      <c r="CT24" s="61">
        <f t="shared" si="1792"/>
        <v>0.05</v>
      </c>
      <c r="CU24" s="61">
        <f t="shared" si="1792"/>
        <v>0.05</v>
      </c>
      <c r="CV24" s="61">
        <f t="shared" si="1792"/>
        <v>0.05</v>
      </c>
      <c r="CW24" s="61">
        <f t="shared" si="1792"/>
        <v>0.05</v>
      </c>
      <c r="CX24" s="61">
        <f t="shared" si="1792"/>
        <v>0.05</v>
      </c>
      <c r="CY24" s="61">
        <f t="shared" si="1792"/>
        <v>0.05</v>
      </c>
      <c r="CZ24" s="61">
        <f t="shared" si="1792"/>
        <v>0.05</v>
      </c>
      <c r="DA24" s="61">
        <f t="shared" si="1792"/>
        <v>0.05</v>
      </c>
      <c r="DB24" s="61">
        <f t="shared" si="1792"/>
        <v>0.05</v>
      </c>
      <c r="DC24" s="61">
        <f t="shared" si="1792"/>
        <v>0.05</v>
      </c>
      <c r="DD24" s="61">
        <f t="shared" si="1792"/>
        <v>0.05</v>
      </c>
      <c r="DE24" s="61">
        <f t="shared" si="1792"/>
        <v>0.05</v>
      </c>
      <c r="DF24" s="61">
        <f t="shared" si="1792"/>
        <v>0.05</v>
      </c>
      <c r="DG24" s="61">
        <f t="shared" si="1792"/>
        <v>0.05</v>
      </c>
      <c r="DH24" s="61">
        <f t="shared" si="1792"/>
        <v>0.05</v>
      </c>
      <c r="DI24" s="61">
        <f t="shared" si="1792"/>
        <v>0.05</v>
      </c>
      <c r="DJ24" s="61">
        <f t="shared" si="1792"/>
        <v>0.05</v>
      </c>
      <c r="DK24" s="61">
        <f t="shared" si="1792"/>
        <v>0.05</v>
      </c>
      <c r="DL24" s="61">
        <f t="shared" si="1792"/>
        <v>0.05</v>
      </c>
      <c r="DM24" s="61">
        <f t="shared" si="1792"/>
        <v>0.05</v>
      </c>
      <c r="DN24" s="61">
        <f t="shared" si="1792"/>
        <v>0.05</v>
      </c>
      <c r="DO24" s="61">
        <f t="shared" si="1792"/>
        <v>0.05</v>
      </c>
      <c r="DP24" s="61">
        <f t="shared" si="1792"/>
        <v>0.05</v>
      </c>
      <c r="DQ24" s="61">
        <f t="shared" si="1792"/>
        <v>0.05</v>
      </c>
      <c r="DR24" s="61">
        <f t="shared" si="1792"/>
        <v>0.05</v>
      </c>
      <c r="DS24" s="61">
        <f t="shared" si="1792"/>
        <v>0.05</v>
      </c>
      <c r="DT24" s="61">
        <f t="shared" si="1792"/>
        <v>0.05</v>
      </c>
      <c r="DU24" s="61">
        <f t="shared" si="1792"/>
        <v>0.05</v>
      </c>
      <c r="DV24" s="61">
        <f t="shared" si="1792"/>
        <v>0.05</v>
      </c>
      <c r="DW24" s="61">
        <f t="shared" si="1792"/>
        <v>0.05</v>
      </c>
      <c r="DX24" s="61">
        <f t="shared" si="1792"/>
        <v>0.05</v>
      </c>
      <c r="DY24" s="61">
        <f t="shared" si="1792"/>
        <v>0.05</v>
      </c>
      <c r="DZ24" s="61">
        <f t="shared" si="1792"/>
        <v>0.05</v>
      </c>
      <c r="EA24" s="61">
        <f t="shared" si="1792"/>
        <v>0.05</v>
      </c>
      <c r="EB24" s="61">
        <f t="shared" si="1792"/>
        <v>0.05</v>
      </c>
      <c r="EC24" s="61">
        <f t="shared" si="1792"/>
        <v>0.05</v>
      </c>
      <c r="ED24" s="61">
        <f t="shared" ref="ED24:EX24" si="1793">ED13</f>
        <v>0.05</v>
      </c>
      <c r="EE24" s="61">
        <f t="shared" si="1793"/>
        <v>0.05</v>
      </c>
      <c r="EF24" s="61">
        <f t="shared" si="1793"/>
        <v>0.05</v>
      </c>
      <c r="EG24" s="61">
        <f t="shared" si="1793"/>
        <v>0.05</v>
      </c>
      <c r="EH24" s="61">
        <f t="shared" si="1793"/>
        <v>0.05</v>
      </c>
      <c r="EI24" s="61">
        <f t="shared" si="1793"/>
        <v>0.05</v>
      </c>
      <c r="EJ24" s="61">
        <f t="shared" si="1793"/>
        <v>0.05</v>
      </c>
      <c r="EK24" s="61">
        <f t="shared" si="1793"/>
        <v>0.05</v>
      </c>
      <c r="EL24" s="61">
        <f t="shared" si="1793"/>
        <v>0.05</v>
      </c>
      <c r="EM24" s="61">
        <f t="shared" si="1793"/>
        <v>0.05</v>
      </c>
      <c r="EN24" s="61">
        <f t="shared" si="1793"/>
        <v>0.05</v>
      </c>
      <c r="EO24" s="61">
        <f t="shared" si="1793"/>
        <v>0.05</v>
      </c>
      <c r="EP24" s="61">
        <f t="shared" si="1793"/>
        <v>0.05</v>
      </c>
      <c r="EQ24" s="61">
        <f t="shared" si="1793"/>
        <v>0.05</v>
      </c>
      <c r="ER24" s="61">
        <f t="shared" si="1793"/>
        <v>0.05</v>
      </c>
      <c r="ES24" s="61">
        <f t="shared" si="1793"/>
        <v>0.05</v>
      </c>
      <c r="ET24" s="61">
        <f t="shared" si="1793"/>
        <v>0.05</v>
      </c>
      <c r="EU24" s="61">
        <f t="shared" si="1793"/>
        <v>0.05</v>
      </c>
      <c r="EV24" s="61">
        <f t="shared" si="1793"/>
        <v>0.05</v>
      </c>
      <c r="EW24" s="61">
        <f t="shared" si="1793"/>
        <v>0.05</v>
      </c>
      <c r="EX24" s="61">
        <f t="shared" si="1793"/>
        <v>0.05</v>
      </c>
      <c r="EY24" s="61">
        <f t="shared" ref="EY24:HJ24" si="1794">EY13</f>
        <v>0.05</v>
      </c>
      <c r="EZ24" s="61">
        <f t="shared" si="1794"/>
        <v>0.05</v>
      </c>
      <c r="FA24" s="61">
        <f t="shared" si="1794"/>
        <v>0.05</v>
      </c>
      <c r="FB24" s="61">
        <f t="shared" si="1794"/>
        <v>0.05</v>
      </c>
      <c r="FC24" s="61">
        <f t="shared" si="1794"/>
        <v>0.05</v>
      </c>
      <c r="FD24" s="61">
        <f t="shared" si="1794"/>
        <v>0.05</v>
      </c>
      <c r="FE24" s="61">
        <f t="shared" si="1794"/>
        <v>0.05</v>
      </c>
      <c r="FF24" s="61">
        <f t="shared" si="1794"/>
        <v>0.05</v>
      </c>
      <c r="FG24" s="61">
        <f t="shared" si="1794"/>
        <v>0.05</v>
      </c>
      <c r="FH24" s="61">
        <f t="shared" si="1794"/>
        <v>0.05</v>
      </c>
      <c r="FI24" s="61">
        <f t="shared" si="1794"/>
        <v>0.05</v>
      </c>
      <c r="FJ24" s="61">
        <f t="shared" si="1794"/>
        <v>0.05</v>
      </c>
      <c r="FK24" s="61">
        <f t="shared" si="1794"/>
        <v>0.05</v>
      </c>
      <c r="FL24" s="61">
        <f t="shared" si="1794"/>
        <v>0.05</v>
      </c>
      <c r="FM24" s="61">
        <f t="shared" si="1794"/>
        <v>0.05</v>
      </c>
      <c r="FN24" s="61">
        <f t="shared" si="1794"/>
        <v>0.05</v>
      </c>
      <c r="FO24" s="61">
        <f t="shared" si="1794"/>
        <v>0.05</v>
      </c>
      <c r="FP24" s="61">
        <f t="shared" si="1794"/>
        <v>0.05</v>
      </c>
      <c r="FQ24" s="61">
        <f t="shared" si="1794"/>
        <v>0.05</v>
      </c>
      <c r="FR24" s="61">
        <f t="shared" si="1794"/>
        <v>0.05</v>
      </c>
      <c r="FS24" s="61">
        <f t="shared" si="1794"/>
        <v>0.05</v>
      </c>
      <c r="FT24" s="61">
        <f t="shared" si="1794"/>
        <v>0.05</v>
      </c>
      <c r="FU24" s="61">
        <f t="shared" si="1794"/>
        <v>0.05</v>
      </c>
      <c r="FV24" s="61">
        <f t="shared" si="1794"/>
        <v>0.05</v>
      </c>
      <c r="FW24" s="61">
        <f t="shared" si="1794"/>
        <v>0.05</v>
      </c>
      <c r="FX24" s="61">
        <f t="shared" si="1794"/>
        <v>0.05</v>
      </c>
      <c r="FY24" s="61">
        <f t="shared" si="1794"/>
        <v>0.05</v>
      </c>
      <c r="FZ24" s="61">
        <f t="shared" si="1794"/>
        <v>0.05</v>
      </c>
      <c r="GA24" s="61">
        <f t="shared" si="1794"/>
        <v>0.05</v>
      </c>
      <c r="GB24" s="61">
        <f t="shared" si="1794"/>
        <v>0.05</v>
      </c>
      <c r="GC24" s="61">
        <f t="shared" si="1794"/>
        <v>0.05</v>
      </c>
      <c r="GD24" s="61">
        <f t="shared" si="1794"/>
        <v>0.05</v>
      </c>
      <c r="GE24" s="61">
        <f t="shared" si="1794"/>
        <v>0.05</v>
      </c>
      <c r="GF24" s="61">
        <f t="shared" si="1794"/>
        <v>0.05</v>
      </c>
      <c r="GG24" s="61">
        <f t="shared" si="1794"/>
        <v>0.05</v>
      </c>
      <c r="GH24" s="61">
        <f t="shared" si="1794"/>
        <v>0.05</v>
      </c>
      <c r="GI24" s="61">
        <f t="shared" si="1794"/>
        <v>0.05</v>
      </c>
      <c r="GJ24" s="61">
        <f t="shared" si="1794"/>
        <v>0.05</v>
      </c>
      <c r="GK24" s="61">
        <f t="shared" si="1794"/>
        <v>0.05</v>
      </c>
      <c r="GL24" s="61">
        <f t="shared" si="1794"/>
        <v>0.05</v>
      </c>
      <c r="GM24" s="61">
        <f t="shared" si="1794"/>
        <v>0.05</v>
      </c>
      <c r="GN24" s="61">
        <f t="shared" si="1794"/>
        <v>0.05</v>
      </c>
      <c r="GO24" s="61">
        <f t="shared" si="1794"/>
        <v>0.05</v>
      </c>
      <c r="GP24" s="61">
        <f t="shared" si="1794"/>
        <v>0.05</v>
      </c>
      <c r="GQ24" s="61">
        <f t="shared" si="1794"/>
        <v>0.05</v>
      </c>
      <c r="GR24" s="61">
        <f t="shared" si="1794"/>
        <v>0.05</v>
      </c>
      <c r="GS24" s="61">
        <f t="shared" si="1794"/>
        <v>0.05</v>
      </c>
      <c r="GT24" s="61">
        <f t="shared" si="1794"/>
        <v>0.05</v>
      </c>
      <c r="GU24" s="61">
        <f t="shared" si="1794"/>
        <v>0.05</v>
      </c>
      <c r="GV24" s="61">
        <f t="shared" si="1794"/>
        <v>0.05</v>
      </c>
      <c r="GW24" s="61">
        <f t="shared" si="1794"/>
        <v>0.05</v>
      </c>
      <c r="GX24" s="61">
        <f t="shared" si="1794"/>
        <v>0.05</v>
      </c>
      <c r="GY24" s="61">
        <f t="shared" si="1794"/>
        <v>0.05</v>
      </c>
      <c r="GZ24" s="61">
        <f t="shared" si="1794"/>
        <v>0.05</v>
      </c>
      <c r="HA24" s="61">
        <f t="shared" si="1794"/>
        <v>0.05</v>
      </c>
      <c r="HB24" s="61">
        <f t="shared" si="1794"/>
        <v>0.05</v>
      </c>
      <c r="HC24" s="61">
        <f t="shared" si="1794"/>
        <v>0.05</v>
      </c>
      <c r="HD24" s="61">
        <f t="shared" si="1794"/>
        <v>0.05</v>
      </c>
      <c r="HE24" s="61">
        <f t="shared" si="1794"/>
        <v>0.05</v>
      </c>
      <c r="HF24" s="61">
        <f t="shared" si="1794"/>
        <v>0.05</v>
      </c>
      <c r="HG24" s="61">
        <f t="shared" si="1794"/>
        <v>0.05</v>
      </c>
      <c r="HH24" s="61">
        <f t="shared" si="1794"/>
        <v>0.05</v>
      </c>
      <c r="HI24" s="61">
        <f t="shared" si="1794"/>
        <v>0.05</v>
      </c>
      <c r="HJ24" s="61">
        <f t="shared" si="1794"/>
        <v>0.05</v>
      </c>
      <c r="HK24" s="61">
        <f t="shared" ref="HK24:JV24" si="1795">HK13</f>
        <v>0.05</v>
      </c>
      <c r="HL24" s="61">
        <f t="shared" si="1795"/>
        <v>0.05</v>
      </c>
      <c r="HM24" s="61">
        <f t="shared" si="1795"/>
        <v>0.05</v>
      </c>
      <c r="HN24" s="61">
        <f t="shared" si="1795"/>
        <v>0.05</v>
      </c>
      <c r="HO24" s="61">
        <f t="shared" si="1795"/>
        <v>0.05</v>
      </c>
      <c r="HP24" s="61">
        <f t="shared" si="1795"/>
        <v>0.05</v>
      </c>
      <c r="HQ24" s="61">
        <f t="shared" si="1795"/>
        <v>0.05</v>
      </c>
      <c r="HR24" s="61">
        <f t="shared" si="1795"/>
        <v>0.05</v>
      </c>
      <c r="HS24" s="61">
        <f t="shared" si="1795"/>
        <v>0.05</v>
      </c>
      <c r="HT24" s="61">
        <f t="shared" si="1795"/>
        <v>0.05</v>
      </c>
      <c r="HU24" s="61">
        <f t="shared" si="1795"/>
        <v>0.05</v>
      </c>
      <c r="HV24" s="61">
        <f t="shared" si="1795"/>
        <v>0.05</v>
      </c>
      <c r="HW24" s="61">
        <f t="shared" si="1795"/>
        <v>0.05</v>
      </c>
      <c r="HX24" s="61">
        <f t="shared" si="1795"/>
        <v>0.05</v>
      </c>
      <c r="HY24" s="61">
        <f t="shared" si="1795"/>
        <v>0.05</v>
      </c>
      <c r="HZ24" s="61">
        <f t="shared" si="1795"/>
        <v>0.05</v>
      </c>
      <c r="IA24" s="61">
        <f t="shared" si="1795"/>
        <v>0.05</v>
      </c>
      <c r="IB24" s="61">
        <f t="shared" si="1795"/>
        <v>0.05</v>
      </c>
      <c r="IC24" s="61">
        <f t="shared" si="1795"/>
        <v>0.05</v>
      </c>
      <c r="ID24" s="61">
        <f t="shared" si="1795"/>
        <v>0.05</v>
      </c>
      <c r="IE24" s="61">
        <f t="shared" si="1795"/>
        <v>0.05</v>
      </c>
      <c r="IF24" s="61">
        <f t="shared" si="1795"/>
        <v>0.05</v>
      </c>
      <c r="IG24" s="61">
        <f t="shared" si="1795"/>
        <v>0.05</v>
      </c>
      <c r="IH24" s="61">
        <f t="shared" si="1795"/>
        <v>0.05</v>
      </c>
      <c r="II24" s="61">
        <f t="shared" si="1795"/>
        <v>0.05</v>
      </c>
      <c r="IJ24" s="61">
        <f t="shared" si="1795"/>
        <v>0.05</v>
      </c>
      <c r="IK24" s="61">
        <f t="shared" si="1795"/>
        <v>0.05</v>
      </c>
      <c r="IL24" s="61">
        <f t="shared" si="1795"/>
        <v>0.05</v>
      </c>
      <c r="IM24" s="61">
        <f t="shared" si="1795"/>
        <v>0.05</v>
      </c>
      <c r="IN24" s="61">
        <f t="shared" si="1795"/>
        <v>0.05</v>
      </c>
      <c r="IO24" s="61">
        <f t="shared" si="1795"/>
        <v>0.05</v>
      </c>
      <c r="IP24" s="61">
        <f t="shared" si="1795"/>
        <v>0.05</v>
      </c>
      <c r="IQ24" s="61">
        <f t="shared" si="1795"/>
        <v>0.05</v>
      </c>
      <c r="IR24" s="61">
        <f t="shared" si="1795"/>
        <v>0.05</v>
      </c>
      <c r="IS24" s="61">
        <f t="shared" si="1795"/>
        <v>0.05</v>
      </c>
      <c r="IT24" s="61">
        <f t="shared" si="1795"/>
        <v>0.05</v>
      </c>
      <c r="IU24" s="61">
        <f t="shared" si="1795"/>
        <v>0.05</v>
      </c>
      <c r="IV24" s="61">
        <f t="shared" si="1795"/>
        <v>0.05</v>
      </c>
      <c r="IW24" s="61">
        <f t="shared" si="1795"/>
        <v>0.05</v>
      </c>
      <c r="IX24" s="61">
        <f t="shared" si="1795"/>
        <v>0.05</v>
      </c>
      <c r="IY24" s="61">
        <f t="shared" si="1795"/>
        <v>0.05</v>
      </c>
      <c r="IZ24" s="61">
        <f t="shared" si="1795"/>
        <v>0.05</v>
      </c>
      <c r="JA24" s="61">
        <f t="shared" si="1795"/>
        <v>0.05</v>
      </c>
      <c r="JB24" s="61">
        <f t="shared" si="1795"/>
        <v>0.05</v>
      </c>
      <c r="JC24" s="61">
        <f t="shared" si="1795"/>
        <v>0.05</v>
      </c>
      <c r="JD24" s="61">
        <f t="shared" si="1795"/>
        <v>0.05</v>
      </c>
      <c r="JE24" s="61">
        <f t="shared" si="1795"/>
        <v>0.05</v>
      </c>
      <c r="JF24" s="61">
        <f t="shared" si="1795"/>
        <v>0.05</v>
      </c>
      <c r="JG24" s="61">
        <f t="shared" si="1795"/>
        <v>0.05</v>
      </c>
      <c r="JH24" s="61">
        <f t="shared" si="1795"/>
        <v>0.05</v>
      </c>
      <c r="JI24" s="61">
        <f t="shared" si="1795"/>
        <v>0.05</v>
      </c>
      <c r="JJ24" s="61">
        <f t="shared" si="1795"/>
        <v>0.05</v>
      </c>
      <c r="JK24" s="61">
        <f t="shared" si="1795"/>
        <v>0.05</v>
      </c>
      <c r="JL24" s="61">
        <f t="shared" si="1795"/>
        <v>0.05</v>
      </c>
      <c r="JM24" s="61">
        <f t="shared" si="1795"/>
        <v>0.05</v>
      </c>
      <c r="JN24" s="61">
        <f t="shared" si="1795"/>
        <v>0.05</v>
      </c>
      <c r="JO24" s="61">
        <f t="shared" si="1795"/>
        <v>0.05</v>
      </c>
      <c r="JP24" s="61">
        <f t="shared" si="1795"/>
        <v>0.05</v>
      </c>
      <c r="JQ24" s="61">
        <f t="shared" si="1795"/>
        <v>0.05</v>
      </c>
      <c r="JR24" s="61">
        <f t="shared" si="1795"/>
        <v>0.05</v>
      </c>
      <c r="JS24" s="61">
        <f t="shared" si="1795"/>
        <v>0.05</v>
      </c>
      <c r="JT24" s="61">
        <f t="shared" si="1795"/>
        <v>0.05</v>
      </c>
      <c r="JU24" s="61">
        <f t="shared" si="1795"/>
        <v>0.05</v>
      </c>
      <c r="JV24" s="61">
        <f t="shared" si="1795"/>
        <v>0.05</v>
      </c>
      <c r="JW24" s="61">
        <f t="shared" ref="JW24:MH24" si="1796">JW13</f>
        <v>0.05</v>
      </c>
      <c r="JX24" s="61">
        <f t="shared" si="1796"/>
        <v>0.05</v>
      </c>
      <c r="JY24" s="61">
        <f t="shared" si="1796"/>
        <v>0.05</v>
      </c>
      <c r="JZ24" s="61">
        <f t="shared" si="1796"/>
        <v>0.05</v>
      </c>
      <c r="KA24" s="61">
        <f t="shared" si="1796"/>
        <v>0.05</v>
      </c>
      <c r="KB24" s="61">
        <f t="shared" si="1796"/>
        <v>0.05</v>
      </c>
      <c r="KC24" s="61">
        <f t="shared" si="1796"/>
        <v>0.05</v>
      </c>
      <c r="KD24" s="61">
        <f t="shared" si="1796"/>
        <v>0.05</v>
      </c>
      <c r="KE24" s="61">
        <f t="shared" si="1796"/>
        <v>0.05</v>
      </c>
      <c r="KF24" s="61">
        <f t="shared" si="1796"/>
        <v>0.05</v>
      </c>
      <c r="KG24" s="61">
        <f t="shared" si="1796"/>
        <v>0.05</v>
      </c>
      <c r="KH24" s="61">
        <f t="shared" si="1796"/>
        <v>0.05</v>
      </c>
      <c r="KI24" s="61">
        <f t="shared" si="1796"/>
        <v>0.05</v>
      </c>
      <c r="KJ24" s="61">
        <f t="shared" si="1796"/>
        <v>0.05</v>
      </c>
      <c r="KK24" s="61">
        <f t="shared" si="1796"/>
        <v>0.05</v>
      </c>
      <c r="KL24" s="61">
        <f t="shared" si="1796"/>
        <v>0.05</v>
      </c>
      <c r="KM24" s="61">
        <f t="shared" si="1796"/>
        <v>0.05</v>
      </c>
      <c r="KN24" s="61">
        <f t="shared" si="1796"/>
        <v>0.05</v>
      </c>
      <c r="KO24" s="61">
        <f t="shared" si="1796"/>
        <v>0.05</v>
      </c>
      <c r="KP24" s="61">
        <f t="shared" si="1796"/>
        <v>0.05</v>
      </c>
      <c r="KQ24" s="61">
        <f t="shared" si="1796"/>
        <v>0.05</v>
      </c>
      <c r="KR24" s="61">
        <f t="shared" si="1796"/>
        <v>0.05</v>
      </c>
      <c r="KS24" s="61">
        <f t="shared" si="1796"/>
        <v>0.05</v>
      </c>
      <c r="KT24" s="61">
        <f t="shared" si="1796"/>
        <v>0.05</v>
      </c>
      <c r="KU24" s="61">
        <f t="shared" si="1796"/>
        <v>0.05</v>
      </c>
      <c r="KV24" s="61">
        <f t="shared" si="1796"/>
        <v>0.05</v>
      </c>
      <c r="KW24" s="61">
        <f t="shared" si="1796"/>
        <v>0.05</v>
      </c>
      <c r="KX24" s="61">
        <f t="shared" si="1796"/>
        <v>0.05</v>
      </c>
      <c r="KY24" s="61">
        <f t="shared" si="1796"/>
        <v>0.05</v>
      </c>
      <c r="KZ24" s="61">
        <f t="shared" si="1796"/>
        <v>0.05</v>
      </c>
      <c r="LA24" s="61">
        <f t="shared" si="1796"/>
        <v>0.05</v>
      </c>
      <c r="LB24" s="61">
        <f t="shared" si="1796"/>
        <v>0.05</v>
      </c>
      <c r="LC24" s="61">
        <f t="shared" si="1796"/>
        <v>0.05</v>
      </c>
      <c r="LD24" s="61">
        <f t="shared" si="1796"/>
        <v>0.05</v>
      </c>
      <c r="LE24" s="61">
        <f t="shared" si="1796"/>
        <v>0.05</v>
      </c>
      <c r="LF24" s="61">
        <f t="shared" si="1796"/>
        <v>0.05</v>
      </c>
      <c r="LG24" s="61">
        <f t="shared" si="1796"/>
        <v>0.05</v>
      </c>
      <c r="LH24" s="61">
        <f t="shared" si="1796"/>
        <v>0.05</v>
      </c>
      <c r="LI24" s="61">
        <f t="shared" si="1796"/>
        <v>0.05</v>
      </c>
      <c r="LJ24" s="61">
        <f t="shared" si="1796"/>
        <v>0.05</v>
      </c>
      <c r="LK24" s="61">
        <f t="shared" si="1796"/>
        <v>0.05</v>
      </c>
      <c r="LL24" s="61">
        <f t="shared" si="1796"/>
        <v>0.05</v>
      </c>
      <c r="LM24" s="61">
        <f t="shared" si="1796"/>
        <v>0.05</v>
      </c>
      <c r="LN24" s="61">
        <f t="shared" si="1796"/>
        <v>0.05</v>
      </c>
      <c r="LO24" s="61">
        <f t="shared" si="1796"/>
        <v>0.05</v>
      </c>
      <c r="LP24" s="61">
        <f t="shared" si="1796"/>
        <v>0.05</v>
      </c>
      <c r="LQ24" s="61">
        <f t="shared" si="1796"/>
        <v>0.05</v>
      </c>
      <c r="LR24" s="61">
        <f t="shared" si="1796"/>
        <v>0.05</v>
      </c>
      <c r="LS24" s="61">
        <f t="shared" si="1796"/>
        <v>0.05</v>
      </c>
      <c r="LT24" s="61">
        <f t="shared" si="1796"/>
        <v>0.05</v>
      </c>
      <c r="LU24" s="61">
        <f t="shared" si="1796"/>
        <v>0.05</v>
      </c>
      <c r="LV24" s="61">
        <f t="shared" si="1796"/>
        <v>0.05</v>
      </c>
      <c r="LW24" s="61">
        <f t="shared" si="1796"/>
        <v>0.05</v>
      </c>
      <c r="LX24" s="61">
        <f t="shared" si="1796"/>
        <v>0.05</v>
      </c>
      <c r="LY24" s="61">
        <f t="shared" si="1796"/>
        <v>0.05</v>
      </c>
      <c r="LZ24" s="61">
        <f t="shared" si="1796"/>
        <v>0.05</v>
      </c>
      <c r="MA24" s="61">
        <f t="shared" si="1796"/>
        <v>0.05</v>
      </c>
      <c r="MB24" s="61">
        <f t="shared" si="1796"/>
        <v>0.05</v>
      </c>
      <c r="MC24" s="61">
        <f t="shared" si="1796"/>
        <v>0.05</v>
      </c>
      <c r="MD24" s="61">
        <f t="shared" si="1796"/>
        <v>0.05</v>
      </c>
      <c r="ME24" s="61">
        <f t="shared" si="1796"/>
        <v>0.05</v>
      </c>
      <c r="MF24" s="61">
        <f t="shared" si="1796"/>
        <v>0.05</v>
      </c>
      <c r="MG24" s="61">
        <f t="shared" si="1796"/>
        <v>0.05</v>
      </c>
      <c r="MH24" s="61">
        <f t="shared" si="1796"/>
        <v>0.05</v>
      </c>
      <c r="MI24" s="61">
        <f t="shared" ref="MI24:MX24" si="1797">MI13</f>
        <v>0.05</v>
      </c>
      <c r="MJ24" s="61">
        <f t="shared" si="1797"/>
        <v>0.05</v>
      </c>
      <c r="MK24" s="61">
        <f t="shared" si="1797"/>
        <v>0.05</v>
      </c>
      <c r="ML24" s="61">
        <f t="shared" si="1797"/>
        <v>0.05</v>
      </c>
      <c r="MM24" s="61">
        <f t="shared" si="1797"/>
        <v>0.05</v>
      </c>
      <c r="MN24" s="61">
        <f t="shared" si="1797"/>
        <v>0.05</v>
      </c>
      <c r="MO24" s="61">
        <f t="shared" si="1797"/>
        <v>0.05</v>
      </c>
      <c r="MP24" s="61">
        <f t="shared" si="1797"/>
        <v>0.05</v>
      </c>
      <c r="MQ24" s="61">
        <f t="shared" si="1797"/>
        <v>0.05</v>
      </c>
      <c r="MR24" s="61">
        <f t="shared" si="1797"/>
        <v>0.05</v>
      </c>
      <c r="MS24" s="61">
        <f t="shared" si="1797"/>
        <v>0.05</v>
      </c>
      <c r="MT24" s="61">
        <f t="shared" si="1797"/>
        <v>0.05</v>
      </c>
      <c r="MU24" s="61">
        <f t="shared" si="1797"/>
        <v>0.05</v>
      </c>
      <c r="MV24" s="61">
        <f t="shared" si="1797"/>
        <v>0.05</v>
      </c>
      <c r="MW24" s="61">
        <f t="shared" si="1797"/>
        <v>0.05</v>
      </c>
      <c r="MX24" s="61">
        <f t="shared" si="1797"/>
        <v>0.05</v>
      </c>
      <c r="MY24" s="77"/>
      <c r="MZ24" s="61"/>
      <c r="NA24" s="61"/>
      <c r="NB24" s="61"/>
      <c r="NC24" s="61"/>
      <c r="ND24" s="61"/>
      <c r="NE24" s="61"/>
      <c r="NF24" s="61"/>
    </row>
    <row r="25" spans="2:645" s="53" customFormat="1" x14ac:dyDescent="0.25">
      <c r="B25" s="55" t="s">
        <v>39</v>
      </c>
      <c r="C25" s="84">
        <f>C14</f>
        <v>180</v>
      </c>
      <c r="MY25" s="56"/>
    </row>
    <row r="26" spans="2:645" s="53" customFormat="1" x14ac:dyDescent="0.25">
      <c r="B26" s="53" t="s">
        <v>38</v>
      </c>
      <c r="C26" s="53">
        <f>C33</f>
        <v>395.39681337077121</v>
      </c>
      <c r="D26" s="53">
        <f t="shared" ref="D26:M26" si="1798">D33</f>
        <v>395.39681337077138</v>
      </c>
      <c r="E26" s="53">
        <f t="shared" si="1798"/>
        <v>395.39681337077133</v>
      </c>
      <c r="F26" s="53">
        <f t="shared" si="1798"/>
        <v>395.39681337077127</v>
      </c>
      <c r="G26" s="53">
        <f t="shared" si="1798"/>
        <v>395.39681337077127</v>
      </c>
      <c r="H26" s="53">
        <f t="shared" si="1798"/>
        <v>395.39681337077127</v>
      </c>
      <c r="I26" s="53">
        <f t="shared" si="1798"/>
        <v>395.39681337077144</v>
      </c>
      <c r="J26" s="53">
        <f t="shared" si="1798"/>
        <v>395.3968133707715</v>
      </c>
      <c r="K26" s="53">
        <f t="shared" si="1798"/>
        <v>395.39681337077127</v>
      </c>
      <c r="L26" s="53">
        <f t="shared" si="1798"/>
        <v>395.39681337077133</v>
      </c>
      <c r="M26" s="53">
        <f t="shared" si="1798"/>
        <v>395.39681337077116</v>
      </c>
      <c r="N26" s="53">
        <f t="shared" ref="N26:BY26" si="1799">N33</f>
        <v>395.39681337077138</v>
      </c>
      <c r="O26" s="53">
        <f t="shared" si="1799"/>
        <v>395.39681337077138</v>
      </c>
      <c r="P26" s="53">
        <f t="shared" si="1799"/>
        <v>395.39681337077121</v>
      </c>
      <c r="Q26" s="53">
        <f t="shared" si="1799"/>
        <v>395.39681337077138</v>
      </c>
      <c r="R26" s="53">
        <f t="shared" si="1799"/>
        <v>395.39681337077138</v>
      </c>
      <c r="S26" s="53">
        <f t="shared" si="1799"/>
        <v>395.39681337077133</v>
      </c>
      <c r="T26" s="53">
        <f t="shared" si="1799"/>
        <v>395.39681337077127</v>
      </c>
      <c r="U26" s="53">
        <f t="shared" si="1799"/>
        <v>395.39681337077133</v>
      </c>
      <c r="V26" s="53">
        <f t="shared" si="1799"/>
        <v>395.39681337077133</v>
      </c>
      <c r="W26" s="53">
        <f t="shared" si="1799"/>
        <v>395.39681337077121</v>
      </c>
      <c r="X26" s="53">
        <f t="shared" si="1799"/>
        <v>395.39681337077116</v>
      </c>
      <c r="Y26" s="53">
        <f t="shared" si="1799"/>
        <v>395.39681337077138</v>
      </c>
      <c r="Z26" s="53">
        <f t="shared" si="1799"/>
        <v>395.39681337077127</v>
      </c>
      <c r="AA26" s="53">
        <f t="shared" si="1799"/>
        <v>395.39681337077121</v>
      </c>
      <c r="AB26" s="53">
        <f t="shared" si="1799"/>
        <v>395.39681337077127</v>
      </c>
      <c r="AC26" s="53">
        <f t="shared" si="1799"/>
        <v>395.39681337077133</v>
      </c>
      <c r="AD26" s="53">
        <f t="shared" si="1799"/>
        <v>395.39681337077138</v>
      </c>
      <c r="AE26" s="53">
        <f t="shared" si="1799"/>
        <v>395.39681337077127</v>
      </c>
      <c r="AF26" s="53">
        <f t="shared" si="1799"/>
        <v>395.39681337077116</v>
      </c>
      <c r="AG26" s="53">
        <f t="shared" si="1799"/>
        <v>395.39681337077138</v>
      </c>
      <c r="AH26" s="53">
        <f t="shared" si="1799"/>
        <v>395.39681337077121</v>
      </c>
      <c r="AI26" s="53">
        <f t="shared" si="1799"/>
        <v>395.39681337077133</v>
      </c>
      <c r="AJ26" s="53">
        <f t="shared" si="1799"/>
        <v>395.39681337077127</v>
      </c>
      <c r="AK26" s="53">
        <f t="shared" si="1799"/>
        <v>395.39681337077127</v>
      </c>
      <c r="AL26" s="53">
        <f t="shared" si="1799"/>
        <v>395.39681337077133</v>
      </c>
      <c r="AM26" s="53">
        <f t="shared" si="1799"/>
        <v>395.39681337077121</v>
      </c>
      <c r="AN26" s="53">
        <f t="shared" si="1799"/>
        <v>395.39681337077121</v>
      </c>
      <c r="AO26" s="53">
        <f t="shared" si="1799"/>
        <v>395.39681337077144</v>
      </c>
      <c r="AP26" s="53">
        <f t="shared" si="1799"/>
        <v>395.39681337077138</v>
      </c>
      <c r="AQ26" s="53">
        <f t="shared" si="1799"/>
        <v>395.39681337077127</v>
      </c>
      <c r="AR26" s="53">
        <f t="shared" si="1799"/>
        <v>395.39681337077133</v>
      </c>
      <c r="AS26" s="53">
        <f t="shared" si="1799"/>
        <v>395.39681337077121</v>
      </c>
      <c r="AT26" s="53">
        <f t="shared" si="1799"/>
        <v>395.39681337077138</v>
      </c>
      <c r="AU26" s="53">
        <f t="shared" si="1799"/>
        <v>395.39681337077138</v>
      </c>
      <c r="AV26" s="53">
        <f t="shared" si="1799"/>
        <v>395.39681337077127</v>
      </c>
      <c r="AW26" s="53">
        <f t="shared" si="1799"/>
        <v>395.39681337077133</v>
      </c>
      <c r="AX26" s="53">
        <f t="shared" si="1799"/>
        <v>395.39681337077138</v>
      </c>
      <c r="AY26" s="53">
        <f t="shared" si="1799"/>
        <v>395.39681337077133</v>
      </c>
      <c r="AZ26" s="53">
        <f t="shared" si="1799"/>
        <v>395.39681337077133</v>
      </c>
      <c r="BA26" s="53">
        <f t="shared" si="1799"/>
        <v>395.39681337077133</v>
      </c>
      <c r="BB26" s="53">
        <f t="shared" si="1799"/>
        <v>395.39681337077133</v>
      </c>
      <c r="BC26" s="53">
        <f t="shared" si="1799"/>
        <v>395.39681337077127</v>
      </c>
      <c r="BD26" s="53">
        <f t="shared" si="1799"/>
        <v>395.39681337077104</v>
      </c>
      <c r="BE26" s="53">
        <f t="shared" si="1799"/>
        <v>395.39681337077144</v>
      </c>
      <c r="BF26" s="53">
        <f t="shared" si="1799"/>
        <v>395.39681337077127</v>
      </c>
      <c r="BG26" s="53">
        <f t="shared" si="1799"/>
        <v>395.39681337077121</v>
      </c>
      <c r="BH26" s="53">
        <f t="shared" si="1799"/>
        <v>395.39681337077133</v>
      </c>
      <c r="BI26" s="53">
        <f t="shared" si="1799"/>
        <v>395.39681337077121</v>
      </c>
      <c r="BJ26" s="53">
        <f t="shared" si="1799"/>
        <v>395.39681337077144</v>
      </c>
      <c r="BK26" s="53">
        <f t="shared" si="1799"/>
        <v>395.39681337077127</v>
      </c>
      <c r="BL26" s="53">
        <f t="shared" si="1799"/>
        <v>395.3968133707711</v>
      </c>
      <c r="BM26" s="53">
        <f t="shared" si="1799"/>
        <v>395.39681337077127</v>
      </c>
      <c r="BN26" s="53">
        <f t="shared" si="1799"/>
        <v>395.39681337077121</v>
      </c>
      <c r="BO26" s="53">
        <f t="shared" si="1799"/>
        <v>395.39681337077127</v>
      </c>
      <c r="BP26" s="53">
        <f t="shared" si="1799"/>
        <v>395.39681337077138</v>
      </c>
      <c r="BQ26" s="53">
        <f t="shared" si="1799"/>
        <v>395.39681337077144</v>
      </c>
      <c r="BR26" s="53">
        <f t="shared" si="1799"/>
        <v>395.39681337077121</v>
      </c>
      <c r="BS26" s="53">
        <f t="shared" si="1799"/>
        <v>395.39681337077121</v>
      </c>
      <c r="BT26" s="53">
        <f t="shared" si="1799"/>
        <v>395.39681337077121</v>
      </c>
      <c r="BU26" s="53">
        <f t="shared" si="1799"/>
        <v>395.39681337077144</v>
      </c>
      <c r="BV26" s="53">
        <f t="shared" si="1799"/>
        <v>395.39681337077144</v>
      </c>
      <c r="BW26" s="53">
        <f t="shared" si="1799"/>
        <v>395.39681337077138</v>
      </c>
      <c r="BX26" s="53">
        <f t="shared" si="1799"/>
        <v>395.39681337077127</v>
      </c>
      <c r="BY26" s="53">
        <f t="shared" si="1799"/>
        <v>395.3968133707711</v>
      </c>
      <c r="BZ26" s="53">
        <f t="shared" ref="BZ26:EC26" si="1800">BZ33</f>
        <v>395.39681337077144</v>
      </c>
      <c r="CA26" s="53">
        <f t="shared" si="1800"/>
        <v>395.39681337077144</v>
      </c>
      <c r="CB26" s="53">
        <f t="shared" si="1800"/>
        <v>395.39681337077116</v>
      </c>
      <c r="CC26" s="53">
        <f t="shared" si="1800"/>
        <v>395.39681337077138</v>
      </c>
      <c r="CD26" s="53">
        <f t="shared" si="1800"/>
        <v>395.39681337077138</v>
      </c>
      <c r="CE26" s="53">
        <f t="shared" si="1800"/>
        <v>395.39681337077144</v>
      </c>
      <c r="CF26" s="53">
        <f t="shared" si="1800"/>
        <v>395.39681337077133</v>
      </c>
      <c r="CG26" s="53">
        <f t="shared" si="1800"/>
        <v>395.39681337077144</v>
      </c>
      <c r="CH26" s="53">
        <f t="shared" si="1800"/>
        <v>395.39681337077133</v>
      </c>
      <c r="CI26" s="53">
        <f t="shared" si="1800"/>
        <v>395.39681337077138</v>
      </c>
      <c r="CJ26" s="53">
        <f t="shared" si="1800"/>
        <v>395.39681337077104</v>
      </c>
      <c r="CK26" s="53">
        <f t="shared" si="1800"/>
        <v>395.3968133707715</v>
      </c>
      <c r="CL26" s="53">
        <f t="shared" si="1800"/>
        <v>395.39681337077144</v>
      </c>
      <c r="CM26" s="53">
        <f t="shared" si="1800"/>
        <v>395.39681337077144</v>
      </c>
      <c r="CN26" s="53">
        <f t="shared" si="1800"/>
        <v>395.3968133707715</v>
      </c>
      <c r="CO26" s="53">
        <f t="shared" si="1800"/>
        <v>395.39681337077138</v>
      </c>
      <c r="CP26" s="53">
        <f t="shared" si="1800"/>
        <v>395.3968133707715</v>
      </c>
      <c r="CQ26" s="53">
        <f t="shared" si="1800"/>
        <v>395.39681337077138</v>
      </c>
      <c r="CR26" s="53">
        <f t="shared" si="1800"/>
        <v>395.39681337077121</v>
      </c>
      <c r="CS26" s="53">
        <f t="shared" si="1800"/>
        <v>395.39681337077161</v>
      </c>
      <c r="CT26" s="53">
        <f t="shared" si="1800"/>
        <v>395.39681337077144</v>
      </c>
      <c r="CU26" s="53">
        <f t="shared" si="1800"/>
        <v>395.3968133707715</v>
      </c>
      <c r="CV26" s="53">
        <f t="shared" si="1800"/>
        <v>395.3968133707715</v>
      </c>
      <c r="CW26" s="53">
        <f t="shared" si="1800"/>
        <v>395.39681337077155</v>
      </c>
      <c r="CX26" s="53">
        <f t="shared" si="1800"/>
        <v>395.39681337077161</v>
      </c>
      <c r="CY26" s="53">
        <f t="shared" si="1800"/>
        <v>395.3968133707715</v>
      </c>
      <c r="CZ26" s="53">
        <f t="shared" si="1800"/>
        <v>395.39681337077144</v>
      </c>
      <c r="DA26" s="53">
        <f t="shared" si="1800"/>
        <v>395.39681337077172</v>
      </c>
      <c r="DB26" s="53">
        <f t="shared" si="1800"/>
        <v>395.39681337077178</v>
      </c>
      <c r="DC26" s="53">
        <f t="shared" si="1800"/>
        <v>395.39681337077167</v>
      </c>
      <c r="DD26" s="53">
        <f t="shared" si="1800"/>
        <v>395.39681337077184</v>
      </c>
      <c r="DE26" s="53">
        <f t="shared" si="1800"/>
        <v>395.39681337077161</v>
      </c>
      <c r="DF26" s="53">
        <f t="shared" si="1800"/>
        <v>395.39681337077178</v>
      </c>
      <c r="DG26" s="53">
        <f t="shared" si="1800"/>
        <v>395.39681337077178</v>
      </c>
      <c r="DH26" s="53">
        <f t="shared" si="1800"/>
        <v>395.39681337077167</v>
      </c>
      <c r="DI26" s="53">
        <f t="shared" si="1800"/>
        <v>395.39681337077184</v>
      </c>
      <c r="DJ26" s="53">
        <f t="shared" si="1800"/>
        <v>395.39681337077212</v>
      </c>
      <c r="DK26" s="53">
        <f t="shared" si="1800"/>
        <v>395.39681337077178</v>
      </c>
      <c r="DL26" s="53">
        <f t="shared" si="1800"/>
        <v>395.39681337077189</v>
      </c>
      <c r="DM26" s="53">
        <f t="shared" si="1800"/>
        <v>395.39681337077189</v>
      </c>
      <c r="DN26" s="53">
        <f t="shared" si="1800"/>
        <v>395.39681337077207</v>
      </c>
      <c r="DO26" s="53">
        <f t="shared" si="1800"/>
        <v>395.39681337077201</v>
      </c>
      <c r="DP26" s="53">
        <f t="shared" si="1800"/>
        <v>395.39681337077161</v>
      </c>
      <c r="DQ26" s="53">
        <f t="shared" si="1800"/>
        <v>395.39681337077235</v>
      </c>
      <c r="DR26" s="53">
        <f t="shared" si="1800"/>
        <v>395.39681337077224</v>
      </c>
      <c r="DS26" s="53">
        <f t="shared" si="1800"/>
        <v>395.39681337077235</v>
      </c>
      <c r="DT26" s="53">
        <f t="shared" si="1800"/>
        <v>395.39681337077246</v>
      </c>
      <c r="DU26" s="53">
        <f t="shared" si="1800"/>
        <v>395.39681337077212</v>
      </c>
      <c r="DV26" s="53">
        <f t="shared" si="1800"/>
        <v>395.39681337077269</v>
      </c>
      <c r="DW26" s="53">
        <f t="shared" si="1800"/>
        <v>395.39681337077229</v>
      </c>
      <c r="DX26" s="53">
        <f t="shared" si="1800"/>
        <v>395.39681337077201</v>
      </c>
      <c r="DY26" s="53">
        <f t="shared" si="1800"/>
        <v>395.39681337077246</v>
      </c>
      <c r="DZ26" s="53">
        <f t="shared" si="1800"/>
        <v>395.39681337077246</v>
      </c>
      <c r="EA26" s="53">
        <f t="shared" si="1800"/>
        <v>395.39681337077241</v>
      </c>
      <c r="EB26" s="53">
        <f t="shared" si="1800"/>
        <v>395.39681337077275</v>
      </c>
      <c r="EC26" s="53">
        <f t="shared" si="1800"/>
        <v>395.39681337077303</v>
      </c>
      <c r="ED26" s="53">
        <f t="shared" ref="ED26:EX26" si="1801">ED33</f>
        <v>395.3968133707728</v>
      </c>
      <c r="EE26" s="53">
        <f t="shared" si="1801"/>
        <v>395.39681337077269</v>
      </c>
      <c r="EF26" s="53">
        <f t="shared" si="1801"/>
        <v>395.39681337077241</v>
      </c>
      <c r="EG26" s="53">
        <f t="shared" si="1801"/>
        <v>395.39681337077315</v>
      </c>
      <c r="EH26" s="53">
        <f t="shared" si="1801"/>
        <v>395.39681337077326</v>
      </c>
      <c r="EI26" s="53">
        <f t="shared" si="1801"/>
        <v>395.39681337077292</v>
      </c>
      <c r="EJ26" s="53">
        <f t="shared" si="1801"/>
        <v>395.39681337077309</v>
      </c>
      <c r="EK26" s="53">
        <f t="shared" si="1801"/>
        <v>395.39681337077258</v>
      </c>
      <c r="EL26" s="53">
        <f t="shared" si="1801"/>
        <v>395.39681337077326</v>
      </c>
      <c r="EM26" s="53">
        <f t="shared" si="1801"/>
        <v>395.3968133707732</v>
      </c>
      <c r="EN26" s="53">
        <f t="shared" si="1801"/>
        <v>395.39681337077297</v>
      </c>
      <c r="EO26" s="53">
        <f t="shared" si="1801"/>
        <v>395.39681337077309</v>
      </c>
      <c r="EP26" s="53">
        <f t="shared" si="1801"/>
        <v>395.39681337077349</v>
      </c>
      <c r="EQ26" s="53">
        <f t="shared" si="1801"/>
        <v>395.39681337077332</v>
      </c>
      <c r="ER26" s="53">
        <f t="shared" si="1801"/>
        <v>395.39681337077297</v>
      </c>
      <c r="ES26" s="53">
        <f t="shared" si="1801"/>
        <v>395.39681337077343</v>
      </c>
      <c r="ET26" s="53">
        <f t="shared" si="1801"/>
        <v>395.39681337077303</v>
      </c>
      <c r="EU26" s="53">
        <f t="shared" si="1801"/>
        <v>395.3968133707732</v>
      </c>
      <c r="EV26" s="53">
        <f t="shared" si="1801"/>
        <v>395.39681337077263</v>
      </c>
      <c r="EW26" s="53">
        <f t="shared" si="1801"/>
        <v>395.396813370774</v>
      </c>
      <c r="EX26" s="53">
        <f t="shared" si="1801"/>
        <v>395.396813370774</v>
      </c>
      <c r="EY26" s="53">
        <f t="shared" ref="EY26:HJ26" si="1802">EY33</f>
        <v>395.39681337077383</v>
      </c>
      <c r="EZ26" s="53">
        <f t="shared" si="1802"/>
        <v>395.396813370774</v>
      </c>
      <c r="FA26" s="53">
        <f t="shared" si="1802"/>
        <v>395.3968133707732</v>
      </c>
      <c r="FB26" s="53">
        <f t="shared" si="1802"/>
        <v>395.39681337077417</v>
      </c>
      <c r="FC26" s="53">
        <f t="shared" si="1802"/>
        <v>395.39681337077371</v>
      </c>
      <c r="FD26" s="53">
        <f t="shared" si="1802"/>
        <v>395.39681337077303</v>
      </c>
      <c r="FE26" s="53">
        <f t="shared" si="1802"/>
        <v>395.39681337077468</v>
      </c>
      <c r="FF26" s="53">
        <f t="shared" si="1802"/>
        <v>395.39681337077405</v>
      </c>
      <c r="FG26" s="53">
        <f t="shared" si="1802"/>
        <v>395.39681337077411</v>
      </c>
      <c r="FH26" s="53">
        <f t="shared" si="1802"/>
        <v>395.3968133707744</v>
      </c>
      <c r="FI26" s="53">
        <f t="shared" si="1802"/>
        <v>395.39681337077496</v>
      </c>
      <c r="FJ26" s="53">
        <f t="shared" si="1802"/>
        <v>395.39681337077445</v>
      </c>
      <c r="FK26" s="53">
        <f t="shared" si="1802"/>
        <v>395.39681337077451</v>
      </c>
      <c r="FL26" s="53">
        <f t="shared" si="1802"/>
        <v>395.39681337077354</v>
      </c>
      <c r="FM26" s="53">
        <f t="shared" si="1802"/>
        <v>395.39681337077565</v>
      </c>
      <c r="FN26" s="53">
        <f t="shared" si="1802"/>
        <v>395.39681337077593</v>
      </c>
      <c r="FO26" s="53">
        <f t="shared" si="1802"/>
        <v>395.39681337077496</v>
      </c>
      <c r="FP26" s="53">
        <f t="shared" si="1802"/>
        <v>395.39681337077513</v>
      </c>
      <c r="FQ26" s="53">
        <f t="shared" si="1802"/>
        <v>395.3968133707744</v>
      </c>
      <c r="FR26" s="53">
        <f t="shared" si="1802"/>
        <v>395.39681337077548</v>
      </c>
      <c r="FS26" s="53">
        <f t="shared" si="1802"/>
        <v>395.39681337077587</v>
      </c>
      <c r="FT26" s="53">
        <f t="shared" si="1802"/>
        <v>395.39681337077366</v>
      </c>
      <c r="FU26" s="53">
        <f t="shared" si="1802"/>
        <v>395.39681337077724</v>
      </c>
      <c r="FV26" s="53">
        <f t="shared" si="1802"/>
        <v>395.39681337077889</v>
      </c>
      <c r="FW26" s="53">
        <f t="shared" si="1802"/>
        <v>395.39681337077536</v>
      </c>
      <c r="FX26" s="53">
        <f t="shared" si="1802"/>
        <v>395.3968133707744</v>
      </c>
      <c r="FY26" s="53">
        <f t="shared" si="1802"/>
        <v>395.39681337077764</v>
      </c>
      <c r="FZ26" s="53">
        <f t="shared" si="1802"/>
        <v>395.3968133707865</v>
      </c>
      <c r="GA26" s="53">
        <f t="shared" si="1802"/>
        <v>0</v>
      </c>
      <c r="GB26" s="53">
        <f t="shared" si="1802"/>
        <v>0</v>
      </c>
      <c r="GC26" s="53">
        <f t="shared" si="1802"/>
        <v>0</v>
      </c>
      <c r="GD26" s="53">
        <f t="shared" si="1802"/>
        <v>0</v>
      </c>
      <c r="GE26" s="53">
        <f t="shared" si="1802"/>
        <v>0</v>
      </c>
      <c r="GF26" s="53">
        <f t="shared" si="1802"/>
        <v>0</v>
      </c>
      <c r="GG26" s="53">
        <f t="shared" si="1802"/>
        <v>0</v>
      </c>
      <c r="GH26" s="53">
        <f t="shared" si="1802"/>
        <v>0</v>
      </c>
      <c r="GI26" s="53">
        <f t="shared" si="1802"/>
        <v>0</v>
      </c>
      <c r="GJ26" s="53">
        <f t="shared" si="1802"/>
        <v>0</v>
      </c>
      <c r="GK26" s="53">
        <f t="shared" si="1802"/>
        <v>0</v>
      </c>
      <c r="GL26" s="53">
        <f t="shared" si="1802"/>
        <v>0</v>
      </c>
      <c r="GM26" s="53">
        <f t="shared" si="1802"/>
        <v>0</v>
      </c>
      <c r="GN26" s="53">
        <f t="shared" si="1802"/>
        <v>0</v>
      </c>
      <c r="GO26" s="53">
        <f t="shared" si="1802"/>
        <v>0</v>
      </c>
      <c r="GP26" s="53">
        <f t="shared" si="1802"/>
        <v>0</v>
      </c>
      <c r="GQ26" s="53">
        <f t="shared" si="1802"/>
        <v>0</v>
      </c>
      <c r="GR26" s="53">
        <f t="shared" si="1802"/>
        <v>0</v>
      </c>
      <c r="GS26" s="53">
        <f t="shared" si="1802"/>
        <v>0</v>
      </c>
      <c r="GT26" s="53">
        <f t="shared" si="1802"/>
        <v>0</v>
      </c>
      <c r="GU26" s="53">
        <f t="shared" si="1802"/>
        <v>0</v>
      </c>
      <c r="GV26" s="53">
        <f t="shared" si="1802"/>
        <v>0</v>
      </c>
      <c r="GW26" s="53">
        <f t="shared" si="1802"/>
        <v>0</v>
      </c>
      <c r="GX26" s="53">
        <f t="shared" si="1802"/>
        <v>0</v>
      </c>
      <c r="GY26" s="53">
        <f t="shared" si="1802"/>
        <v>0</v>
      </c>
      <c r="GZ26" s="53">
        <f t="shared" si="1802"/>
        <v>0</v>
      </c>
      <c r="HA26" s="53">
        <f t="shared" si="1802"/>
        <v>0</v>
      </c>
      <c r="HB26" s="53">
        <f t="shared" si="1802"/>
        <v>0</v>
      </c>
      <c r="HC26" s="53">
        <f t="shared" si="1802"/>
        <v>0</v>
      </c>
      <c r="HD26" s="53">
        <f t="shared" si="1802"/>
        <v>0</v>
      </c>
      <c r="HE26" s="53">
        <f t="shared" si="1802"/>
        <v>0</v>
      </c>
      <c r="HF26" s="53">
        <f t="shared" si="1802"/>
        <v>0</v>
      </c>
      <c r="HG26" s="53">
        <f t="shared" si="1802"/>
        <v>0</v>
      </c>
      <c r="HH26" s="53">
        <f t="shared" si="1802"/>
        <v>0</v>
      </c>
      <c r="HI26" s="53">
        <f t="shared" si="1802"/>
        <v>0</v>
      </c>
      <c r="HJ26" s="53">
        <f t="shared" si="1802"/>
        <v>0</v>
      </c>
      <c r="HK26" s="53">
        <f t="shared" ref="HK26:JV26" si="1803">HK33</f>
        <v>0</v>
      </c>
      <c r="HL26" s="53">
        <f t="shared" si="1803"/>
        <v>0</v>
      </c>
      <c r="HM26" s="53">
        <f t="shared" si="1803"/>
        <v>0</v>
      </c>
      <c r="HN26" s="53">
        <f t="shared" si="1803"/>
        <v>0</v>
      </c>
      <c r="HO26" s="53">
        <f t="shared" si="1803"/>
        <v>0</v>
      </c>
      <c r="HP26" s="53">
        <f t="shared" si="1803"/>
        <v>0</v>
      </c>
      <c r="HQ26" s="53">
        <f t="shared" si="1803"/>
        <v>0</v>
      </c>
      <c r="HR26" s="53">
        <f t="shared" si="1803"/>
        <v>0</v>
      </c>
      <c r="HS26" s="53">
        <f t="shared" si="1803"/>
        <v>0</v>
      </c>
      <c r="HT26" s="53">
        <f t="shared" si="1803"/>
        <v>0</v>
      </c>
      <c r="HU26" s="53">
        <f t="shared" si="1803"/>
        <v>0</v>
      </c>
      <c r="HV26" s="53">
        <f t="shared" si="1803"/>
        <v>0</v>
      </c>
      <c r="HW26" s="53">
        <f t="shared" si="1803"/>
        <v>0</v>
      </c>
      <c r="HX26" s="53">
        <f t="shared" si="1803"/>
        <v>0</v>
      </c>
      <c r="HY26" s="53">
        <f t="shared" si="1803"/>
        <v>0</v>
      </c>
      <c r="HZ26" s="53">
        <f t="shared" si="1803"/>
        <v>0</v>
      </c>
      <c r="IA26" s="53">
        <f t="shared" si="1803"/>
        <v>0</v>
      </c>
      <c r="IB26" s="53">
        <f t="shared" si="1803"/>
        <v>0</v>
      </c>
      <c r="IC26" s="53">
        <f t="shared" si="1803"/>
        <v>0</v>
      </c>
      <c r="ID26" s="53">
        <f t="shared" si="1803"/>
        <v>0</v>
      </c>
      <c r="IE26" s="53">
        <f t="shared" si="1803"/>
        <v>0</v>
      </c>
      <c r="IF26" s="53">
        <f t="shared" si="1803"/>
        <v>0</v>
      </c>
      <c r="IG26" s="53">
        <f t="shared" si="1803"/>
        <v>0</v>
      </c>
      <c r="IH26" s="53">
        <f t="shared" si="1803"/>
        <v>0</v>
      </c>
      <c r="II26" s="53">
        <f t="shared" si="1803"/>
        <v>0</v>
      </c>
      <c r="IJ26" s="53">
        <f t="shared" si="1803"/>
        <v>0</v>
      </c>
      <c r="IK26" s="53">
        <f t="shared" si="1803"/>
        <v>0</v>
      </c>
      <c r="IL26" s="53">
        <f t="shared" si="1803"/>
        <v>0</v>
      </c>
      <c r="IM26" s="53">
        <f t="shared" si="1803"/>
        <v>0</v>
      </c>
      <c r="IN26" s="53">
        <f t="shared" si="1803"/>
        <v>0</v>
      </c>
      <c r="IO26" s="53">
        <f t="shared" si="1803"/>
        <v>0</v>
      </c>
      <c r="IP26" s="53">
        <f t="shared" si="1803"/>
        <v>0</v>
      </c>
      <c r="IQ26" s="53">
        <f t="shared" si="1803"/>
        <v>0</v>
      </c>
      <c r="IR26" s="53">
        <f t="shared" si="1803"/>
        <v>0</v>
      </c>
      <c r="IS26" s="53">
        <f t="shared" si="1803"/>
        <v>0</v>
      </c>
      <c r="IT26" s="53">
        <f t="shared" si="1803"/>
        <v>0</v>
      </c>
      <c r="IU26" s="53">
        <f t="shared" si="1803"/>
        <v>0</v>
      </c>
      <c r="IV26" s="53">
        <f t="shared" si="1803"/>
        <v>0</v>
      </c>
      <c r="IW26" s="53">
        <f t="shared" si="1803"/>
        <v>0</v>
      </c>
      <c r="IX26" s="53">
        <f t="shared" si="1803"/>
        <v>0</v>
      </c>
      <c r="IY26" s="53">
        <f t="shared" si="1803"/>
        <v>0</v>
      </c>
      <c r="IZ26" s="53">
        <f t="shared" si="1803"/>
        <v>0</v>
      </c>
      <c r="JA26" s="53">
        <f t="shared" si="1803"/>
        <v>0</v>
      </c>
      <c r="JB26" s="53">
        <f t="shared" si="1803"/>
        <v>0</v>
      </c>
      <c r="JC26" s="53">
        <f t="shared" si="1803"/>
        <v>0</v>
      </c>
      <c r="JD26" s="53">
        <f t="shared" si="1803"/>
        <v>0</v>
      </c>
      <c r="JE26" s="53">
        <f t="shared" si="1803"/>
        <v>0</v>
      </c>
      <c r="JF26" s="53">
        <f t="shared" si="1803"/>
        <v>0</v>
      </c>
      <c r="JG26" s="53">
        <f t="shared" si="1803"/>
        <v>0</v>
      </c>
      <c r="JH26" s="53">
        <f t="shared" si="1803"/>
        <v>0</v>
      </c>
      <c r="JI26" s="53">
        <f t="shared" si="1803"/>
        <v>0</v>
      </c>
      <c r="JJ26" s="53">
        <f t="shared" si="1803"/>
        <v>0</v>
      </c>
      <c r="JK26" s="53">
        <f t="shared" si="1803"/>
        <v>0</v>
      </c>
      <c r="JL26" s="53">
        <f t="shared" si="1803"/>
        <v>0</v>
      </c>
      <c r="JM26" s="53">
        <f t="shared" si="1803"/>
        <v>0</v>
      </c>
      <c r="JN26" s="53">
        <f t="shared" si="1803"/>
        <v>0</v>
      </c>
      <c r="JO26" s="53">
        <f t="shared" si="1803"/>
        <v>0</v>
      </c>
      <c r="JP26" s="53">
        <f t="shared" si="1803"/>
        <v>0</v>
      </c>
      <c r="JQ26" s="53">
        <f t="shared" si="1803"/>
        <v>0</v>
      </c>
      <c r="JR26" s="53">
        <f t="shared" si="1803"/>
        <v>0</v>
      </c>
      <c r="JS26" s="53">
        <f t="shared" si="1803"/>
        <v>0</v>
      </c>
      <c r="JT26" s="53">
        <f t="shared" si="1803"/>
        <v>0</v>
      </c>
      <c r="JU26" s="53">
        <f t="shared" si="1803"/>
        <v>0</v>
      </c>
      <c r="JV26" s="53">
        <f t="shared" si="1803"/>
        <v>0</v>
      </c>
      <c r="JW26" s="53">
        <f t="shared" ref="JW26:MH26" si="1804">JW33</f>
        <v>0</v>
      </c>
      <c r="JX26" s="53">
        <f t="shared" si="1804"/>
        <v>0</v>
      </c>
      <c r="JY26" s="53">
        <f t="shared" si="1804"/>
        <v>0</v>
      </c>
      <c r="JZ26" s="53">
        <f t="shared" si="1804"/>
        <v>0</v>
      </c>
      <c r="KA26" s="53">
        <f t="shared" si="1804"/>
        <v>0</v>
      </c>
      <c r="KB26" s="53">
        <f t="shared" si="1804"/>
        <v>0</v>
      </c>
      <c r="KC26" s="53">
        <f t="shared" si="1804"/>
        <v>0</v>
      </c>
      <c r="KD26" s="53">
        <f t="shared" si="1804"/>
        <v>0</v>
      </c>
      <c r="KE26" s="53">
        <f t="shared" si="1804"/>
        <v>0</v>
      </c>
      <c r="KF26" s="53">
        <f t="shared" si="1804"/>
        <v>0</v>
      </c>
      <c r="KG26" s="53">
        <f t="shared" si="1804"/>
        <v>0</v>
      </c>
      <c r="KH26" s="53">
        <f t="shared" si="1804"/>
        <v>0</v>
      </c>
      <c r="KI26" s="53">
        <f t="shared" si="1804"/>
        <v>0</v>
      </c>
      <c r="KJ26" s="53">
        <f t="shared" si="1804"/>
        <v>0</v>
      </c>
      <c r="KK26" s="53">
        <f t="shared" si="1804"/>
        <v>0</v>
      </c>
      <c r="KL26" s="53">
        <f t="shared" si="1804"/>
        <v>0</v>
      </c>
      <c r="KM26" s="53">
        <f t="shared" si="1804"/>
        <v>0</v>
      </c>
      <c r="KN26" s="53">
        <f t="shared" si="1804"/>
        <v>0</v>
      </c>
      <c r="KO26" s="53">
        <f t="shared" si="1804"/>
        <v>0</v>
      </c>
      <c r="KP26" s="53">
        <f t="shared" si="1804"/>
        <v>0</v>
      </c>
      <c r="KQ26" s="53">
        <f t="shared" si="1804"/>
        <v>0</v>
      </c>
      <c r="KR26" s="53">
        <f t="shared" si="1804"/>
        <v>0</v>
      </c>
      <c r="KS26" s="53">
        <f t="shared" si="1804"/>
        <v>0</v>
      </c>
      <c r="KT26" s="53">
        <f t="shared" si="1804"/>
        <v>0</v>
      </c>
      <c r="KU26" s="53">
        <f t="shared" si="1804"/>
        <v>0</v>
      </c>
      <c r="KV26" s="53">
        <f t="shared" si="1804"/>
        <v>0</v>
      </c>
      <c r="KW26" s="53">
        <f t="shared" si="1804"/>
        <v>0</v>
      </c>
      <c r="KX26" s="53">
        <f t="shared" si="1804"/>
        <v>0</v>
      </c>
      <c r="KY26" s="53">
        <f t="shared" si="1804"/>
        <v>0</v>
      </c>
      <c r="KZ26" s="53">
        <f t="shared" si="1804"/>
        <v>0</v>
      </c>
      <c r="LA26" s="53">
        <f t="shared" si="1804"/>
        <v>0</v>
      </c>
      <c r="LB26" s="53">
        <f t="shared" si="1804"/>
        <v>0</v>
      </c>
      <c r="LC26" s="53">
        <f t="shared" si="1804"/>
        <v>0</v>
      </c>
      <c r="LD26" s="53">
        <f t="shared" si="1804"/>
        <v>0</v>
      </c>
      <c r="LE26" s="53">
        <f t="shared" si="1804"/>
        <v>0</v>
      </c>
      <c r="LF26" s="53">
        <f t="shared" si="1804"/>
        <v>0</v>
      </c>
      <c r="LG26" s="53">
        <f t="shared" si="1804"/>
        <v>0</v>
      </c>
      <c r="LH26" s="53">
        <f t="shared" si="1804"/>
        <v>0</v>
      </c>
      <c r="LI26" s="53">
        <f t="shared" si="1804"/>
        <v>0</v>
      </c>
      <c r="LJ26" s="53">
        <f t="shared" si="1804"/>
        <v>0</v>
      </c>
      <c r="LK26" s="53">
        <f t="shared" si="1804"/>
        <v>0</v>
      </c>
      <c r="LL26" s="53">
        <f t="shared" si="1804"/>
        <v>0</v>
      </c>
      <c r="LM26" s="53">
        <f t="shared" si="1804"/>
        <v>0</v>
      </c>
      <c r="LN26" s="53">
        <f t="shared" si="1804"/>
        <v>0</v>
      </c>
      <c r="LO26" s="53">
        <f t="shared" si="1804"/>
        <v>0</v>
      </c>
      <c r="LP26" s="53">
        <f t="shared" si="1804"/>
        <v>0</v>
      </c>
      <c r="LQ26" s="53">
        <f t="shared" si="1804"/>
        <v>0</v>
      </c>
      <c r="LR26" s="53">
        <f t="shared" si="1804"/>
        <v>0</v>
      </c>
      <c r="LS26" s="53">
        <f t="shared" si="1804"/>
        <v>0</v>
      </c>
      <c r="LT26" s="53">
        <f t="shared" si="1804"/>
        <v>0</v>
      </c>
      <c r="LU26" s="53">
        <f t="shared" si="1804"/>
        <v>0</v>
      </c>
      <c r="LV26" s="53">
        <f t="shared" si="1804"/>
        <v>0</v>
      </c>
      <c r="LW26" s="53">
        <f t="shared" si="1804"/>
        <v>0</v>
      </c>
      <c r="LX26" s="53">
        <f t="shared" si="1804"/>
        <v>0</v>
      </c>
      <c r="LY26" s="53">
        <f t="shared" si="1804"/>
        <v>0</v>
      </c>
      <c r="LZ26" s="53">
        <f t="shared" si="1804"/>
        <v>0</v>
      </c>
      <c r="MA26" s="53">
        <f t="shared" si="1804"/>
        <v>0</v>
      </c>
      <c r="MB26" s="53">
        <f t="shared" si="1804"/>
        <v>0</v>
      </c>
      <c r="MC26" s="53">
        <f t="shared" si="1804"/>
        <v>0</v>
      </c>
      <c r="MD26" s="53">
        <f t="shared" si="1804"/>
        <v>0</v>
      </c>
      <c r="ME26" s="53">
        <f t="shared" si="1804"/>
        <v>0</v>
      </c>
      <c r="MF26" s="53">
        <f t="shared" si="1804"/>
        <v>0</v>
      </c>
      <c r="MG26" s="53">
        <f t="shared" si="1804"/>
        <v>0</v>
      </c>
      <c r="MH26" s="53">
        <f t="shared" si="1804"/>
        <v>0</v>
      </c>
      <c r="MI26" s="53">
        <f t="shared" ref="MI26:MX26" si="1805">MI33</f>
        <v>0</v>
      </c>
      <c r="MJ26" s="53">
        <f t="shared" si="1805"/>
        <v>0</v>
      </c>
      <c r="MK26" s="53">
        <f t="shared" si="1805"/>
        <v>0</v>
      </c>
      <c r="ML26" s="53">
        <f t="shared" si="1805"/>
        <v>0</v>
      </c>
      <c r="MM26" s="53">
        <f t="shared" si="1805"/>
        <v>0</v>
      </c>
      <c r="MN26" s="53">
        <f t="shared" si="1805"/>
        <v>0</v>
      </c>
      <c r="MO26" s="53">
        <f t="shared" si="1805"/>
        <v>0</v>
      </c>
      <c r="MP26" s="53">
        <f t="shared" si="1805"/>
        <v>0</v>
      </c>
      <c r="MQ26" s="53">
        <f t="shared" si="1805"/>
        <v>0</v>
      </c>
      <c r="MR26" s="53">
        <f t="shared" si="1805"/>
        <v>0</v>
      </c>
      <c r="MS26" s="53">
        <f t="shared" si="1805"/>
        <v>0</v>
      </c>
      <c r="MT26" s="53">
        <f t="shared" si="1805"/>
        <v>0</v>
      </c>
      <c r="MU26" s="53">
        <f t="shared" si="1805"/>
        <v>0</v>
      </c>
      <c r="MV26" s="53">
        <f t="shared" si="1805"/>
        <v>0</v>
      </c>
      <c r="MW26" s="53">
        <f t="shared" si="1805"/>
        <v>0</v>
      </c>
      <c r="MX26" s="53">
        <f t="shared" si="1805"/>
        <v>0</v>
      </c>
      <c r="MY26" s="56"/>
    </row>
    <row r="27" spans="2:645" s="53" customFormat="1" x14ac:dyDescent="0.25">
      <c r="B27" s="53" t="s">
        <v>43</v>
      </c>
      <c r="C27" s="53">
        <f>C23*C24/12</f>
        <v>208.33333333333334</v>
      </c>
      <c r="D27" s="53">
        <f t="shared" ref="D27:M27" si="1806">D23*D24/12</f>
        <v>207.55390216651071</v>
      </c>
      <c r="E27" s="53">
        <f t="shared" si="1806"/>
        <v>206.77122336982629</v>
      </c>
      <c r="F27" s="53">
        <f t="shared" si="1806"/>
        <v>205.98528341148901</v>
      </c>
      <c r="G27" s="53">
        <f t="shared" si="1806"/>
        <v>205.19606870332532</v>
      </c>
      <c r="H27" s="53">
        <f t="shared" si="1806"/>
        <v>204.40356560054431</v>
      </c>
      <c r="I27" s="53">
        <f t="shared" si="1806"/>
        <v>203.60776040150174</v>
      </c>
      <c r="J27" s="53">
        <f t="shared" si="1806"/>
        <v>202.80863934746307</v>
      </c>
      <c r="K27" s="53">
        <f t="shared" si="1806"/>
        <v>202.00618862236595</v>
      </c>
      <c r="L27" s="53">
        <f t="shared" si="1806"/>
        <v>201.20039435258093</v>
      </c>
      <c r="M27" s="53">
        <f t="shared" si="1806"/>
        <v>200.39124260667177</v>
      </c>
      <c r="N27" s="53">
        <f t="shared" ref="N27:BY27" si="1807">N23*N24/12</f>
        <v>199.57871939515474</v>
      </c>
      <c r="O27" s="53">
        <f t="shared" si="1807"/>
        <v>198.7628106702563</v>
      </c>
      <c r="P27" s="53">
        <f t="shared" si="1807"/>
        <v>197.94350232567081</v>
      </c>
      <c r="Q27" s="53">
        <f t="shared" si="1807"/>
        <v>197.12078019631625</v>
      </c>
      <c r="R27" s="53">
        <f t="shared" si="1807"/>
        <v>196.29463005808933</v>
      </c>
      <c r="S27" s="53">
        <f t="shared" si="1807"/>
        <v>195.46503762761981</v>
      </c>
      <c r="T27" s="53">
        <f t="shared" si="1807"/>
        <v>194.63198856202334</v>
      </c>
      <c r="U27" s="53">
        <f t="shared" si="1807"/>
        <v>193.79546845865354</v>
      </c>
      <c r="V27" s="53">
        <f t="shared" si="1807"/>
        <v>192.95546285485304</v>
      </c>
      <c r="W27" s="53">
        <f t="shared" si="1807"/>
        <v>192.11195722770336</v>
      </c>
      <c r="X27" s="53">
        <f t="shared" si="1807"/>
        <v>191.26493699377394</v>
      </c>
      <c r="Y27" s="53">
        <f t="shared" si="1807"/>
        <v>190.41438750886979</v>
      </c>
      <c r="Z27" s="53">
        <f t="shared" si="1807"/>
        <v>189.5602940677785</v>
      </c>
      <c r="AA27" s="53">
        <f t="shared" si="1807"/>
        <v>188.70264190401602</v>
      </c>
      <c r="AB27" s="53">
        <f t="shared" si="1807"/>
        <v>187.84141618957122</v>
      </c>
      <c r="AC27" s="53">
        <f t="shared" si="1807"/>
        <v>186.97660203464957</v>
      </c>
      <c r="AD27" s="53">
        <f t="shared" si="1807"/>
        <v>186.10818448741574</v>
      </c>
      <c r="AE27" s="53">
        <f t="shared" si="1807"/>
        <v>185.23614853373508</v>
      </c>
      <c r="AF27" s="53">
        <f t="shared" si="1807"/>
        <v>184.36047909691408</v>
      </c>
      <c r="AG27" s="53">
        <f t="shared" si="1807"/>
        <v>183.48116103743965</v>
      </c>
      <c r="AH27" s="53">
        <f t="shared" si="1807"/>
        <v>182.59817915271742</v>
      </c>
      <c r="AI27" s="53">
        <f t="shared" si="1807"/>
        <v>181.71151817680888</v>
      </c>
      <c r="AJ27" s="53">
        <f t="shared" si="1807"/>
        <v>180.82116278016736</v>
      </c>
      <c r="AK27" s="53">
        <f t="shared" si="1807"/>
        <v>179.92709756937316</v>
      </c>
      <c r="AL27" s="53">
        <f t="shared" si="1807"/>
        <v>179.02930708686736</v>
      </c>
      <c r="AM27" s="53">
        <f t="shared" si="1807"/>
        <v>178.1277758106844</v>
      </c>
      <c r="AN27" s="53">
        <f t="shared" si="1807"/>
        <v>177.22248815418405</v>
      </c>
      <c r="AO27" s="53">
        <f t="shared" si="1807"/>
        <v>176.31342846578164</v>
      </c>
      <c r="AP27" s="53">
        <f t="shared" si="1807"/>
        <v>175.40058102867749</v>
      </c>
      <c r="AQ27" s="53">
        <f t="shared" si="1807"/>
        <v>174.48393006058541</v>
      </c>
      <c r="AR27" s="53">
        <f t="shared" si="1807"/>
        <v>173.56345971345965</v>
      </c>
      <c r="AS27" s="53">
        <f t="shared" si="1807"/>
        <v>172.63915407322085</v>
      </c>
      <c r="AT27" s="53">
        <f t="shared" si="1807"/>
        <v>171.71099715948105</v>
      </c>
      <c r="AU27" s="53">
        <f t="shared" si="1807"/>
        <v>170.77897292526734</v>
      </c>
      <c r="AV27" s="53">
        <f t="shared" si="1807"/>
        <v>169.84306525674441</v>
      </c>
      <c r="AW27" s="53">
        <f t="shared" si="1807"/>
        <v>168.90325797293596</v>
      </c>
      <c r="AX27" s="53">
        <f t="shared" si="1807"/>
        <v>167.95953482544499</v>
      </c>
      <c r="AY27" s="53">
        <f t="shared" si="1807"/>
        <v>167.01187949817276</v>
      </c>
      <c r="AZ27" s="53">
        <f t="shared" si="1807"/>
        <v>166.06027560703694</v>
      </c>
      <c r="BA27" s="53">
        <f t="shared" si="1807"/>
        <v>165.10470669968802</v>
      </c>
      <c r="BB27" s="53">
        <f t="shared" si="1807"/>
        <v>164.14515625522517</v>
      </c>
      <c r="BC27" s="53">
        <f t="shared" si="1807"/>
        <v>163.18160768391039</v>
      </c>
      <c r="BD27" s="53">
        <f t="shared" si="1807"/>
        <v>162.2140443268818</v>
      </c>
      <c r="BE27" s="53">
        <f t="shared" si="1807"/>
        <v>161.24244945586562</v>
      </c>
      <c r="BF27" s="53">
        <f t="shared" si="1807"/>
        <v>160.26680627288684</v>
      </c>
      <c r="BG27" s="53">
        <f t="shared" si="1807"/>
        <v>159.28709790997894</v>
      </c>
      <c r="BH27" s="53">
        <f t="shared" si="1807"/>
        <v>158.30330742889234</v>
      </c>
      <c r="BI27" s="53">
        <f t="shared" si="1807"/>
        <v>157.31541782080117</v>
      </c>
      <c r="BJ27" s="53">
        <f t="shared" si="1807"/>
        <v>156.32341200600962</v>
      </c>
      <c r="BK27" s="53">
        <f t="shared" si="1807"/>
        <v>155.32727283365642</v>
      </c>
      <c r="BL27" s="53">
        <f t="shared" si="1807"/>
        <v>154.32698308141843</v>
      </c>
      <c r="BM27" s="53">
        <f t="shared" si="1807"/>
        <v>153.32252545521283</v>
      </c>
      <c r="BN27" s="53">
        <f t="shared" si="1807"/>
        <v>152.313882588898</v>
      </c>
      <c r="BO27" s="53">
        <f t="shared" si="1807"/>
        <v>151.30103704397354</v>
      </c>
      <c r="BP27" s="53">
        <f t="shared" si="1807"/>
        <v>150.28397130927854</v>
      </c>
      <c r="BQ27" s="53">
        <f t="shared" si="1807"/>
        <v>149.26266780068897</v>
      </c>
      <c r="BR27" s="53">
        <f t="shared" si="1807"/>
        <v>148.23710886081361</v>
      </c>
      <c r="BS27" s="53">
        <f t="shared" si="1807"/>
        <v>147.20727675868878</v>
      </c>
      <c r="BT27" s="53">
        <f t="shared" si="1807"/>
        <v>146.17315368947177</v>
      </c>
      <c r="BU27" s="53">
        <f t="shared" si="1807"/>
        <v>145.13472177413306</v>
      </c>
      <c r="BV27" s="53">
        <f t="shared" si="1807"/>
        <v>144.09196305914705</v>
      </c>
      <c r="BW27" s="53">
        <f t="shared" si="1807"/>
        <v>143.04485951618193</v>
      </c>
      <c r="BX27" s="53">
        <f t="shared" si="1807"/>
        <v>141.99339304178778</v>
      </c>
      <c r="BY27" s="53">
        <f t="shared" si="1807"/>
        <v>140.9375454570837</v>
      </c>
      <c r="BZ27" s="53">
        <f t="shared" ref="BZ27:EC27" si="1808">BZ23*BZ24/12</f>
        <v>139.87729850744333</v>
      </c>
      <c r="CA27" s="53">
        <f t="shared" si="1808"/>
        <v>138.81263386217947</v>
      </c>
      <c r="CB27" s="53">
        <f t="shared" si="1808"/>
        <v>137.74353311422701</v>
      </c>
      <c r="CC27" s="53">
        <f t="shared" si="1808"/>
        <v>136.66997777982473</v>
      </c>
      <c r="CD27" s="53">
        <f t="shared" si="1808"/>
        <v>135.59194929819577</v>
      </c>
      <c r="CE27" s="53">
        <f t="shared" si="1808"/>
        <v>134.50942903122672</v>
      </c>
      <c r="CF27" s="53">
        <f t="shared" si="1808"/>
        <v>133.42239826314528</v>
      </c>
      <c r="CG27" s="53">
        <f t="shared" si="1808"/>
        <v>132.33083820019684</v>
      </c>
      <c r="CH27" s="53">
        <f t="shared" si="1808"/>
        <v>131.23472997031945</v>
      </c>
      <c r="CI27" s="53">
        <f t="shared" si="1808"/>
        <v>130.13405462281756</v>
      </c>
      <c r="CJ27" s="53">
        <f t="shared" si="1808"/>
        <v>129.02879312803441</v>
      </c>
      <c r="CK27" s="53">
        <f t="shared" si="1808"/>
        <v>127.918926377023</v>
      </c>
      <c r="CL27" s="53">
        <f t="shared" si="1808"/>
        <v>126.80443518121571</v>
      </c>
      <c r="CM27" s="53">
        <f t="shared" si="1808"/>
        <v>125.68530027209256</v>
      </c>
      <c r="CN27" s="53">
        <f t="shared" si="1808"/>
        <v>124.56150230084808</v>
      </c>
      <c r="CO27" s="53">
        <f t="shared" si="1808"/>
        <v>123.43302183805673</v>
      </c>
      <c r="CP27" s="53">
        <f t="shared" si="1808"/>
        <v>122.29983937333708</v>
      </c>
      <c r="CQ27" s="53">
        <f t="shared" si="1808"/>
        <v>121.16193531501443</v>
      </c>
      <c r="CR27" s="53">
        <f t="shared" si="1808"/>
        <v>120.01928998978211</v>
      </c>
      <c r="CS27" s="53">
        <f t="shared" si="1808"/>
        <v>118.87188364236131</v>
      </c>
      <c r="CT27" s="53">
        <f t="shared" si="1808"/>
        <v>117.71969643515961</v>
      </c>
      <c r="CU27" s="53">
        <f t="shared" si="1808"/>
        <v>116.56270844792789</v>
      </c>
      <c r="CV27" s="53">
        <f t="shared" si="1808"/>
        <v>115.40089967741604</v>
      </c>
      <c r="CW27" s="53">
        <f t="shared" si="1808"/>
        <v>114.23425003702708</v>
      </c>
      <c r="CX27" s="53">
        <f t="shared" si="1808"/>
        <v>113.06273935646982</v>
      </c>
      <c r="CY27" s="53">
        <f t="shared" si="1808"/>
        <v>111.8863473814102</v>
      </c>
      <c r="CZ27" s="53">
        <f t="shared" si="1808"/>
        <v>110.70505377312121</v>
      </c>
      <c r="DA27" s="53">
        <f t="shared" si="1808"/>
        <v>109.51883810813099</v>
      </c>
      <c r="DB27" s="53">
        <f t="shared" si="1808"/>
        <v>108.32767987787001</v>
      </c>
      <c r="DC27" s="53">
        <f t="shared" si="1808"/>
        <v>107.13155848831626</v>
      </c>
      <c r="DD27" s="53">
        <f t="shared" si="1808"/>
        <v>105.93045325963936</v>
      </c>
      <c r="DE27" s="53">
        <f t="shared" si="1808"/>
        <v>104.72434342584297</v>
      </c>
      <c r="DF27" s="53">
        <f t="shared" si="1808"/>
        <v>103.51320813440577</v>
      </c>
      <c r="DG27" s="53">
        <f t="shared" si="1808"/>
        <v>102.29702644592091</v>
      </c>
      <c r="DH27" s="53">
        <f t="shared" si="1808"/>
        <v>101.07577733373404</v>
      </c>
      <c r="DI27" s="53">
        <f t="shared" si="1808"/>
        <v>99.849439683579718</v>
      </c>
      <c r="DJ27" s="53">
        <f t="shared" si="1808"/>
        <v>98.617992293216432</v>
      </c>
      <c r="DK27" s="53">
        <f t="shared" si="1808"/>
        <v>97.381413872059952</v>
      </c>
      <c r="DL27" s="53">
        <f t="shared" si="1808"/>
        <v>96.139683040815328</v>
      </c>
      <c r="DM27" s="53">
        <f t="shared" si="1808"/>
        <v>94.892778331107181</v>
      </c>
      <c r="DN27" s="53">
        <f t="shared" si="1808"/>
        <v>93.640678185108584</v>
      </c>
      <c r="DO27" s="53">
        <f t="shared" si="1808"/>
        <v>92.383360955168314</v>
      </c>
      <c r="DP27" s="53">
        <f t="shared" si="1808"/>
        <v>91.120804903436635</v>
      </c>
      <c r="DQ27" s="53">
        <f t="shared" si="1808"/>
        <v>89.852988201489396</v>
      </c>
      <c r="DR27" s="53">
        <f t="shared" si="1808"/>
        <v>88.579888929950712</v>
      </c>
      <c r="DS27" s="53">
        <f t="shared" si="1808"/>
        <v>87.30148507811397</v>
      </c>
      <c r="DT27" s="53">
        <f t="shared" si="1808"/>
        <v>86.017754543561239</v>
      </c>
      <c r="DU27" s="53">
        <f t="shared" si="1808"/>
        <v>84.728675131781202</v>
      </c>
      <c r="DV27" s="53">
        <f t="shared" si="1808"/>
        <v>83.434224555785406</v>
      </c>
      <c r="DW27" s="53">
        <f t="shared" si="1808"/>
        <v>82.13438043572296</v>
      </c>
      <c r="DX27" s="53">
        <f t="shared" si="1808"/>
        <v>80.829120298493606</v>
      </c>
      <c r="DY27" s="53">
        <f t="shared" si="1808"/>
        <v>79.518421577359121</v>
      </c>
      <c r="DZ27" s="53">
        <f t="shared" si="1808"/>
        <v>78.202261611553226</v>
      </c>
      <c r="EA27" s="53">
        <f t="shared" si="1808"/>
        <v>76.880617645889814</v>
      </c>
      <c r="EB27" s="53">
        <f t="shared" si="1808"/>
        <v>75.553466830369487</v>
      </c>
      <c r="EC27" s="53">
        <f t="shared" si="1808"/>
        <v>74.220786219784472</v>
      </c>
      <c r="ED27" s="53">
        <f t="shared" ref="ED27:EX27" si="1809">ED23*ED24/12</f>
        <v>72.882552773322018</v>
      </c>
      <c r="EE27" s="53">
        <f t="shared" si="1809"/>
        <v>71.538743354165987</v>
      </c>
      <c r="EF27" s="53">
        <f t="shared" si="1809"/>
        <v>70.189334729096785</v>
      </c>
      <c r="EG27" s="53">
        <f t="shared" si="1809"/>
        <v>68.834303568089808</v>
      </c>
      <c r="EH27" s="53">
        <f t="shared" si="1809"/>
        <v>67.473626443911968</v>
      </c>
      <c r="EI27" s="53">
        <f t="shared" si="1809"/>
        <v>66.10727983171671</v>
      </c>
      <c r="EJ27" s="53">
        <f t="shared" si="1809"/>
        <v>64.735240108637313</v>
      </c>
      <c r="EK27" s="53">
        <f t="shared" si="1809"/>
        <v>63.357483553378415</v>
      </c>
      <c r="EL27" s="53">
        <f t="shared" si="1809"/>
        <v>61.973986345805933</v>
      </c>
      <c r="EM27" s="53">
        <f t="shared" si="1809"/>
        <v>60.584724566535236</v>
      </c>
      <c r="EN27" s="53">
        <f t="shared" si="1809"/>
        <v>59.189674196517579</v>
      </c>
      <c r="EO27" s="53">
        <f t="shared" si="1809"/>
        <v>57.788811116624849</v>
      </c>
      <c r="EP27" s="53">
        <f t="shared" si="1809"/>
        <v>56.382111107232561</v>
      </c>
      <c r="EQ27" s="53">
        <f t="shared" si="1809"/>
        <v>54.96954984780114</v>
      </c>
      <c r="ER27" s="53">
        <f t="shared" si="1809"/>
        <v>53.55110291645542</v>
      </c>
      <c r="ES27" s="53">
        <f t="shared" si="1809"/>
        <v>52.126745789562428</v>
      </c>
      <c r="ET27" s="53">
        <f t="shared" si="1809"/>
        <v>50.696453841307395</v>
      </c>
      <c r="EU27" s="53">
        <f t="shared" si="1809"/>
        <v>49.260202343267942</v>
      </c>
      <c r="EV27" s="53">
        <f t="shared" si="1809"/>
        <v>47.817966463986671</v>
      </c>
      <c r="EW27" s="53">
        <f t="shared" si="1809"/>
        <v>46.369721268541731</v>
      </c>
      <c r="EX27" s="53">
        <f t="shared" si="1809"/>
        <v>44.915441718115773</v>
      </c>
      <c r="EY27" s="53">
        <f t="shared" ref="EY27:HJ27" si="1810">EY23*EY24/12</f>
        <v>43.455102669563026</v>
      </c>
      <c r="EZ27" s="53">
        <f t="shared" si="1810"/>
        <v>41.988678874974653</v>
      </c>
      <c r="FA27" s="53">
        <f t="shared" si="1810"/>
        <v>40.516144981242164</v>
      </c>
      <c r="FB27" s="53">
        <f t="shared" si="1810"/>
        <v>39.037475529619122</v>
      </c>
      <c r="FC27" s="53">
        <f t="shared" si="1810"/>
        <v>37.552644955280975</v>
      </c>
      <c r="FD27" s="53">
        <f t="shared" si="1810"/>
        <v>36.061627586883091</v>
      </c>
      <c r="FE27" s="53">
        <f t="shared" si="1810"/>
        <v>34.56439764611688</v>
      </c>
      <c r="FF27" s="53">
        <f t="shared" si="1810"/>
        <v>33.060929247264141</v>
      </c>
      <c r="FG27" s="53">
        <f t="shared" si="1810"/>
        <v>31.551196396749521</v>
      </c>
      <c r="FH27" s="53">
        <f t="shared" si="1810"/>
        <v>30.035172992691084</v>
      </c>
      <c r="FI27" s="53">
        <f t="shared" si="1810"/>
        <v>28.512832824449074</v>
      </c>
      <c r="FJ27" s="53">
        <f t="shared" si="1810"/>
        <v>26.984149572172715</v>
      </c>
      <c r="FK27" s="53">
        <f t="shared" si="1810"/>
        <v>25.449096806345207</v>
      </c>
      <c r="FL27" s="53">
        <f t="shared" si="1810"/>
        <v>23.907647987326751</v>
      </c>
      <c r="FM27" s="53">
        <f t="shared" si="1810"/>
        <v>22.35977646489572</v>
      </c>
      <c r="FN27" s="53">
        <f t="shared" si="1810"/>
        <v>20.805455477787888</v>
      </c>
      <c r="FO27" s="53">
        <f t="shared" si="1810"/>
        <v>19.244658153233772</v>
      </c>
      <c r="FP27" s="53">
        <f t="shared" si="1810"/>
        <v>17.677357506494019</v>
      </c>
      <c r="FQ27" s="53">
        <f t="shared" si="1810"/>
        <v>16.103526440392848</v>
      </c>
      <c r="FR27" s="53">
        <f t="shared" si="1810"/>
        <v>14.52313774484959</v>
      </c>
      <c r="FS27" s="53">
        <f t="shared" si="1810"/>
        <v>12.936164096408232</v>
      </c>
      <c r="FT27" s="53">
        <f t="shared" si="1810"/>
        <v>11.342578057765033</v>
      </c>
      <c r="FU27" s="53">
        <f t="shared" si="1810"/>
        <v>9.7423520772941661</v>
      </c>
      <c r="FV27" s="53">
        <f t="shared" si="1810"/>
        <v>8.1354584885713184</v>
      </c>
      <c r="FW27" s="53">
        <f t="shared" si="1810"/>
        <v>6.5218695098954536</v>
      </c>
      <c r="FX27" s="53">
        <f t="shared" si="1810"/>
        <v>4.9015572438084538</v>
      </c>
      <c r="FY27" s="53">
        <f t="shared" si="1810"/>
        <v>3.2744936766127624</v>
      </c>
      <c r="FZ27" s="53">
        <f t="shared" si="1810"/>
        <v>1.6406506778870753</v>
      </c>
      <c r="GA27" s="53">
        <f t="shared" si="1810"/>
        <v>-5.7657582412199801E-15</v>
      </c>
      <c r="GB27" s="53">
        <f t="shared" si="1810"/>
        <v>-5.7897822338917289E-15</v>
      </c>
      <c r="GC27" s="53">
        <f t="shared" si="1810"/>
        <v>-5.813906326532945E-15</v>
      </c>
      <c r="GD27" s="53">
        <f t="shared" si="1810"/>
        <v>-5.8381309362268324E-15</v>
      </c>
      <c r="GE27" s="53">
        <f t="shared" si="1810"/>
        <v>-5.862456481794444E-15</v>
      </c>
      <c r="GF27" s="53">
        <f t="shared" si="1810"/>
        <v>-5.8868833838019215E-15</v>
      </c>
      <c r="GG27" s="53">
        <f t="shared" si="1810"/>
        <v>-5.9114120645677626E-15</v>
      </c>
      <c r="GH27" s="53">
        <f t="shared" si="1810"/>
        <v>-5.9360429481701278E-15</v>
      </c>
      <c r="GI27" s="53">
        <f t="shared" si="1810"/>
        <v>-5.9607764604541697E-15</v>
      </c>
      <c r="GJ27" s="53">
        <f t="shared" si="1810"/>
        <v>-5.9856130290393963E-15</v>
      </c>
      <c r="GK27" s="53">
        <f t="shared" si="1810"/>
        <v>-6.0105530833270604E-15</v>
      </c>
      <c r="GL27" s="53">
        <f t="shared" si="1810"/>
        <v>-6.0355970545075893E-15</v>
      </c>
      <c r="GM27" s="53">
        <f t="shared" si="1810"/>
        <v>-6.0607453755680372E-15</v>
      </c>
      <c r="GN27" s="53">
        <f t="shared" si="1810"/>
        <v>-6.0859984812995704E-15</v>
      </c>
      <c r="GO27" s="53">
        <f t="shared" si="1810"/>
        <v>-6.1113568083049862E-15</v>
      </c>
      <c r="GP27" s="53">
        <f t="shared" si="1810"/>
        <v>-6.1368207950062565E-15</v>
      </c>
      <c r="GQ27" s="53">
        <f t="shared" si="1810"/>
        <v>-6.1623908816521163E-15</v>
      </c>
      <c r="GR27" s="53">
        <f t="shared" si="1810"/>
        <v>-6.1880675103256663E-15</v>
      </c>
      <c r="GS27" s="53">
        <f t="shared" si="1810"/>
        <v>-6.2138511249520242E-15</v>
      </c>
      <c r="GT27" s="53">
        <f t="shared" si="1810"/>
        <v>-6.2397421713059911E-15</v>
      </c>
      <c r="GU27" s="53">
        <f t="shared" si="1810"/>
        <v>-6.2657410970197661E-15</v>
      </c>
      <c r="GV27" s="53">
        <f t="shared" si="1810"/>
        <v>-6.2918483515906814E-15</v>
      </c>
      <c r="GW27" s="53">
        <f t="shared" si="1810"/>
        <v>-6.3180643863889758E-15</v>
      </c>
      <c r="GX27" s="53">
        <f t="shared" si="1810"/>
        <v>-6.3443896546655969E-15</v>
      </c>
      <c r="GY27" s="53">
        <f t="shared" si="1810"/>
        <v>-6.3708246115600367E-15</v>
      </c>
      <c r="GZ27" s="53">
        <f t="shared" si="1810"/>
        <v>-6.3973697141082039E-15</v>
      </c>
      <c r="HA27" s="53">
        <f t="shared" si="1810"/>
        <v>-6.4240254212503221E-15</v>
      </c>
      <c r="HB27" s="53">
        <f t="shared" si="1810"/>
        <v>-6.4507921938388642E-15</v>
      </c>
      <c r="HC27" s="53">
        <f t="shared" si="1810"/>
        <v>-6.4776704946465265E-15</v>
      </c>
      <c r="HD27" s="53">
        <f t="shared" si="1810"/>
        <v>-6.5046607883742209E-15</v>
      </c>
      <c r="HE27" s="53">
        <f t="shared" si="1810"/>
        <v>-6.5317635416591129E-15</v>
      </c>
      <c r="HF27" s="53">
        <f t="shared" si="1810"/>
        <v>-6.5589792230826926E-15</v>
      </c>
      <c r="HG27" s="53">
        <f t="shared" si="1810"/>
        <v>-6.5863083031788711E-15</v>
      </c>
      <c r="HH27" s="53">
        <f t="shared" si="1810"/>
        <v>-6.6137512544421172E-15</v>
      </c>
      <c r="HI27" s="53">
        <f t="shared" si="1810"/>
        <v>-6.6413085513356244E-15</v>
      </c>
      <c r="HJ27" s="53">
        <f t="shared" si="1810"/>
        <v>-6.6689806702995238E-15</v>
      </c>
      <c r="HK27" s="53">
        <f t="shared" ref="HK27:JV27" si="1811">HK23*HK24/12</f>
        <v>-6.6967680897591053E-15</v>
      </c>
      <c r="HL27" s="53">
        <f t="shared" si="1811"/>
        <v>-6.7246712901331016E-15</v>
      </c>
      <c r="HM27" s="53">
        <f t="shared" si="1811"/>
        <v>-6.7526907538419896E-15</v>
      </c>
      <c r="HN27" s="53">
        <f t="shared" si="1811"/>
        <v>-6.7808269653163316E-15</v>
      </c>
      <c r="HO27" s="53">
        <f t="shared" si="1811"/>
        <v>-6.8090804110051489E-15</v>
      </c>
      <c r="HP27" s="53">
        <f t="shared" si="1811"/>
        <v>-6.8374515793843379E-15</v>
      </c>
      <c r="HQ27" s="53">
        <f t="shared" si="1811"/>
        <v>-6.8659409609651062E-15</v>
      </c>
      <c r="HR27" s="53">
        <f t="shared" si="1811"/>
        <v>-6.8945490483024598E-15</v>
      </c>
      <c r="HS27" s="53">
        <f t="shared" si="1811"/>
        <v>-6.9232763360037204E-15</v>
      </c>
      <c r="HT27" s="53">
        <f t="shared" si="1811"/>
        <v>-6.9521233207370691E-15</v>
      </c>
      <c r="HU27" s="53">
        <f t="shared" si="1811"/>
        <v>-6.9810905012401405E-15</v>
      </c>
      <c r="HV27" s="53">
        <f t="shared" si="1811"/>
        <v>-7.0101783783286405E-15</v>
      </c>
      <c r="HW27" s="53">
        <f t="shared" si="1811"/>
        <v>-7.03938745490501E-15</v>
      </c>
      <c r="HX27" s="53">
        <f t="shared" si="1811"/>
        <v>-7.068718235967114E-15</v>
      </c>
      <c r="HY27" s="53">
        <f t="shared" si="1811"/>
        <v>-7.0981712286169774E-15</v>
      </c>
      <c r="HZ27" s="53">
        <f t="shared" si="1811"/>
        <v>-7.1277469420695486E-15</v>
      </c>
      <c r="IA27" s="53">
        <f t="shared" si="1811"/>
        <v>-7.1574458876615042E-15</v>
      </c>
      <c r="IB27" s="53">
        <f t="shared" si="1811"/>
        <v>-7.1872685788600944E-15</v>
      </c>
      <c r="IC27" s="53">
        <f t="shared" si="1811"/>
        <v>-7.2172155312720124E-15</v>
      </c>
      <c r="ID27" s="53">
        <f t="shared" si="1811"/>
        <v>-7.2472872626523128E-15</v>
      </c>
      <c r="IE27" s="53">
        <f t="shared" si="1811"/>
        <v>-7.2774842929133628E-15</v>
      </c>
      <c r="IF27" s="53">
        <f t="shared" si="1811"/>
        <v>-7.3078071441338359E-15</v>
      </c>
      <c r="IG27" s="53">
        <f t="shared" si="1811"/>
        <v>-7.3382563405677275E-15</v>
      </c>
      <c r="IH27" s="53">
        <f t="shared" si="1811"/>
        <v>-7.3688324086534253E-15</v>
      </c>
      <c r="II27" s="53">
        <f t="shared" si="1811"/>
        <v>-7.399535877022814E-15</v>
      </c>
      <c r="IJ27" s="53">
        <f t="shared" si="1811"/>
        <v>-7.4303672765104089E-15</v>
      </c>
      <c r="IK27" s="53">
        <f t="shared" si="1811"/>
        <v>-7.4613271401625367E-15</v>
      </c>
      <c r="IL27" s="53">
        <f t="shared" si="1811"/>
        <v>-7.4924160032465479E-15</v>
      </c>
      <c r="IM27" s="53">
        <f t="shared" si="1811"/>
        <v>-7.5236344032600745E-15</v>
      </c>
      <c r="IN27" s="53">
        <f t="shared" si="1811"/>
        <v>-7.5549828799403249E-15</v>
      </c>
      <c r="IO27" s="53">
        <f t="shared" si="1811"/>
        <v>-7.5864619752734076E-15</v>
      </c>
      <c r="IP27" s="53">
        <f t="shared" si="1811"/>
        <v>-7.6180722335037146E-15</v>
      </c>
      <c r="IQ27" s="53">
        <f t="shared" si="1811"/>
        <v>-7.6498142011433131E-15</v>
      </c>
      <c r="IR27" s="53">
        <f t="shared" si="1811"/>
        <v>-7.6816884269814086E-15</v>
      </c>
      <c r="IS27" s="53">
        <f t="shared" si="1811"/>
        <v>-7.7136954620938324E-15</v>
      </c>
      <c r="IT27" s="53">
        <f t="shared" si="1811"/>
        <v>-7.7458358598525576E-15</v>
      </c>
      <c r="IU27" s="53">
        <f t="shared" si="1811"/>
        <v>-7.7781101759352763E-15</v>
      </c>
      <c r="IV27" s="53">
        <f t="shared" si="1811"/>
        <v>-7.8105189683350065E-15</v>
      </c>
      <c r="IW27" s="53">
        <f t="shared" si="1811"/>
        <v>-7.8430627973697362E-15</v>
      </c>
      <c r="IX27" s="53">
        <f t="shared" si="1811"/>
        <v>-7.8757422256921095E-15</v>
      </c>
      <c r="IY27" s="53">
        <f t="shared" si="1811"/>
        <v>-7.9085578182991611E-15</v>
      </c>
      <c r="IZ27" s="53">
        <f t="shared" si="1811"/>
        <v>-7.9415101425420742E-15</v>
      </c>
      <c r="JA27" s="53">
        <f t="shared" si="1811"/>
        <v>-7.9745997681360005E-15</v>
      </c>
      <c r="JB27" s="53">
        <f t="shared" si="1811"/>
        <v>-8.0078272671699003E-15</v>
      </c>
      <c r="JC27" s="53">
        <f t="shared" si="1811"/>
        <v>-8.0411932141164429E-15</v>
      </c>
      <c r="JD27" s="53">
        <f t="shared" si="1811"/>
        <v>-8.0746981858419272E-15</v>
      </c>
      <c r="JE27" s="53">
        <f t="shared" si="1811"/>
        <v>-8.1083427616162685E-15</v>
      </c>
      <c r="JF27" s="53">
        <f t="shared" si="1811"/>
        <v>-8.1421275231230018E-15</v>
      </c>
      <c r="JG27" s="53">
        <f t="shared" si="1811"/>
        <v>-8.1760530544693485E-15</v>
      </c>
      <c r="JH27" s="53">
        <f t="shared" si="1811"/>
        <v>-8.2101199421963033E-15</v>
      </c>
      <c r="JI27" s="53">
        <f t="shared" si="1811"/>
        <v>-8.2443287752887868E-15</v>
      </c>
      <c r="JJ27" s="53">
        <f t="shared" si="1811"/>
        <v>-8.2786801451858231E-15</v>
      </c>
      <c r="JK27" s="53">
        <f t="shared" si="1811"/>
        <v>-8.3131746457907653E-15</v>
      </c>
      <c r="JL27" s="53">
        <f t="shared" si="1811"/>
        <v>-8.34781287348156E-15</v>
      </c>
      <c r="JM27" s="53">
        <f t="shared" si="1811"/>
        <v>-8.3825954271210673E-15</v>
      </c>
      <c r="JN27" s="53">
        <f t="shared" si="1811"/>
        <v>-8.4175229080674042E-15</v>
      </c>
      <c r="JO27" s="53">
        <f t="shared" si="1811"/>
        <v>-8.4525959201843513E-15</v>
      </c>
      <c r="JP27" s="53">
        <f t="shared" si="1811"/>
        <v>-8.4878150698517865E-15</v>
      </c>
      <c r="JQ27" s="53">
        <f t="shared" si="1811"/>
        <v>-8.5231809659761684E-15</v>
      </c>
      <c r="JR27" s="53">
        <f t="shared" si="1811"/>
        <v>-8.55869422000107E-15</v>
      </c>
      <c r="JS27" s="53">
        <f t="shared" si="1811"/>
        <v>-8.5943554459177406E-15</v>
      </c>
      <c r="JT27" s="53">
        <f t="shared" si="1811"/>
        <v>-8.630165260275731E-15</v>
      </c>
      <c r="JU27" s="53">
        <f t="shared" si="1811"/>
        <v>-8.6661242821935458E-15</v>
      </c>
      <c r="JV27" s="53">
        <f t="shared" si="1811"/>
        <v>-8.7022331333693531E-15</v>
      </c>
      <c r="JW27" s="53">
        <f t="shared" ref="JW27:MH27" si="1812">JW23*JW24/12</f>
        <v>-8.7384924380917258E-15</v>
      </c>
      <c r="JX27" s="53">
        <f t="shared" si="1812"/>
        <v>-8.7749028232504423E-15</v>
      </c>
      <c r="JY27" s="53">
        <f t="shared" si="1812"/>
        <v>-8.8114649183473195E-15</v>
      </c>
      <c r="JZ27" s="53">
        <f t="shared" si="1812"/>
        <v>-8.848179355507099E-15</v>
      </c>
      <c r="KA27" s="53">
        <f t="shared" si="1812"/>
        <v>-8.8850467694883788E-15</v>
      </c>
      <c r="KB27" s="53">
        <f t="shared" si="1812"/>
        <v>-8.9220677976945791E-15</v>
      </c>
      <c r="KC27" s="53">
        <f t="shared" si="1812"/>
        <v>-8.9592430801849747E-15</v>
      </c>
      <c r="KD27" s="53">
        <f t="shared" si="1812"/>
        <v>-8.9965732596857458E-15</v>
      </c>
      <c r="KE27" s="53">
        <f t="shared" si="1812"/>
        <v>-9.0340589816011022E-15</v>
      </c>
      <c r="KF27" s="53">
        <f t="shared" si="1812"/>
        <v>-9.0717008940244395E-15</v>
      </c>
      <c r="KG27" s="53">
        <f t="shared" si="1812"/>
        <v>-9.109499647749541E-15</v>
      </c>
      <c r="KH27" s="53">
        <f t="shared" si="1812"/>
        <v>-9.14745589628183E-15</v>
      </c>
      <c r="KI27" s="53">
        <f t="shared" si="1812"/>
        <v>-9.1855702958496724E-15</v>
      </c>
      <c r="KJ27" s="53">
        <f t="shared" si="1812"/>
        <v>-9.2238435054157129E-15</v>
      </c>
      <c r="KK27" s="53">
        <f t="shared" si="1812"/>
        <v>-9.2622761866882785E-15</v>
      </c>
      <c r="KL27" s="53">
        <f t="shared" si="1812"/>
        <v>-9.3008690041328125E-15</v>
      </c>
      <c r="KM27" s="53">
        <f t="shared" si="1812"/>
        <v>-9.3396226249833681E-15</v>
      </c>
      <c r="KN27" s="53">
        <f t="shared" si="1812"/>
        <v>-9.378537719254132E-15</v>
      </c>
      <c r="KO27" s="53">
        <f t="shared" si="1812"/>
        <v>-9.417614959751024E-15</v>
      </c>
      <c r="KP27" s="53">
        <f t="shared" si="1812"/>
        <v>-9.4568550220833198E-15</v>
      </c>
      <c r="KQ27" s="53">
        <f t="shared" si="1812"/>
        <v>-9.4962585846753329E-15</v>
      </c>
      <c r="KR27" s="53">
        <f t="shared" si="1812"/>
        <v>-9.5358263287781492E-15</v>
      </c>
      <c r="KS27" s="53">
        <f t="shared" si="1812"/>
        <v>-9.575558938481389E-15</v>
      </c>
      <c r="KT27" s="53">
        <f t="shared" si="1812"/>
        <v>-9.615457100725061E-15</v>
      </c>
      <c r="KU27" s="53">
        <f t="shared" si="1812"/>
        <v>-9.6555215053114163E-15</v>
      </c>
      <c r="KV27" s="53">
        <f t="shared" si="1812"/>
        <v>-9.6957528449168802E-15</v>
      </c>
      <c r="KW27" s="53">
        <f t="shared" si="1812"/>
        <v>-9.7361518151040325E-15</v>
      </c>
      <c r="KX27" s="53">
        <f t="shared" si="1812"/>
        <v>-9.7767191143336336E-15</v>
      </c>
      <c r="KY27" s="53">
        <f t="shared" si="1812"/>
        <v>-9.817455443976692E-15</v>
      </c>
      <c r="KZ27" s="53">
        <f t="shared" si="1812"/>
        <v>-9.8583615083265941E-15</v>
      </c>
      <c r="LA27" s="53">
        <f t="shared" si="1812"/>
        <v>-9.8994380146112889E-15</v>
      </c>
      <c r="LB27" s="53">
        <f t="shared" si="1812"/>
        <v>-9.9406856730055027E-15</v>
      </c>
      <c r="LC27" s="53">
        <f t="shared" si="1812"/>
        <v>-9.9821051966430246E-15</v>
      </c>
      <c r="LD27" s="53">
        <f t="shared" si="1812"/>
        <v>-1.0023697301629038E-14</v>
      </c>
      <c r="LE27" s="53">
        <f t="shared" si="1812"/>
        <v>-1.0065462707052492E-14</v>
      </c>
      <c r="LF27" s="53">
        <f t="shared" si="1812"/>
        <v>-1.0107402134998544E-14</v>
      </c>
      <c r="LG27" s="53">
        <f t="shared" si="1812"/>
        <v>-1.0149516310561038E-14</v>
      </c>
      <c r="LH27" s="53">
        <f t="shared" si="1812"/>
        <v>-1.0191805961855041E-14</v>
      </c>
      <c r="LI27" s="53">
        <f t="shared" si="1812"/>
        <v>-1.0234271820029437E-14</v>
      </c>
      <c r="LJ27" s="53">
        <f t="shared" si="1812"/>
        <v>-1.027691461927956E-14</v>
      </c>
      <c r="LK27" s="53">
        <f t="shared" si="1812"/>
        <v>-1.0319735096859893E-14</v>
      </c>
      <c r="LL27" s="53">
        <f t="shared" si="1812"/>
        <v>-1.0362733993096809E-14</v>
      </c>
      <c r="LM27" s="53">
        <f t="shared" si="1812"/>
        <v>-1.0405912051401377E-14</v>
      </c>
      <c r="LN27" s="53">
        <f t="shared" si="1812"/>
        <v>-1.0449270018282217E-14</v>
      </c>
      <c r="LO27" s="53">
        <f t="shared" si="1812"/>
        <v>-1.0492808643358394E-14</v>
      </c>
      <c r="LP27" s="53">
        <f t="shared" si="1812"/>
        <v>-1.0536528679372387E-14</v>
      </c>
      <c r="LQ27" s="53">
        <f t="shared" si="1812"/>
        <v>-1.0580430882203106E-14</v>
      </c>
      <c r="LR27" s="53">
        <f t="shared" si="1812"/>
        <v>-1.0624516010878953E-14</v>
      </c>
      <c r="LS27" s="53">
        <f t="shared" si="1812"/>
        <v>-1.0668784827590946E-14</v>
      </c>
      <c r="LT27" s="53">
        <f t="shared" si="1812"/>
        <v>-1.0713238097705909E-14</v>
      </c>
      <c r="LU27" s="53">
        <f t="shared" si="1812"/>
        <v>-1.0757876589779682E-14</v>
      </c>
      <c r="LV27" s="53">
        <f t="shared" si="1812"/>
        <v>-1.0802701075570432E-14</v>
      </c>
      <c r="LW27" s="53">
        <f t="shared" si="1812"/>
        <v>-1.0847712330051976E-14</v>
      </c>
      <c r="LX27" s="53">
        <f t="shared" si="1812"/>
        <v>-1.0892911131427191E-14</v>
      </c>
      <c r="LY27" s="53">
        <f t="shared" si="1812"/>
        <v>-1.0938298261141471E-14</v>
      </c>
      <c r="LZ27" s="53">
        <f t="shared" si="1812"/>
        <v>-1.0983874503896227E-14</v>
      </c>
      <c r="MA27" s="53">
        <f t="shared" si="1812"/>
        <v>-1.102964064766246E-14</v>
      </c>
      <c r="MB27" s="53">
        <f t="shared" si="1812"/>
        <v>-1.1075597483694388E-14</v>
      </c>
      <c r="MC27" s="53">
        <f t="shared" si="1812"/>
        <v>-1.1121745806543116E-14</v>
      </c>
      <c r="MD27" s="53">
        <f t="shared" si="1812"/>
        <v>-1.1168086414070377E-14</v>
      </c>
      <c r="ME27" s="53">
        <f t="shared" si="1812"/>
        <v>-1.1214620107462337E-14</v>
      </c>
      <c r="MF27" s="53">
        <f t="shared" si="1812"/>
        <v>-1.126134769124343E-14</v>
      </c>
      <c r="MG27" s="53">
        <f t="shared" si="1812"/>
        <v>-1.1308269973290279E-14</v>
      </c>
      <c r="MH27" s="53">
        <f t="shared" si="1812"/>
        <v>-1.1355387764845654E-14</v>
      </c>
      <c r="MI27" s="53">
        <f t="shared" ref="MI27:MX27" si="1813">MI23*MI24/12</f>
        <v>-1.1402701880532511E-14</v>
      </c>
      <c r="MJ27" s="53">
        <f t="shared" si="1813"/>
        <v>-1.1450213138368063E-14</v>
      </c>
      <c r="MK27" s="53">
        <f t="shared" si="1813"/>
        <v>-1.1497922359777931E-14</v>
      </c>
      <c r="ML27" s="53">
        <f t="shared" si="1813"/>
        <v>-1.1545830369610339E-14</v>
      </c>
      <c r="MM27" s="53">
        <f t="shared" si="1813"/>
        <v>-1.1593937996150381E-14</v>
      </c>
      <c r="MN27" s="53">
        <f t="shared" si="1813"/>
        <v>-1.1642246071134342E-14</v>
      </c>
      <c r="MO27" s="53">
        <f t="shared" si="1813"/>
        <v>-1.1690755429764069E-14</v>
      </c>
      <c r="MP27" s="53">
        <f t="shared" si="1813"/>
        <v>-1.173946691072142E-14</v>
      </c>
      <c r="MQ27" s="53">
        <f t="shared" si="1813"/>
        <v>-1.1788381356182758E-14</v>
      </c>
      <c r="MR27" s="53">
        <f t="shared" si="1813"/>
        <v>-1.183749961183352E-14</v>
      </c>
      <c r="MS27" s="53">
        <f t="shared" si="1813"/>
        <v>-1.1886822526882827E-14</v>
      </c>
      <c r="MT27" s="53">
        <f t="shared" si="1813"/>
        <v>-1.1936350954078171E-14</v>
      </c>
      <c r="MU27" s="53">
        <f t="shared" si="1813"/>
        <v>-1.1986085749720163E-14</v>
      </c>
      <c r="MV27" s="53">
        <f t="shared" si="1813"/>
        <v>-1.2036027773677329E-14</v>
      </c>
      <c r="MW27" s="53">
        <f t="shared" si="1813"/>
        <v>-1.2086177889400985E-14</v>
      </c>
      <c r="MX27" s="53">
        <f t="shared" si="1813"/>
        <v>-1.2136536963940156E-14</v>
      </c>
      <c r="MY27" s="56"/>
    </row>
    <row r="28" spans="2:645" s="53" customFormat="1" x14ac:dyDescent="0.25">
      <c r="B28" s="53" t="s">
        <v>45</v>
      </c>
      <c r="C28" s="53">
        <f>C23-C26+C27</f>
        <v>49812.936519962568</v>
      </c>
      <c r="D28" s="53">
        <f t="shared" ref="D28:M28" si="1814">D23-D26+D27</f>
        <v>49625.093608758303</v>
      </c>
      <c r="E28" s="53">
        <f t="shared" si="1814"/>
        <v>49436.468018757354</v>
      </c>
      <c r="F28" s="53">
        <f t="shared" si="1814"/>
        <v>49247.056488798073</v>
      </c>
      <c r="G28" s="53">
        <f t="shared" si="1814"/>
        <v>49056.855744130633</v>
      </c>
      <c r="H28" s="53">
        <f t="shared" si="1814"/>
        <v>48865.862496360409</v>
      </c>
      <c r="I28" s="53">
        <f t="shared" si="1814"/>
        <v>48674.073443391135</v>
      </c>
      <c r="J28" s="53">
        <f t="shared" si="1814"/>
        <v>48481.485269367826</v>
      </c>
      <c r="K28" s="53">
        <f t="shared" si="1814"/>
        <v>48288.094644619421</v>
      </c>
      <c r="L28" s="53">
        <f t="shared" si="1814"/>
        <v>48093.898225601224</v>
      </c>
      <c r="M28" s="53">
        <f t="shared" si="1814"/>
        <v>47898.892654837131</v>
      </c>
      <c r="N28" s="53">
        <f t="shared" ref="N28:BY28" si="1815">N23-N26+N27</f>
        <v>47703.074560861511</v>
      </c>
      <c r="O28" s="53">
        <f t="shared" si="1815"/>
        <v>47506.44055816099</v>
      </c>
      <c r="P28" s="53">
        <f t="shared" si="1815"/>
        <v>47308.987247115896</v>
      </c>
      <c r="Q28" s="53">
        <f t="shared" si="1815"/>
        <v>47110.711213941438</v>
      </c>
      <c r="R28" s="53">
        <f t="shared" si="1815"/>
        <v>46911.609030628751</v>
      </c>
      <c r="S28" s="53">
        <f t="shared" si="1815"/>
        <v>46711.677254885595</v>
      </c>
      <c r="T28" s="53">
        <f t="shared" si="1815"/>
        <v>46510.912430076853</v>
      </c>
      <c r="U28" s="53">
        <f t="shared" si="1815"/>
        <v>46309.311085164729</v>
      </c>
      <c r="V28" s="53">
        <f t="shared" si="1815"/>
        <v>46106.869734648804</v>
      </c>
      <c r="W28" s="53">
        <f t="shared" si="1815"/>
        <v>45903.584878505739</v>
      </c>
      <c r="X28" s="53">
        <f t="shared" si="1815"/>
        <v>45699.453002128743</v>
      </c>
      <c r="Y28" s="53">
        <f t="shared" si="1815"/>
        <v>45494.470576266838</v>
      </c>
      <c r="Z28" s="53">
        <f t="shared" si="1815"/>
        <v>45288.634056963841</v>
      </c>
      <c r="AA28" s="53">
        <f t="shared" si="1815"/>
        <v>45081.939885497093</v>
      </c>
      <c r="AB28" s="53">
        <f t="shared" si="1815"/>
        <v>44874.384488315896</v>
      </c>
      <c r="AC28" s="53">
        <f t="shared" si="1815"/>
        <v>44665.964276979772</v>
      </c>
      <c r="AD28" s="53">
        <f t="shared" si="1815"/>
        <v>44456.67564809641</v>
      </c>
      <c r="AE28" s="53">
        <f t="shared" si="1815"/>
        <v>44246.514983259374</v>
      </c>
      <c r="AF28" s="53">
        <f t="shared" si="1815"/>
        <v>44035.478648985518</v>
      </c>
      <c r="AG28" s="53">
        <f t="shared" si="1815"/>
        <v>43823.562996652181</v>
      </c>
      <c r="AH28" s="53">
        <f t="shared" si="1815"/>
        <v>43610.764362434129</v>
      </c>
      <c r="AI28" s="53">
        <f t="shared" si="1815"/>
        <v>43397.079067240164</v>
      </c>
      <c r="AJ28" s="53">
        <f t="shared" si="1815"/>
        <v>43182.503416649561</v>
      </c>
      <c r="AK28" s="53">
        <f t="shared" si="1815"/>
        <v>42967.033700848166</v>
      </c>
      <c r="AL28" s="53">
        <f t="shared" si="1815"/>
        <v>42750.666194564255</v>
      </c>
      <c r="AM28" s="53">
        <f t="shared" si="1815"/>
        <v>42533.397157004176</v>
      </c>
      <c r="AN28" s="53">
        <f t="shared" si="1815"/>
        <v>42315.222831787592</v>
      </c>
      <c r="AO28" s="53">
        <f t="shared" si="1815"/>
        <v>42096.139446882597</v>
      </c>
      <c r="AP28" s="53">
        <f t="shared" si="1815"/>
        <v>41876.143214540498</v>
      </c>
      <c r="AQ28" s="53">
        <f t="shared" si="1815"/>
        <v>41655.230331230312</v>
      </c>
      <c r="AR28" s="53">
        <f t="shared" si="1815"/>
        <v>41433.396977573</v>
      </c>
      <c r="AS28" s="53">
        <f t="shared" si="1815"/>
        <v>41210.639318275455</v>
      </c>
      <c r="AT28" s="53">
        <f t="shared" si="1815"/>
        <v>40986.953502064163</v>
      </c>
      <c r="AU28" s="53">
        <f t="shared" si="1815"/>
        <v>40762.335661618657</v>
      </c>
      <c r="AV28" s="53">
        <f t="shared" si="1815"/>
        <v>40536.78191350463</v>
      </c>
      <c r="AW28" s="53">
        <f t="shared" si="1815"/>
        <v>40310.288358106794</v>
      </c>
      <c r="AX28" s="53">
        <f t="shared" si="1815"/>
        <v>40082.851079561464</v>
      </c>
      <c r="AY28" s="53">
        <f t="shared" si="1815"/>
        <v>39854.466145688864</v>
      </c>
      <c r="AZ28" s="53">
        <f t="shared" si="1815"/>
        <v>39625.129607925126</v>
      </c>
      <c r="BA28" s="53">
        <f t="shared" si="1815"/>
        <v>39394.837501254042</v>
      </c>
      <c r="BB28" s="53">
        <f t="shared" si="1815"/>
        <v>39163.585844138492</v>
      </c>
      <c r="BC28" s="53">
        <f t="shared" si="1815"/>
        <v>38931.370638451634</v>
      </c>
      <c r="BD28" s="53">
        <f t="shared" si="1815"/>
        <v>38698.187869407746</v>
      </c>
      <c r="BE28" s="53">
        <f t="shared" si="1815"/>
        <v>38464.033505492836</v>
      </c>
      <c r="BF28" s="53">
        <f t="shared" si="1815"/>
        <v>38228.903498394946</v>
      </c>
      <c r="BG28" s="53">
        <f t="shared" si="1815"/>
        <v>37992.793782934161</v>
      </c>
      <c r="BH28" s="53">
        <f t="shared" si="1815"/>
        <v>37755.700276992276</v>
      </c>
      <c r="BI28" s="53">
        <f t="shared" si="1815"/>
        <v>37517.618881442308</v>
      </c>
      <c r="BJ28" s="53">
        <f t="shared" si="1815"/>
        <v>37278.545480077541</v>
      </c>
      <c r="BK28" s="53">
        <f t="shared" si="1815"/>
        <v>37038.475939540425</v>
      </c>
      <c r="BL28" s="53">
        <f t="shared" si="1815"/>
        <v>36797.406109251075</v>
      </c>
      <c r="BM28" s="53">
        <f t="shared" si="1815"/>
        <v>36555.331821335516</v>
      </c>
      <c r="BN28" s="53">
        <f t="shared" si="1815"/>
        <v>36312.248890553645</v>
      </c>
      <c r="BO28" s="53">
        <f t="shared" si="1815"/>
        <v>36068.15311422685</v>
      </c>
      <c r="BP28" s="53">
        <f t="shared" si="1815"/>
        <v>35823.040272165352</v>
      </c>
      <c r="BQ28" s="53">
        <f t="shared" si="1815"/>
        <v>35576.906126595262</v>
      </c>
      <c r="BR28" s="53">
        <f t="shared" si="1815"/>
        <v>35329.746422085307</v>
      </c>
      <c r="BS28" s="53">
        <f t="shared" si="1815"/>
        <v>35081.556885473226</v>
      </c>
      <c r="BT28" s="53">
        <f t="shared" si="1815"/>
        <v>34832.333225791932</v>
      </c>
      <c r="BU28" s="53">
        <f t="shared" si="1815"/>
        <v>34582.071134195292</v>
      </c>
      <c r="BV28" s="53">
        <f t="shared" si="1815"/>
        <v>34330.766283883662</v>
      </c>
      <c r="BW28" s="53">
        <f t="shared" si="1815"/>
        <v>34078.414330029067</v>
      </c>
      <c r="BX28" s="53">
        <f t="shared" si="1815"/>
        <v>33825.010909700082</v>
      </c>
      <c r="BY28" s="53">
        <f t="shared" si="1815"/>
        <v>33570.551641786398</v>
      </c>
      <c r="BZ28" s="53">
        <f t="shared" ref="BZ28:EC28" si="1816">BZ23-BZ26+BZ27</f>
        <v>33315.03212692307</v>
      </c>
      <c r="CA28" s="53">
        <f t="shared" si="1816"/>
        <v>33058.447947414475</v>
      </c>
      <c r="CB28" s="53">
        <f t="shared" si="1816"/>
        <v>32800.794667157934</v>
      </c>
      <c r="CC28" s="53">
        <f t="shared" si="1816"/>
        <v>32542.067831566987</v>
      </c>
      <c r="CD28" s="53">
        <f t="shared" si="1816"/>
        <v>32282.262967494411</v>
      </c>
      <c r="CE28" s="53">
        <f t="shared" si="1816"/>
        <v>32021.375583154866</v>
      </c>
      <c r="CF28" s="53">
        <f t="shared" si="1816"/>
        <v>31759.401168047239</v>
      </c>
      <c r="CG28" s="53">
        <f t="shared" si="1816"/>
        <v>31496.335192876664</v>
      </c>
      <c r="CH28" s="53">
        <f t="shared" si="1816"/>
        <v>31232.173109476211</v>
      </c>
      <c r="CI28" s="53">
        <f t="shared" si="1816"/>
        <v>30966.910350728256</v>
      </c>
      <c r="CJ28" s="53">
        <f t="shared" si="1816"/>
        <v>30700.542330485518</v>
      </c>
      <c r="CK28" s="53">
        <f t="shared" si="1816"/>
        <v>30433.06444349177</v>
      </c>
      <c r="CL28" s="53">
        <f t="shared" si="1816"/>
        <v>30164.472065302216</v>
      </c>
      <c r="CM28" s="53">
        <f t="shared" si="1816"/>
        <v>29894.760552203537</v>
      </c>
      <c r="CN28" s="53">
        <f t="shared" si="1816"/>
        <v>29623.925241133613</v>
      </c>
      <c r="CO28" s="53">
        <f t="shared" si="1816"/>
        <v>29351.961449600898</v>
      </c>
      <c r="CP28" s="53">
        <f t="shared" si="1816"/>
        <v>29078.864475603463</v>
      </c>
      <c r="CQ28" s="53">
        <f t="shared" si="1816"/>
        <v>28804.629597547704</v>
      </c>
      <c r="CR28" s="53">
        <f t="shared" si="1816"/>
        <v>28529.252074166714</v>
      </c>
      <c r="CS28" s="53">
        <f t="shared" si="1816"/>
        <v>28252.727144438304</v>
      </c>
      <c r="CT28" s="53">
        <f t="shared" si="1816"/>
        <v>27975.050027502693</v>
      </c>
      <c r="CU28" s="53">
        <f t="shared" si="1816"/>
        <v>27696.21592257985</v>
      </c>
      <c r="CV28" s="53">
        <f t="shared" si="1816"/>
        <v>27416.220008886496</v>
      </c>
      <c r="CW28" s="53">
        <f t="shared" si="1816"/>
        <v>27135.057445552753</v>
      </c>
      <c r="CX28" s="53">
        <f t="shared" si="1816"/>
        <v>26852.72337153845</v>
      </c>
      <c r="CY28" s="53">
        <f t="shared" si="1816"/>
        <v>26569.212905549088</v>
      </c>
      <c r="CZ28" s="53">
        <f t="shared" si="1816"/>
        <v>26284.521145951439</v>
      </c>
      <c r="DA28" s="53">
        <f t="shared" si="1816"/>
        <v>25998.6431706888</v>
      </c>
      <c r="DB28" s="53">
        <f t="shared" si="1816"/>
        <v>25711.5740371959</v>
      </c>
      <c r="DC28" s="53">
        <f t="shared" si="1816"/>
        <v>25423.308782313445</v>
      </c>
      <c r="DD28" s="53">
        <f t="shared" si="1816"/>
        <v>25133.842422202313</v>
      </c>
      <c r="DE28" s="53">
        <f t="shared" si="1816"/>
        <v>24843.169952257384</v>
      </c>
      <c r="DF28" s="53">
        <f t="shared" si="1816"/>
        <v>24551.286347021018</v>
      </c>
      <c r="DG28" s="53">
        <f t="shared" si="1816"/>
        <v>24258.186560096168</v>
      </c>
      <c r="DH28" s="53">
        <f t="shared" si="1816"/>
        <v>23963.865524059132</v>
      </c>
      <c r="DI28" s="53">
        <f t="shared" si="1816"/>
        <v>23668.318150371942</v>
      </c>
      <c r="DJ28" s="53">
        <f t="shared" si="1816"/>
        <v>23371.539329294388</v>
      </c>
      <c r="DK28" s="53">
        <f t="shared" si="1816"/>
        <v>23073.523929795676</v>
      </c>
      <c r="DL28" s="53">
        <f t="shared" si="1816"/>
        <v>22774.26679946572</v>
      </c>
      <c r="DM28" s="53">
        <f t="shared" si="1816"/>
        <v>22473.762764426057</v>
      </c>
      <c r="DN28" s="53">
        <f t="shared" si="1816"/>
        <v>22172.006629240394</v>
      </c>
      <c r="DO28" s="53">
        <f t="shared" si="1816"/>
        <v>21868.993176824792</v>
      </c>
      <c r="DP28" s="53">
        <f t="shared" si="1816"/>
        <v>21564.717168357456</v>
      </c>
      <c r="DQ28" s="53">
        <f t="shared" si="1816"/>
        <v>21259.173343188173</v>
      </c>
      <c r="DR28" s="53">
        <f t="shared" si="1816"/>
        <v>20952.356418747353</v>
      </c>
      <c r="DS28" s="53">
        <f t="shared" si="1816"/>
        <v>20644.261090454696</v>
      </c>
      <c r="DT28" s="53">
        <f t="shared" si="1816"/>
        <v>20334.882031627487</v>
      </c>
      <c r="DU28" s="53">
        <f t="shared" si="1816"/>
        <v>20024.213893388496</v>
      </c>
      <c r="DV28" s="53">
        <f t="shared" si="1816"/>
        <v>19712.25130457351</v>
      </c>
      <c r="DW28" s="53">
        <f t="shared" si="1816"/>
        <v>19398.988871638463</v>
      </c>
      <c r="DX28" s="53">
        <f t="shared" si="1816"/>
        <v>19084.421178566186</v>
      </c>
      <c r="DY28" s="53">
        <f t="shared" si="1816"/>
        <v>18768.542786772774</v>
      </c>
      <c r="DZ28" s="53">
        <f t="shared" si="1816"/>
        <v>18451.348235013556</v>
      </c>
      <c r="EA28" s="53">
        <f t="shared" si="1816"/>
        <v>18132.832039288674</v>
      </c>
      <c r="EB28" s="53">
        <f t="shared" si="1816"/>
        <v>17812.988692748273</v>
      </c>
      <c r="EC28" s="53">
        <f t="shared" si="1816"/>
        <v>17491.812665597285</v>
      </c>
      <c r="ED28" s="53">
        <f t="shared" ref="ED28:EX28" si="1817">ED23-ED26+ED27</f>
        <v>17169.298404999834</v>
      </c>
      <c r="EE28" s="53">
        <f t="shared" si="1817"/>
        <v>16845.440334983228</v>
      </c>
      <c r="EF28" s="53">
        <f t="shared" si="1817"/>
        <v>16520.232856341554</v>
      </c>
      <c r="EG28" s="53">
        <f t="shared" si="1817"/>
        <v>16193.670346538871</v>
      </c>
      <c r="EH28" s="53">
        <f t="shared" si="1817"/>
        <v>15865.74715961201</v>
      </c>
      <c r="EI28" s="53">
        <f t="shared" si="1817"/>
        <v>15536.457626072954</v>
      </c>
      <c r="EJ28" s="53">
        <f t="shared" si="1817"/>
        <v>15205.796052810818</v>
      </c>
      <c r="EK28" s="53">
        <f t="shared" si="1817"/>
        <v>14873.756722993423</v>
      </c>
      <c r="EL28" s="53">
        <f t="shared" si="1817"/>
        <v>14540.333895968455</v>
      </c>
      <c r="EM28" s="53">
        <f t="shared" si="1817"/>
        <v>14205.521807164218</v>
      </c>
      <c r="EN28" s="53">
        <f t="shared" si="1817"/>
        <v>13869.314667989962</v>
      </c>
      <c r="EO28" s="53">
        <f t="shared" si="1817"/>
        <v>13531.706665735814</v>
      </c>
      <c r="EP28" s="53">
        <f t="shared" si="1817"/>
        <v>13192.691963472273</v>
      </c>
      <c r="EQ28" s="53">
        <f t="shared" si="1817"/>
        <v>12852.264699949301</v>
      </c>
      <c r="ER28" s="53">
        <f t="shared" si="1817"/>
        <v>12510.418989494983</v>
      </c>
      <c r="ES28" s="53">
        <f t="shared" si="1817"/>
        <v>12167.148921913773</v>
      </c>
      <c r="ET28" s="53">
        <f t="shared" si="1817"/>
        <v>11822.448562384307</v>
      </c>
      <c r="EU28" s="53">
        <f t="shared" si="1817"/>
        <v>11476.311951356802</v>
      </c>
      <c r="EV28" s="53">
        <f t="shared" si="1817"/>
        <v>11128.733104450015</v>
      </c>
      <c r="EW28" s="53">
        <f t="shared" si="1817"/>
        <v>10779.706012347784</v>
      </c>
      <c r="EX28" s="53">
        <f t="shared" si="1817"/>
        <v>10429.224640695127</v>
      </c>
      <c r="EY28" s="53">
        <f t="shared" ref="EY28:HJ28" si="1818">EY23-EY26+EY27</f>
        <v>10077.282929993917</v>
      </c>
      <c r="EZ28" s="53">
        <f t="shared" si="1818"/>
        <v>9723.8747954981191</v>
      </c>
      <c r="FA28" s="53">
        <f t="shared" si="1818"/>
        <v>9368.9941271085881</v>
      </c>
      <c r="FB28" s="53">
        <f t="shared" si="1818"/>
        <v>9012.634789267433</v>
      </c>
      <c r="FC28" s="53">
        <f t="shared" si="1818"/>
        <v>8654.7906208519416</v>
      </c>
      <c r="FD28" s="53">
        <f t="shared" si="1818"/>
        <v>8295.4554350680519</v>
      </c>
      <c r="FE28" s="53">
        <f t="shared" si="1818"/>
        <v>7934.6230193433939</v>
      </c>
      <c r="FF28" s="53">
        <f t="shared" si="1818"/>
        <v>7572.2871352198845</v>
      </c>
      <c r="FG28" s="53">
        <f t="shared" si="1818"/>
        <v>7208.4415182458597</v>
      </c>
      <c r="FH28" s="53">
        <f t="shared" si="1818"/>
        <v>6843.0798778677772</v>
      </c>
      <c r="FI28" s="53">
        <f t="shared" si="1818"/>
        <v>6476.1958973214514</v>
      </c>
      <c r="FJ28" s="53">
        <f t="shared" si="1818"/>
        <v>6107.7832335228495</v>
      </c>
      <c r="FK28" s="53">
        <f t="shared" si="1818"/>
        <v>5737.8355169584202</v>
      </c>
      <c r="FL28" s="53">
        <f t="shared" si="1818"/>
        <v>5366.3463515749727</v>
      </c>
      <c r="FM28" s="53">
        <f t="shared" si="1818"/>
        <v>4993.3093146690926</v>
      </c>
      <c r="FN28" s="53">
        <f t="shared" si="1818"/>
        <v>4618.717956776105</v>
      </c>
      <c r="FO28" s="53">
        <f t="shared" si="1818"/>
        <v>4242.5658015585641</v>
      </c>
      <c r="FP28" s="53">
        <f t="shared" si="1818"/>
        <v>3864.8463456942832</v>
      </c>
      <c r="FQ28" s="53">
        <f t="shared" si="1818"/>
        <v>3485.5530587639014</v>
      </c>
      <c r="FR28" s="53">
        <f t="shared" si="1818"/>
        <v>3104.6793831379755</v>
      </c>
      <c r="FS28" s="53">
        <f t="shared" si="1818"/>
        <v>2722.2187338636081</v>
      </c>
      <c r="FT28" s="53">
        <f t="shared" si="1818"/>
        <v>2338.1644985505995</v>
      </c>
      <c r="FU28" s="53">
        <f t="shared" si="1818"/>
        <v>1952.5100372571164</v>
      </c>
      <c r="FV28" s="53">
        <f t="shared" si="1818"/>
        <v>1565.2486823749089</v>
      </c>
      <c r="FW28" s="53">
        <f t="shared" si="1818"/>
        <v>1176.3737385140289</v>
      </c>
      <c r="FX28" s="53">
        <f t="shared" si="1818"/>
        <v>785.87848238706295</v>
      </c>
      <c r="FY28" s="53">
        <f t="shared" si="1818"/>
        <v>393.75616269289804</v>
      </c>
      <c r="FZ28" s="53">
        <f t="shared" si="1818"/>
        <v>-1.3837819778927951E-12</v>
      </c>
      <c r="GA28" s="53">
        <f t="shared" si="1818"/>
        <v>-1.389547736134015E-12</v>
      </c>
      <c r="GB28" s="53">
        <f t="shared" si="1818"/>
        <v>-1.3953375183679067E-12</v>
      </c>
      <c r="GC28" s="53">
        <f t="shared" si="1818"/>
        <v>-1.4011514246944397E-12</v>
      </c>
      <c r="GD28" s="53">
        <f t="shared" si="1818"/>
        <v>-1.4069895556306665E-12</v>
      </c>
      <c r="GE28" s="53">
        <f t="shared" si="1818"/>
        <v>-1.412852012112461E-12</v>
      </c>
      <c r="GF28" s="53">
        <f t="shared" si="1818"/>
        <v>-1.4187388954962629E-12</v>
      </c>
      <c r="GG28" s="53">
        <f t="shared" si="1818"/>
        <v>-1.4246503075608306E-12</v>
      </c>
      <c r="GH28" s="53">
        <f t="shared" si="1818"/>
        <v>-1.4305863505090008E-12</v>
      </c>
      <c r="GI28" s="53">
        <f t="shared" si="1818"/>
        <v>-1.436547126969455E-12</v>
      </c>
      <c r="GJ28" s="53">
        <f t="shared" si="1818"/>
        <v>-1.4425327399984943E-12</v>
      </c>
      <c r="GK28" s="53">
        <f t="shared" si="1818"/>
        <v>-1.4485432930818213E-12</v>
      </c>
      <c r="GL28" s="53">
        <f t="shared" si="1818"/>
        <v>-1.4545788901363288E-12</v>
      </c>
      <c r="GM28" s="53">
        <f t="shared" si="1818"/>
        <v>-1.460639635511897E-12</v>
      </c>
      <c r="GN28" s="53">
        <f t="shared" si="1818"/>
        <v>-1.4667256339931965E-12</v>
      </c>
      <c r="GO28" s="53">
        <f t="shared" si="1818"/>
        <v>-1.4728369908015015E-12</v>
      </c>
      <c r="GP28" s="53">
        <f t="shared" si="1818"/>
        <v>-1.4789738115965078E-12</v>
      </c>
      <c r="GQ28" s="53">
        <f t="shared" si="1818"/>
        <v>-1.4851362024781599E-12</v>
      </c>
      <c r="GR28" s="53">
        <f t="shared" si="1818"/>
        <v>-1.4913242699884857E-12</v>
      </c>
      <c r="GS28" s="53">
        <f t="shared" si="1818"/>
        <v>-1.4975381211134376E-12</v>
      </c>
      <c r="GT28" s="53">
        <f t="shared" si="1818"/>
        <v>-1.5037778632847436E-12</v>
      </c>
      <c r="GU28" s="53">
        <f t="shared" si="1818"/>
        <v>-1.5100436043817635E-12</v>
      </c>
      <c r="GV28" s="53">
        <f t="shared" si="1818"/>
        <v>-1.5163354527333541E-12</v>
      </c>
      <c r="GW28" s="53">
        <f t="shared" si="1818"/>
        <v>-1.5226535171197431E-12</v>
      </c>
      <c r="GX28" s="53">
        <f t="shared" si="1818"/>
        <v>-1.5289979067744087E-12</v>
      </c>
      <c r="GY28" s="53">
        <f t="shared" si="1818"/>
        <v>-1.5353687313859688E-12</v>
      </c>
      <c r="GZ28" s="53">
        <f t="shared" si="1818"/>
        <v>-1.5417661011000771E-12</v>
      </c>
      <c r="HA28" s="53">
        <f t="shared" si="1818"/>
        <v>-1.5481901265213275E-12</v>
      </c>
      <c r="HB28" s="53">
        <f t="shared" si="1818"/>
        <v>-1.5546409187151664E-12</v>
      </c>
      <c r="HC28" s="53">
        <f t="shared" si="1818"/>
        <v>-1.5611185892098129E-12</v>
      </c>
      <c r="HD28" s="53">
        <f t="shared" si="1818"/>
        <v>-1.5676232499981871E-12</v>
      </c>
      <c r="HE28" s="53">
        <f t="shared" si="1818"/>
        <v>-1.5741550135398462E-12</v>
      </c>
      <c r="HF28" s="53">
        <f t="shared" si="1818"/>
        <v>-1.5807139927629289E-12</v>
      </c>
      <c r="HG28" s="53">
        <f t="shared" si="1818"/>
        <v>-1.5873003010661079E-12</v>
      </c>
      <c r="HH28" s="53">
        <f t="shared" si="1818"/>
        <v>-1.5939140523205499E-12</v>
      </c>
      <c r="HI28" s="53">
        <f t="shared" si="1818"/>
        <v>-1.6005553608718855E-12</v>
      </c>
      <c r="HJ28" s="53">
        <f t="shared" si="1818"/>
        <v>-1.607224341542185E-12</v>
      </c>
      <c r="HK28" s="53">
        <f t="shared" ref="HK28:JV28" si="1819">HK23-HK26+HK27</f>
        <v>-1.6139211096319442E-12</v>
      </c>
      <c r="HL28" s="53">
        <f t="shared" si="1819"/>
        <v>-1.6206457809220774E-12</v>
      </c>
      <c r="HM28" s="53">
        <f t="shared" si="1819"/>
        <v>-1.6273984716759194E-12</v>
      </c>
      <c r="HN28" s="53">
        <f t="shared" si="1819"/>
        <v>-1.6341792986412357E-12</v>
      </c>
      <c r="HO28" s="53">
        <f t="shared" si="1819"/>
        <v>-1.6409883790522408E-12</v>
      </c>
      <c r="HP28" s="53">
        <f t="shared" si="1819"/>
        <v>-1.6478258306316252E-12</v>
      </c>
      <c r="HQ28" s="53">
        <f t="shared" si="1819"/>
        <v>-1.6546917715925903E-12</v>
      </c>
      <c r="HR28" s="53">
        <f t="shared" si="1819"/>
        <v>-1.6615863206408928E-12</v>
      </c>
      <c r="HS28" s="53">
        <f t="shared" si="1819"/>
        <v>-1.6685095969768965E-12</v>
      </c>
      <c r="HT28" s="53">
        <f t="shared" si="1819"/>
        <v>-1.6754617202976335E-12</v>
      </c>
      <c r="HU28" s="53">
        <f t="shared" si="1819"/>
        <v>-1.6824428107988736E-12</v>
      </c>
      <c r="HV28" s="53">
        <f t="shared" si="1819"/>
        <v>-1.6894529891772023E-12</v>
      </c>
      <c r="HW28" s="53">
        <f t="shared" si="1819"/>
        <v>-1.6964923766321073E-12</v>
      </c>
      <c r="HX28" s="53">
        <f t="shared" si="1819"/>
        <v>-1.7035610948680744E-12</v>
      </c>
      <c r="HY28" s="53">
        <f t="shared" si="1819"/>
        <v>-1.7106592660966914E-12</v>
      </c>
      <c r="HZ28" s="53">
        <f t="shared" si="1819"/>
        <v>-1.7177870130387609E-12</v>
      </c>
      <c r="IA28" s="53">
        <f t="shared" si="1819"/>
        <v>-1.7249444589264225E-12</v>
      </c>
      <c r="IB28" s="53">
        <f t="shared" si="1819"/>
        <v>-1.7321317275052827E-12</v>
      </c>
      <c r="IC28" s="53">
        <f t="shared" si="1819"/>
        <v>-1.7393489430365548E-12</v>
      </c>
      <c r="ID28" s="53">
        <f t="shared" si="1819"/>
        <v>-1.7465962302992071E-12</v>
      </c>
      <c r="IE28" s="53">
        <f t="shared" si="1819"/>
        <v>-1.7538737145921205E-12</v>
      </c>
      <c r="IF28" s="53">
        <f t="shared" si="1819"/>
        <v>-1.7611815217362543E-12</v>
      </c>
      <c r="IG28" s="53">
        <f t="shared" si="1819"/>
        <v>-1.768519778076822E-12</v>
      </c>
      <c r="IH28" s="53">
        <f t="shared" si="1819"/>
        <v>-1.7758886104854754E-12</v>
      </c>
      <c r="II28" s="53">
        <f t="shared" si="1819"/>
        <v>-1.7832881463624982E-12</v>
      </c>
      <c r="IJ28" s="53">
        <f t="shared" si="1819"/>
        <v>-1.7907185136390085E-12</v>
      </c>
      <c r="IK28" s="53">
        <f t="shared" si="1819"/>
        <v>-1.7981798407791712E-12</v>
      </c>
      <c r="IL28" s="53">
        <f t="shared" si="1819"/>
        <v>-1.8056722567824178E-12</v>
      </c>
      <c r="IM28" s="53">
        <f t="shared" si="1819"/>
        <v>-1.8131958911856777E-12</v>
      </c>
      <c r="IN28" s="53">
        <f t="shared" si="1819"/>
        <v>-1.8207508740656179E-12</v>
      </c>
      <c r="IO28" s="53">
        <f t="shared" si="1819"/>
        <v>-1.8283373360408913E-12</v>
      </c>
      <c r="IP28" s="53">
        <f t="shared" si="1819"/>
        <v>-1.8359554082743951E-12</v>
      </c>
      <c r="IQ28" s="53">
        <f t="shared" si="1819"/>
        <v>-1.8436052224755382E-12</v>
      </c>
      <c r="IR28" s="53">
        <f t="shared" si="1819"/>
        <v>-1.8512869109025197E-12</v>
      </c>
      <c r="IS28" s="53">
        <f t="shared" si="1819"/>
        <v>-1.8590006063646136E-12</v>
      </c>
      <c r="IT28" s="53">
        <f t="shared" si="1819"/>
        <v>-1.8667464422244662E-12</v>
      </c>
      <c r="IU28" s="53">
        <f t="shared" si="1819"/>
        <v>-1.8745245524004016E-12</v>
      </c>
      <c r="IV28" s="53">
        <f t="shared" si="1819"/>
        <v>-1.8823350713687367E-12</v>
      </c>
      <c r="IW28" s="53">
        <f t="shared" si="1819"/>
        <v>-1.8901781341661064E-12</v>
      </c>
      <c r="IX28" s="53">
        <f t="shared" si="1819"/>
        <v>-1.8980538763917986E-12</v>
      </c>
      <c r="IY28" s="53">
        <f t="shared" si="1819"/>
        <v>-1.9059624342100978E-12</v>
      </c>
      <c r="IZ28" s="53">
        <f t="shared" si="1819"/>
        <v>-1.9139039443526401E-12</v>
      </c>
      <c r="JA28" s="53">
        <f t="shared" si="1819"/>
        <v>-1.9218785441207761E-12</v>
      </c>
      <c r="JB28" s="53">
        <f t="shared" si="1819"/>
        <v>-1.9298863713879461E-12</v>
      </c>
      <c r="JC28" s="53">
        <f t="shared" si="1819"/>
        <v>-1.9379275646020624E-12</v>
      </c>
      <c r="JD28" s="53">
        <f t="shared" si="1819"/>
        <v>-1.9460022627879042E-12</v>
      </c>
      <c r="JE28" s="53">
        <f t="shared" si="1819"/>
        <v>-1.9541106055495204E-12</v>
      </c>
      <c r="JF28" s="53">
        <f t="shared" si="1819"/>
        <v>-1.9622527330726434E-12</v>
      </c>
      <c r="JG28" s="53">
        <f t="shared" si="1819"/>
        <v>-1.9704287861271126E-12</v>
      </c>
      <c r="JH28" s="53">
        <f t="shared" si="1819"/>
        <v>-1.9786389060693088E-12</v>
      </c>
      <c r="JI28" s="53">
        <f t="shared" si="1819"/>
        <v>-1.9868832348445975E-12</v>
      </c>
      <c r="JJ28" s="53">
        <f t="shared" si="1819"/>
        <v>-1.9951619149897834E-12</v>
      </c>
      <c r="JK28" s="53">
        <f t="shared" si="1819"/>
        <v>-2.0034750896355742E-12</v>
      </c>
      <c r="JL28" s="53">
        <f t="shared" si="1819"/>
        <v>-2.011822902509056E-12</v>
      </c>
      <c r="JM28" s="53">
        <f t="shared" si="1819"/>
        <v>-2.0202054979361769E-12</v>
      </c>
      <c r="JN28" s="53">
        <f t="shared" si="1819"/>
        <v>-2.0286230208442442E-12</v>
      </c>
      <c r="JO28" s="53">
        <f t="shared" si="1819"/>
        <v>-2.0370756167644286E-12</v>
      </c>
      <c r="JP28" s="53">
        <f t="shared" si="1819"/>
        <v>-2.0455634318342805E-12</v>
      </c>
      <c r="JQ28" s="53">
        <f t="shared" si="1819"/>
        <v>-2.0540866128002567E-12</v>
      </c>
      <c r="JR28" s="53">
        <f t="shared" si="1819"/>
        <v>-2.0626453070202576E-12</v>
      </c>
      <c r="JS28" s="53">
        <f t="shared" si="1819"/>
        <v>-2.0712396624661754E-12</v>
      </c>
      <c r="JT28" s="53">
        <f t="shared" si="1819"/>
        <v>-2.0798698277264511E-12</v>
      </c>
      <c r="JU28" s="53">
        <f t="shared" si="1819"/>
        <v>-2.0885359520086445E-12</v>
      </c>
      <c r="JV28" s="53">
        <f t="shared" si="1819"/>
        <v>-2.097238185142014E-12</v>
      </c>
      <c r="JW28" s="53">
        <f t="shared" ref="JW28:MH28" si="1820">JW23-JW26+JW27</f>
        <v>-2.105976677580106E-12</v>
      </c>
      <c r="JX28" s="53">
        <f t="shared" si="1820"/>
        <v>-2.1147515804033564E-12</v>
      </c>
      <c r="JY28" s="53">
        <f t="shared" si="1820"/>
        <v>-2.1235630453217036E-12</v>
      </c>
      <c r="JZ28" s="53">
        <f t="shared" si="1820"/>
        <v>-2.1324112246772106E-12</v>
      </c>
      <c r="KA28" s="53">
        <f t="shared" si="1820"/>
        <v>-2.1412962714466991E-12</v>
      </c>
      <c r="KB28" s="53">
        <f t="shared" si="1820"/>
        <v>-2.1502183392443938E-12</v>
      </c>
      <c r="KC28" s="53">
        <f t="shared" si="1820"/>
        <v>-2.1591775823245788E-12</v>
      </c>
      <c r="KD28" s="53">
        <f t="shared" si="1820"/>
        <v>-2.1681741555842644E-12</v>
      </c>
      <c r="KE28" s="53">
        <f t="shared" si="1820"/>
        <v>-2.1772082145658654E-12</v>
      </c>
      <c r="KF28" s="53">
        <f t="shared" si="1820"/>
        <v>-2.1862799154598899E-12</v>
      </c>
      <c r="KG28" s="53">
        <f t="shared" si="1820"/>
        <v>-2.1953894151076393E-12</v>
      </c>
      <c r="KH28" s="53">
        <f t="shared" si="1820"/>
        <v>-2.2045368710039212E-12</v>
      </c>
      <c r="KI28" s="53">
        <f t="shared" si="1820"/>
        <v>-2.213722441299771E-12</v>
      </c>
      <c r="KJ28" s="53">
        <f t="shared" si="1820"/>
        <v>-2.2229462848051867E-12</v>
      </c>
      <c r="KK28" s="53">
        <f t="shared" si="1820"/>
        <v>-2.2322085609918751E-12</v>
      </c>
      <c r="KL28" s="53">
        <f t="shared" si="1820"/>
        <v>-2.241509429996008E-12</v>
      </c>
      <c r="KM28" s="53">
        <f t="shared" si="1820"/>
        <v>-2.2508490526209913E-12</v>
      </c>
      <c r="KN28" s="53">
        <f t="shared" si="1820"/>
        <v>-2.2602275903402456E-12</v>
      </c>
      <c r="KO28" s="53">
        <f t="shared" si="1820"/>
        <v>-2.2696452052999968E-12</v>
      </c>
      <c r="KP28" s="53">
        <f t="shared" si="1820"/>
        <v>-2.2791020603220801E-12</v>
      </c>
      <c r="KQ28" s="53">
        <f t="shared" si="1820"/>
        <v>-2.2885983189067554E-12</v>
      </c>
      <c r="KR28" s="53">
        <f t="shared" si="1820"/>
        <v>-2.2981341452355334E-12</v>
      </c>
      <c r="KS28" s="53">
        <f t="shared" si="1820"/>
        <v>-2.3077097041740147E-12</v>
      </c>
      <c r="KT28" s="53">
        <f t="shared" si="1820"/>
        <v>-2.3173251612747397E-12</v>
      </c>
      <c r="KU28" s="53">
        <f t="shared" si="1820"/>
        <v>-2.3269806827800511E-12</v>
      </c>
      <c r="KV28" s="53">
        <f t="shared" si="1820"/>
        <v>-2.3366764356249678E-12</v>
      </c>
      <c r="KW28" s="53">
        <f t="shared" si="1820"/>
        <v>-2.346412587440072E-12</v>
      </c>
      <c r="KX28" s="53">
        <f t="shared" si="1820"/>
        <v>-2.3561893065544058E-12</v>
      </c>
      <c r="KY28" s="53">
        <f t="shared" si="1820"/>
        <v>-2.3660067619983825E-12</v>
      </c>
      <c r="KZ28" s="53">
        <f t="shared" si="1820"/>
        <v>-2.3758651235067092E-12</v>
      </c>
      <c r="LA28" s="53">
        <f t="shared" si="1820"/>
        <v>-2.3857645615213205E-12</v>
      </c>
      <c r="LB28" s="53">
        <f t="shared" si="1820"/>
        <v>-2.3957052471943259E-12</v>
      </c>
      <c r="LC28" s="53">
        <f t="shared" si="1820"/>
        <v>-2.4056873523909689E-12</v>
      </c>
      <c r="LD28" s="53">
        <f t="shared" si="1820"/>
        <v>-2.415711049692598E-12</v>
      </c>
      <c r="LE28" s="53">
        <f t="shared" si="1820"/>
        <v>-2.4257765123996504E-12</v>
      </c>
      <c r="LF28" s="53">
        <f t="shared" si="1820"/>
        <v>-2.4358839145346488E-12</v>
      </c>
      <c r="LG28" s="53">
        <f t="shared" si="1820"/>
        <v>-2.4460334308452098E-12</v>
      </c>
      <c r="LH28" s="53">
        <f t="shared" si="1820"/>
        <v>-2.456225236807065E-12</v>
      </c>
      <c r="LI28" s="53">
        <f t="shared" si="1820"/>
        <v>-2.4664595086270944E-12</v>
      </c>
      <c r="LJ28" s="53">
        <f t="shared" si="1820"/>
        <v>-2.476736423246374E-12</v>
      </c>
      <c r="LK28" s="53">
        <f t="shared" si="1820"/>
        <v>-2.487056158343234E-12</v>
      </c>
      <c r="LL28" s="53">
        <f t="shared" si="1820"/>
        <v>-2.4974188923363306E-12</v>
      </c>
      <c r="LM28" s="53">
        <f t="shared" si="1820"/>
        <v>-2.507824804387732E-12</v>
      </c>
      <c r="LN28" s="53">
        <f t="shared" si="1820"/>
        <v>-2.5182740744060143E-12</v>
      </c>
      <c r="LO28" s="53">
        <f t="shared" si="1820"/>
        <v>-2.5287668830493726E-12</v>
      </c>
      <c r="LP28" s="53">
        <f t="shared" si="1820"/>
        <v>-2.5393034117287452E-12</v>
      </c>
      <c r="LQ28" s="53">
        <f t="shared" si="1820"/>
        <v>-2.5498838426109485E-12</v>
      </c>
      <c r="LR28" s="53">
        <f t="shared" si="1820"/>
        <v>-2.5605083586218273E-12</v>
      </c>
      <c r="LS28" s="53">
        <f t="shared" si="1820"/>
        <v>-2.5711771434494181E-12</v>
      </c>
      <c r="LT28" s="53">
        <f t="shared" si="1820"/>
        <v>-2.5818903815471239E-12</v>
      </c>
      <c r="LU28" s="53">
        <f t="shared" si="1820"/>
        <v>-2.5926482581369035E-12</v>
      </c>
      <c r="LV28" s="53">
        <f t="shared" si="1820"/>
        <v>-2.603450959212474E-12</v>
      </c>
      <c r="LW28" s="53">
        <f t="shared" si="1820"/>
        <v>-2.6142986715425259E-12</v>
      </c>
      <c r="LX28" s="53">
        <f t="shared" si="1820"/>
        <v>-2.625191582673953E-12</v>
      </c>
      <c r="LY28" s="53">
        <f t="shared" si="1820"/>
        <v>-2.6361298809350943E-12</v>
      </c>
      <c r="LZ28" s="53">
        <f t="shared" si="1820"/>
        <v>-2.6471137554389906E-12</v>
      </c>
      <c r="MA28" s="53">
        <f t="shared" si="1820"/>
        <v>-2.6581433960866531E-12</v>
      </c>
      <c r="MB28" s="53">
        <f t="shared" si="1820"/>
        <v>-2.6692189935703474E-12</v>
      </c>
      <c r="MC28" s="53">
        <f t="shared" si="1820"/>
        <v>-2.6803407393768905E-12</v>
      </c>
      <c r="MD28" s="53">
        <f t="shared" si="1820"/>
        <v>-2.691508825790961E-12</v>
      </c>
      <c r="ME28" s="53">
        <f t="shared" si="1820"/>
        <v>-2.7027234458984233E-12</v>
      </c>
      <c r="MF28" s="53">
        <f t="shared" si="1820"/>
        <v>-2.7139847935896666E-12</v>
      </c>
      <c r="MG28" s="53">
        <f t="shared" si="1820"/>
        <v>-2.7252930635629567E-12</v>
      </c>
      <c r="MH28" s="53">
        <f t="shared" si="1820"/>
        <v>-2.7366484513278026E-12</v>
      </c>
      <c r="MI28" s="53">
        <f t="shared" ref="MI28:MX28" si="1821">MI23-MI26+MI27</f>
        <v>-2.7480511532083352E-12</v>
      </c>
      <c r="MJ28" s="53">
        <f t="shared" si="1821"/>
        <v>-2.7595013663467034E-12</v>
      </c>
      <c r="MK28" s="53">
        <f t="shared" si="1821"/>
        <v>-2.7709992887064811E-12</v>
      </c>
      <c r="ML28" s="53">
        <f t="shared" si="1821"/>
        <v>-2.7825451190760916E-12</v>
      </c>
      <c r="MM28" s="53">
        <f t="shared" si="1821"/>
        <v>-2.7941390570722419E-12</v>
      </c>
      <c r="MN28" s="53">
        <f t="shared" si="1821"/>
        <v>-2.8057813031433761E-12</v>
      </c>
      <c r="MO28" s="53">
        <f t="shared" si="1821"/>
        <v>-2.8174720585731403E-12</v>
      </c>
      <c r="MP28" s="53">
        <f t="shared" si="1821"/>
        <v>-2.8292115254838618E-12</v>
      </c>
      <c r="MQ28" s="53">
        <f t="shared" si="1821"/>
        <v>-2.8409999068400446E-12</v>
      </c>
      <c r="MR28" s="53">
        <f t="shared" si="1821"/>
        <v>-2.8528374064518782E-12</v>
      </c>
      <c r="MS28" s="53">
        <f t="shared" si="1821"/>
        <v>-2.8647242289787609E-12</v>
      </c>
      <c r="MT28" s="53">
        <f t="shared" si="1821"/>
        <v>-2.876660579932839E-12</v>
      </c>
      <c r="MU28" s="53">
        <f t="shared" si="1821"/>
        <v>-2.8886466656825591E-12</v>
      </c>
      <c r="MV28" s="53">
        <f t="shared" si="1821"/>
        <v>-2.9006826934562364E-12</v>
      </c>
      <c r="MW28" s="53">
        <f t="shared" si="1821"/>
        <v>-2.9127688713456373E-12</v>
      </c>
      <c r="MX28" s="53">
        <f t="shared" si="1821"/>
        <v>-2.9249054083095774E-12</v>
      </c>
      <c r="MY28" s="56"/>
    </row>
    <row r="29" spans="2:645" s="64" customFormat="1" x14ac:dyDescent="0.25">
      <c r="B29" s="63" t="s">
        <v>49</v>
      </c>
      <c r="C29" s="63">
        <f>IFERROR(($C$12-C28)/$C$12,0)</f>
        <v>3.7412696007486377E-3</v>
      </c>
      <c r="D29" s="63">
        <f t="shared" ref="D29:M29" si="1822">IFERROR(($C$12-D28)/$C$12,0)</f>
        <v>7.4981278248339367E-3</v>
      </c>
      <c r="E29" s="63">
        <f t="shared" si="1822"/>
        <v>1.127063962485292E-2</v>
      </c>
      <c r="F29" s="63">
        <f t="shared" si="1822"/>
        <v>1.5058870224038547E-2</v>
      </c>
      <c r="G29" s="63">
        <f t="shared" si="1822"/>
        <v>1.8862885117387342E-2</v>
      </c>
      <c r="H29" s="63">
        <f t="shared" si="1822"/>
        <v>2.2682750072791823E-2</v>
      </c>
      <c r="I29" s="63">
        <f t="shared" si="1822"/>
        <v>2.6518531132177305E-2</v>
      </c>
      <c r="J29" s="63">
        <f t="shared" si="1822"/>
        <v>3.0370294612643484E-2</v>
      </c>
      <c r="K29" s="63">
        <f t="shared" si="1822"/>
        <v>3.4238107107611576E-2</v>
      </c>
      <c r="L29" s="63">
        <f t="shared" si="1822"/>
        <v>3.812203548797552E-2</v>
      </c>
      <c r="M29" s="63">
        <f t="shared" si="1822"/>
        <v>4.2022146903257382E-2</v>
      </c>
      <c r="N29" s="63">
        <f t="shared" ref="N29:BY29" si="1823">IFERROR(($C$12-N28)/$C$12,0)</f>
        <v>4.5938508782769789E-2</v>
      </c>
      <c r="O29" s="63">
        <f t="shared" si="1823"/>
        <v>4.9871188836780204E-2</v>
      </c>
      <c r="P29" s="63">
        <f t="shared" si="1823"/>
        <v>5.3820255057682079E-2</v>
      </c>
      <c r="Q29" s="63">
        <f t="shared" si="1823"/>
        <v>5.7785775721171231E-2</v>
      </c>
      <c r="R29" s="63">
        <f t="shared" si="1823"/>
        <v>6.1767819387424969E-2</v>
      </c>
      <c r="S29" s="63">
        <f t="shared" si="1823"/>
        <v>6.5766454902288093E-2</v>
      </c>
      <c r="T29" s="63">
        <f t="shared" si="1823"/>
        <v>6.9781751398462946E-2</v>
      </c>
      <c r="U29" s="63">
        <f t="shared" si="1823"/>
        <v>7.3813778296705421E-2</v>
      </c>
      <c r="V29" s="63">
        <f t="shared" si="1823"/>
        <v>7.7862605307023908E-2</v>
      </c>
      <c r="W29" s="63">
        <f t="shared" si="1823"/>
        <v>8.1928302429885219E-2</v>
      </c>
      <c r="X29" s="63">
        <f t="shared" si="1823"/>
        <v>8.6010939957425148E-2</v>
      </c>
      <c r="Y29" s="63">
        <f t="shared" si="1823"/>
        <v>9.0110588474663231E-2</v>
      </c>
      <c r="Z29" s="63">
        <f t="shared" si="1823"/>
        <v>9.4227318860723178E-2</v>
      </c>
      <c r="AA29" s="63">
        <f t="shared" si="1823"/>
        <v>9.8361202290058139E-2</v>
      </c>
      <c r="AB29" s="63">
        <f t="shared" si="1823"/>
        <v>0.10251231023368207</v>
      </c>
      <c r="AC29" s="63">
        <f t="shared" si="1823"/>
        <v>0.10668071446040456</v>
      </c>
      <c r="AD29" s="63">
        <f t="shared" si="1823"/>
        <v>0.1108664870380718</v>
      </c>
      <c r="AE29" s="63">
        <f t="shared" si="1823"/>
        <v>0.11506970033481251</v>
      </c>
      <c r="AF29" s="63">
        <f t="shared" si="1823"/>
        <v>0.11929042702028965</v>
      </c>
      <c r="AG29" s="63">
        <f t="shared" si="1823"/>
        <v>0.12352874006695638</v>
      </c>
      <c r="AH29" s="63">
        <f t="shared" si="1823"/>
        <v>0.12778471275131742</v>
      </c>
      <c r="AI29" s="63">
        <f t="shared" si="1823"/>
        <v>0.13205841865519674</v>
      </c>
      <c r="AJ29" s="63">
        <f t="shared" si="1823"/>
        <v>0.13634993166700879</v>
      </c>
      <c r="AK29" s="63">
        <f t="shared" si="1823"/>
        <v>0.14065932598303668</v>
      </c>
      <c r="AL29" s="63">
        <f t="shared" si="1823"/>
        <v>0.14498667610871488</v>
      </c>
      <c r="AM29" s="63">
        <f t="shared" si="1823"/>
        <v>0.14933205685991649</v>
      </c>
      <c r="AN29" s="63">
        <f t="shared" si="1823"/>
        <v>0.15369554336424815</v>
      </c>
      <c r="AO29" s="63">
        <f t="shared" si="1823"/>
        <v>0.15807721106234807</v>
      </c>
      <c r="AP29" s="63">
        <f t="shared" si="1823"/>
        <v>0.16247713570919003</v>
      </c>
      <c r="AQ29" s="63">
        <f t="shared" si="1823"/>
        <v>0.16689539337539375</v>
      </c>
      <c r="AR29" s="63">
        <f t="shared" si="1823"/>
        <v>0.17133206044853999</v>
      </c>
      <c r="AS29" s="63">
        <f t="shared" si="1823"/>
        <v>0.1757872136344909</v>
      </c>
      <c r="AT29" s="63">
        <f t="shared" si="1823"/>
        <v>0.18026092995871673</v>
      </c>
      <c r="AU29" s="63">
        <f t="shared" si="1823"/>
        <v>0.18475328676762684</v>
      </c>
      <c r="AV29" s="63">
        <f t="shared" si="1823"/>
        <v>0.1892643617299074</v>
      </c>
      <c r="AW29" s="63">
        <f t="shared" si="1823"/>
        <v>0.19379423283786412</v>
      </c>
      <c r="AX29" s="63">
        <f t="shared" si="1823"/>
        <v>0.19834297840877071</v>
      </c>
      <c r="AY29" s="63">
        <f t="shared" si="1823"/>
        <v>0.20291067708622271</v>
      </c>
      <c r="AZ29" s="63">
        <f t="shared" si="1823"/>
        <v>0.20749740784149748</v>
      </c>
      <c r="BA29" s="63">
        <f t="shared" si="1823"/>
        <v>0.21210324997491917</v>
      </c>
      <c r="BB29" s="63">
        <f t="shared" si="1823"/>
        <v>0.21672828311723016</v>
      </c>
      <c r="BC29" s="63">
        <f t="shared" si="1823"/>
        <v>0.22137258723096734</v>
      </c>
      <c r="BD29" s="63">
        <f t="shared" si="1823"/>
        <v>0.22603624261184507</v>
      </c>
      <c r="BE29" s="63">
        <f t="shared" si="1823"/>
        <v>0.23071932989014327</v>
      </c>
      <c r="BF29" s="63">
        <f t="shared" si="1823"/>
        <v>0.23542193003210107</v>
      </c>
      <c r="BG29" s="63">
        <f t="shared" si="1823"/>
        <v>0.24014412434131679</v>
      </c>
      <c r="BH29" s="63">
        <f t="shared" si="1823"/>
        <v>0.24488599446015447</v>
      </c>
      <c r="BI29" s="63">
        <f t="shared" si="1823"/>
        <v>0.24964762237115384</v>
      </c>
      <c r="BJ29" s="63">
        <f t="shared" si="1823"/>
        <v>0.25442909039844919</v>
      </c>
      <c r="BK29" s="63">
        <f t="shared" si="1823"/>
        <v>0.25923048120919151</v>
      </c>
      <c r="BL29" s="63">
        <f t="shared" si="1823"/>
        <v>0.26405187781497852</v>
      </c>
      <c r="BM29" s="63">
        <f t="shared" si="1823"/>
        <v>0.26889336357328969</v>
      </c>
      <c r="BN29" s="63">
        <f t="shared" si="1823"/>
        <v>0.27375502218892711</v>
      </c>
      <c r="BO29" s="63">
        <f t="shared" si="1823"/>
        <v>0.278636937715463</v>
      </c>
      <c r="BP29" s="63">
        <f t="shared" si="1823"/>
        <v>0.28353919455669296</v>
      </c>
      <c r="BQ29" s="63">
        <f t="shared" si="1823"/>
        <v>0.28846187746809476</v>
      </c>
      <c r="BR29" s="63">
        <f t="shared" si="1823"/>
        <v>0.29340507155829387</v>
      </c>
      <c r="BS29" s="63">
        <f t="shared" si="1823"/>
        <v>0.2983688622905355</v>
      </c>
      <c r="BT29" s="63">
        <f t="shared" si="1823"/>
        <v>0.30335333548416138</v>
      </c>
      <c r="BU29" s="63">
        <f t="shared" si="1823"/>
        <v>0.30835857731609417</v>
      </c>
      <c r="BV29" s="63">
        <f t="shared" si="1823"/>
        <v>0.31338467432232675</v>
      </c>
      <c r="BW29" s="63">
        <f t="shared" si="1823"/>
        <v>0.31843171339941867</v>
      </c>
      <c r="BX29" s="63">
        <f t="shared" si="1823"/>
        <v>0.32349978180599837</v>
      </c>
      <c r="BY29" s="63">
        <f t="shared" si="1823"/>
        <v>0.32858896716427205</v>
      </c>
      <c r="BZ29" s="63">
        <f t="shared" ref="BZ29:EC29" si="1824">IFERROR(($C$12-BZ28)/$C$12,0)</f>
        <v>0.33369935746153861</v>
      </c>
      <c r="CA29" s="63">
        <f t="shared" si="1824"/>
        <v>0.33883104105171047</v>
      </c>
      <c r="CB29" s="63">
        <f t="shared" si="1824"/>
        <v>0.34398410665684132</v>
      </c>
      <c r="CC29" s="63">
        <f t="shared" si="1824"/>
        <v>0.34915864336866026</v>
      </c>
      <c r="CD29" s="63">
        <f t="shared" si="1824"/>
        <v>0.3543547406501118</v>
      </c>
      <c r="CE29" s="63">
        <f t="shared" si="1824"/>
        <v>0.3595724883369027</v>
      </c>
      <c r="CF29" s="63">
        <f t="shared" si="1824"/>
        <v>0.36481197663905524</v>
      </c>
      <c r="CG29" s="63">
        <f t="shared" si="1824"/>
        <v>0.3700732961424667</v>
      </c>
      <c r="CH29" s="63">
        <f t="shared" si="1824"/>
        <v>0.37535653781047579</v>
      </c>
      <c r="CI29" s="63">
        <f t="shared" si="1824"/>
        <v>0.3806617929854349</v>
      </c>
      <c r="CJ29" s="63">
        <f t="shared" si="1824"/>
        <v>0.38598915339028966</v>
      </c>
      <c r="CK29" s="63">
        <f t="shared" si="1824"/>
        <v>0.39133871113016461</v>
      </c>
      <c r="CL29" s="63">
        <f t="shared" si="1824"/>
        <v>0.39671055869395566</v>
      </c>
      <c r="CM29" s="63">
        <f t="shared" si="1824"/>
        <v>0.40210478895592927</v>
      </c>
      <c r="CN29" s="63">
        <f t="shared" si="1824"/>
        <v>0.40752149517732772</v>
      </c>
      <c r="CO29" s="63">
        <f t="shared" si="1824"/>
        <v>0.41296077100798206</v>
      </c>
      <c r="CP29" s="63">
        <f t="shared" si="1824"/>
        <v>0.41842271048793073</v>
      </c>
      <c r="CQ29" s="63">
        <f t="shared" si="1824"/>
        <v>0.42390740804904592</v>
      </c>
      <c r="CR29" s="63">
        <f t="shared" si="1824"/>
        <v>0.42941495851666572</v>
      </c>
      <c r="CS29" s="63">
        <f t="shared" si="1824"/>
        <v>0.43494545711123389</v>
      </c>
      <c r="CT29" s="63">
        <f t="shared" si="1824"/>
        <v>0.44049899944994614</v>
      </c>
      <c r="CU29" s="63">
        <f t="shared" si="1824"/>
        <v>0.44607568154840299</v>
      </c>
      <c r="CV29" s="63">
        <f t="shared" si="1824"/>
        <v>0.45167559982227007</v>
      </c>
      <c r="CW29" s="63">
        <f t="shared" si="1824"/>
        <v>0.45729885108894491</v>
      </c>
      <c r="CX29" s="63">
        <f t="shared" si="1824"/>
        <v>0.46294553256923099</v>
      </c>
      <c r="CY29" s="63">
        <f t="shared" si="1824"/>
        <v>0.46861574188901822</v>
      </c>
      <c r="CZ29" s="63">
        <f t="shared" si="1824"/>
        <v>0.47430957708097121</v>
      </c>
      <c r="DA29" s="63">
        <f t="shared" si="1824"/>
        <v>0.48002713658622398</v>
      </c>
      <c r="DB29" s="63">
        <f t="shared" si="1824"/>
        <v>0.485768519256082</v>
      </c>
      <c r="DC29" s="63">
        <f t="shared" si="1824"/>
        <v>0.49153382435373111</v>
      </c>
      <c r="DD29" s="63">
        <f t="shared" si="1824"/>
        <v>0.49732315155595375</v>
      </c>
      <c r="DE29" s="63">
        <f t="shared" si="1824"/>
        <v>0.50313660095485235</v>
      </c>
      <c r="DF29" s="63">
        <f t="shared" si="1824"/>
        <v>0.50897427305957965</v>
      </c>
      <c r="DG29" s="63">
        <f t="shared" si="1824"/>
        <v>0.51483626879807665</v>
      </c>
      <c r="DH29" s="63">
        <f t="shared" si="1824"/>
        <v>0.52072268951881739</v>
      </c>
      <c r="DI29" s="63">
        <f t="shared" si="1824"/>
        <v>0.52663363699256116</v>
      </c>
      <c r="DJ29" s="63">
        <f t="shared" si="1824"/>
        <v>0.53256921341411223</v>
      </c>
      <c r="DK29" s="63">
        <f t="shared" si="1824"/>
        <v>0.5385295214040865</v>
      </c>
      <c r="DL29" s="63">
        <f t="shared" si="1824"/>
        <v>0.5445146640106856</v>
      </c>
      <c r="DM29" s="63">
        <f t="shared" si="1824"/>
        <v>0.55052474471147883</v>
      </c>
      <c r="DN29" s="63">
        <f t="shared" si="1824"/>
        <v>0.55655986741519214</v>
      </c>
      <c r="DO29" s="63">
        <f t="shared" si="1824"/>
        <v>0.56262013646350417</v>
      </c>
      <c r="DP29" s="63">
        <f t="shared" si="1824"/>
        <v>0.56870565663285089</v>
      </c>
      <c r="DQ29" s="63">
        <f t="shared" si="1824"/>
        <v>0.57481653313623648</v>
      </c>
      <c r="DR29" s="63">
        <f t="shared" si="1824"/>
        <v>0.58095287162505294</v>
      </c>
      <c r="DS29" s="63">
        <f t="shared" si="1824"/>
        <v>0.58711477819090607</v>
      </c>
      <c r="DT29" s="63">
        <f t="shared" si="1824"/>
        <v>0.59330235936745024</v>
      </c>
      <c r="DU29" s="63">
        <f t="shared" si="1824"/>
        <v>0.59951572213223003</v>
      </c>
      <c r="DV29" s="63">
        <f t="shared" si="1824"/>
        <v>0.60575497390852984</v>
      </c>
      <c r="DW29" s="63">
        <f t="shared" si="1824"/>
        <v>0.61202022256723076</v>
      </c>
      <c r="DX29" s="63">
        <f t="shared" si="1824"/>
        <v>0.61831157642867629</v>
      </c>
      <c r="DY29" s="63">
        <f t="shared" si="1824"/>
        <v>0.62462914426454452</v>
      </c>
      <c r="DZ29" s="63">
        <f t="shared" si="1824"/>
        <v>0.63097303529972892</v>
      </c>
      <c r="EA29" s="63">
        <f t="shared" si="1824"/>
        <v>0.63734335921422647</v>
      </c>
      <c r="EB29" s="63">
        <f t="shared" si="1824"/>
        <v>0.64374022614503457</v>
      </c>
      <c r="EC29" s="63">
        <f t="shared" si="1824"/>
        <v>0.65016374668805432</v>
      </c>
      <c r="ED29" s="63">
        <f t="shared" ref="ED29:EX29" si="1825">IFERROR(($C$12-ED28)/$C$12,0)</f>
        <v>0.65661403190000334</v>
      </c>
      <c r="EE29" s="63">
        <f t="shared" si="1825"/>
        <v>0.66309119330033539</v>
      </c>
      <c r="EF29" s="63">
        <f t="shared" si="1825"/>
        <v>0.66959534287316902</v>
      </c>
      <c r="EG29" s="63">
        <f t="shared" si="1825"/>
        <v>0.67612659306922263</v>
      </c>
      <c r="EH29" s="63">
        <f t="shared" si="1825"/>
        <v>0.68268505680775982</v>
      </c>
      <c r="EI29" s="63">
        <f t="shared" si="1825"/>
        <v>0.68927084747854095</v>
      </c>
      <c r="EJ29" s="63">
        <f t="shared" si="1825"/>
        <v>0.69588407894378368</v>
      </c>
      <c r="EK29" s="63">
        <f t="shared" si="1825"/>
        <v>0.7025248655401316</v>
      </c>
      <c r="EL29" s="63">
        <f t="shared" si="1825"/>
        <v>0.70919332208063091</v>
      </c>
      <c r="EM29" s="63">
        <f t="shared" si="1825"/>
        <v>0.71588956385671565</v>
      </c>
      <c r="EN29" s="63">
        <f t="shared" si="1825"/>
        <v>0.72261370664020064</v>
      </c>
      <c r="EO29" s="63">
        <f t="shared" si="1825"/>
        <v>0.72936586668528369</v>
      </c>
      <c r="EP29" s="63">
        <f t="shared" si="1825"/>
        <v>0.7361461607305545</v>
      </c>
      <c r="EQ29" s="63">
        <f t="shared" si="1825"/>
        <v>0.74295470600101399</v>
      </c>
      <c r="ER29" s="63">
        <f t="shared" si="1825"/>
        <v>0.74979162021010037</v>
      </c>
      <c r="ES29" s="63">
        <f t="shared" si="1825"/>
        <v>0.75665702156172454</v>
      </c>
      <c r="ET29" s="63">
        <f t="shared" si="1825"/>
        <v>0.76355102875231384</v>
      </c>
      <c r="EU29" s="63">
        <f t="shared" si="1825"/>
        <v>0.77047376097286402</v>
      </c>
      <c r="EV29" s="63">
        <f t="shared" si="1825"/>
        <v>0.77742533791099966</v>
      </c>
      <c r="EW29" s="63">
        <f t="shared" si="1825"/>
        <v>0.78440587975304432</v>
      </c>
      <c r="EX29" s="63">
        <f t="shared" si="1825"/>
        <v>0.79141550718609743</v>
      </c>
      <c r="EY29" s="63">
        <f t="shared" ref="EY29:HJ29" si="1826">IFERROR(($C$12-EY28)/$C$12,0)</f>
        <v>0.79845434140012161</v>
      </c>
      <c r="EZ29" s="63">
        <f t="shared" si="1826"/>
        <v>0.80552250409003756</v>
      </c>
      <c r="FA29" s="63">
        <f t="shared" si="1826"/>
        <v>0.81262011745782836</v>
      </c>
      <c r="FB29" s="63">
        <f t="shared" si="1826"/>
        <v>0.81974730421465136</v>
      </c>
      <c r="FC29" s="63">
        <f t="shared" si="1826"/>
        <v>0.82690418758296114</v>
      </c>
      <c r="FD29" s="63">
        <f t="shared" si="1826"/>
        <v>0.83409089129863889</v>
      </c>
      <c r="FE29" s="63">
        <f t="shared" si="1826"/>
        <v>0.84130753961313209</v>
      </c>
      <c r="FF29" s="63">
        <f t="shared" si="1826"/>
        <v>0.8485542572956023</v>
      </c>
      <c r="FG29" s="63">
        <f t="shared" si="1826"/>
        <v>0.85583116963508277</v>
      </c>
      <c r="FH29" s="63">
        <f t="shared" si="1826"/>
        <v>0.86313840244264439</v>
      </c>
      <c r="FI29" s="63">
        <f t="shared" si="1826"/>
        <v>0.87047608205357097</v>
      </c>
      <c r="FJ29" s="63">
        <f t="shared" si="1826"/>
        <v>0.87784433532954298</v>
      </c>
      <c r="FK29" s="63">
        <f t="shared" si="1826"/>
        <v>0.88524328966083166</v>
      </c>
      <c r="FL29" s="63">
        <f t="shared" si="1826"/>
        <v>0.89267307296850051</v>
      </c>
      <c r="FM29" s="63">
        <f t="shared" si="1826"/>
        <v>0.90013381370661805</v>
      </c>
      <c r="FN29" s="63">
        <f t="shared" si="1826"/>
        <v>0.90762564086447794</v>
      </c>
      <c r="FO29" s="63">
        <f t="shared" si="1826"/>
        <v>0.91514868396882865</v>
      </c>
      <c r="FP29" s="63">
        <f t="shared" si="1826"/>
        <v>0.92270307308611432</v>
      </c>
      <c r="FQ29" s="63">
        <f t="shared" si="1826"/>
        <v>0.93028893882472197</v>
      </c>
      <c r="FR29" s="63">
        <f t="shared" si="1826"/>
        <v>0.93790641233724048</v>
      </c>
      <c r="FS29" s="63">
        <f t="shared" si="1826"/>
        <v>0.94555562532272786</v>
      </c>
      <c r="FT29" s="63">
        <f t="shared" si="1826"/>
        <v>0.95323671002898802</v>
      </c>
      <c r="FU29" s="63">
        <f t="shared" si="1826"/>
        <v>0.96094979925485768</v>
      </c>
      <c r="FV29" s="63">
        <f t="shared" si="1826"/>
        <v>0.96869502635250193</v>
      </c>
      <c r="FW29" s="63">
        <f t="shared" si="1826"/>
        <v>0.9764725252297195</v>
      </c>
      <c r="FX29" s="63">
        <f t="shared" si="1826"/>
        <v>0.98428243035225871</v>
      </c>
      <c r="FY29" s="63">
        <f t="shared" si="1826"/>
        <v>0.99212487674614214</v>
      </c>
      <c r="FZ29" s="63">
        <f t="shared" si="1826"/>
        <v>1</v>
      </c>
      <c r="GA29" s="63">
        <f t="shared" si="1826"/>
        <v>1</v>
      </c>
      <c r="GB29" s="63">
        <f t="shared" si="1826"/>
        <v>1</v>
      </c>
      <c r="GC29" s="63">
        <f t="shared" si="1826"/>
        <v>1</v>
      </c>
      <c r="GD29" s="63">
        <f t="shared" si="1826"/>
        <v>1</v>
      </c>
      <c r="GE29" s="63">
        <f t="shared" si="1826"/>
        <v>1</v>
      </c>
      <c r="GF29" s="63">
        <f t="shared" si="1826"/>
        <v>1</v>
      </c>
      <c r="GG29" s="63">
        <f t="shared" si="1826"/>
        <v>1</v>
      </c>
      <c r="GH29" s="63">
        <f t="shared" si="1826"/>
        <v>1</v>
      </c>
      <c r="GI29" s="63">
        <f t="shared" si="1826"/>
        <v>1</v>
      </c>
      <c r="GJ29" s="63">
        <f t="shared" si="1826"/>
        <v>1</v>
      </c>
      <c r="GK29" s="63">
        <f t="shared" si="1826"/>
        <v>1</v>
      </c>
      <c r="GL29" s="63">
        <f t="shared" si="1826"/>
        <v>1</v>
      </c>
      <c r="GM29" s="63">
        <f t="shared" si="1826"/>
        <v>1</v>
      </c>
      <c r="GN29" s="63">
        <f t="shared" si="1826"/>
        <v>1</v>
      </c>
      <c r="GO29" s="63">
        <f t="shared" si="1826"/>
        <v>1</v>
      </c>
      <c r="GP29" s="63">
        <f t="shared" si="1826"/>
        <v>1</v>
      </c>
      <c r="GQ29" s="63">
        <f t="shared" si="1826"/>
        <v>1</v>
      </c>
      <c r="GR29" s="63">
        <f t="shared" si="1826"/>
        <v>1</v>
      </c>
      <c r="GS29" s="63">
        <f t="shared" si="1826"/>
        <v>1</v>
      </c>
      <c r="GT29" s="63">
        <f t="shared" si="1826"/>
        <v>1</v>
      </c>
      <c r="GU29" s="63">
        <f t="shared" si="1826"/>
        <v>1</v>
      </c>
      <c r="GV29" s="63">
        <f t="shared" si="1826"/>
        <v>1</v>
      </c>
      <c r="GW29" s="63">
        <f t="shared" si="1826"/>
        <v>1</v>
      </c>
      <c r="GX29" s="63">
        <f t="shared" si="1826"/>
        <v>1</v>
      </c>
      <c r="GY29" s="63">
        <f t="shared" si="1826"/>
        <v>1</v>
      </c>
      <c r="GZ29" s="63">
        <f t="shared" si="1826"/>
        <v>1</v>
      </c>
      <c r="HA29" s="63">
        <f t="shared" si="1826"/>
        <v>1</v>
      </c>
      <c r="HB29" s="63">
        <f t="shared" si="1826"/>
        <v>1</v>
      </c>
      <c r="HC29" s="63">
        <f t="shared" si="1826"/>
        <v>1</v>
      </c>
      <c r="HD29" s="63">
        <f t="shared" si="1826"/>
        <v>1</v>
      </c>
      <c r="HE29" s="63">
        <f t="shared" si="1826"/>
        <v>1</v>
      </c>
      <c r="HF29" s="63">
        <f t="shared" si="1826"/>
        <v>1</v>
      </c>
      <c r="HG29" s="63">
        <f t="shared" si="1826"/>
        <v>1</v>
      </c>
      <c r="HH29" s="63">
        <f t="shared" si="1826"/>
        <v>1</v>
      </c>
      <c r="HI29" s="63">
        <f t="shared" si="1826"/>
        <v>1</v>
      </c>
      <c r="HJ29" s="63">
        <f t="shared" si="1826"/>
        <v>1</v>
      </c>
      <c r="HK29" s="63">
        <f t="shared" ref="HK29:JV29" si="1827">IFERROR(($C$12-HK28)/$C$12,0)</f>
        <v>1</v>
      </c>
      <c r="HL29" s="63">
        <f t="shared" si="1827"/>
        <v>1</v>
      </c>
      <c r="HM29" s="63">
        <f t="shared" si="1827"/>
        <v>1</v>
      </c>
      <c r="HN29" s="63">
        <f t="shared" si="1827"/>
        <v>1</v>
      </c>
      <c r="HO29" s="63">
        <f t="shared" si="1827"/>
        <v>1</v>
      </c>
      <c r="HP29" s="63">
        <f t="shared" si="1827"/>
        <v>1</v>
      </c>
      <c r="HQ29" s="63">
        <f t="shared" si="1827"/>
        <v>1</v>
      </c>
      <c r="HR29" s="63">
        <f t="shared" si="1827"/>
        <v>1</v>
      </c>
      <c r="HS29" s="63">
        <f t="shared" si="1827"/>
        <v>1</v>
      </c>
      <c r="HT29" s="63">
        <f t="shared" si="1827"/>
        <v>1</v>
      </c>
      <c r="HU29" s="63">
        <f t="shared" si="1827"/>
        <v>1</v>
      </c>
      <c r="HV29" s="63">
        <f t="shared" si="1827"/>
        <v>1</v>
      </c>
      <c r="HW29" s="63">
        <f t="shared" si="1827"/>
        <v>1</v>
      </c>
      <c r="HX29" s="63">
        <f t="shared" si="1827"/>
        <v>1</v>
      </c>
      <c r="HY29" s="63">
        <f t="shared" si="1827"/>
        <v>1</v>
      </c>
      <c r="HZ29" s="63">
        <f t="shared" si="1827"/>
        <v>1</v>
      </c>
      <c r="IA29" s="63">
        <f t="shared" si="1827"/>
        <v>1</v>
      </c>
      <c r="IB29" s="63">
        <f t="shared" si="1827"/>
        <v>1</v>
      </c>
      <c r="IC29" s="63">
        <f t="shared" si="1827"/>
        <v>1</v>
      </c>
      <c r="ID29" s="63">
        <f t="shared" si="1827"/>
        <v>1</v>
      </c>
      <c r="IE29" s="63">
        <f t="shared" si="1827"/>
        <v>1</v>
      </c>
      <c r="IF29" s="63">
        <f t="shared" si="1827"/>
        <v>1</v>
      </c>
      <c r="IG29" s="63">
        <f t="shared" si="1827"/>
        <v>1</v>
      </c>
      <c r="IH29" s="63">
        <f t="shared" si="1827"/>
        <v>1</v>
      </c>
      <c r="II29" s="63">
        <f t="shared" si="1827"/>
        <v>1</v>
      </c>
      <c r="IJ29" s="63">
        <f t="shared" si="1827"/>
        <v>1</v>
      </c>
      <c r="IK29" s="63">
        <f t="shared" si="1827"/>
        <v>1</v>
      </c>
      <c r="IL29" s="63">
        <f t="shared" si="1827"/>
        <v>1</v>
      </c>
      <c r="IM29" s="63">
        <f t="shared" si="1827"/>
        <v>1</v>
      </c>
      <c r="IN29" s="63">
        <f t="shared" si="1827"/>
        <v>1</v>
      </c>
      <c r="IO29" s="63">
        <f t="shared" si="1827"/>
        <v>1</v>
      </c>
      <c r="IP29" s="63">
        <f t="shared" si="1827"/>
        <v>1</v>
      </c>
      <c r="IQ29" s="63">
        <f t="shared" si="1827"/>
        <v>1</v>
      </c>
      <c r="IR29" s="63">
        <f t="shared" si="1827"/>
        <v>1</v>
      </c>
      <c r="IS29" s="63">
        <f t="shared" si="1827"/>
        <v>1</v>
      </c>
      <c r="IT29" s="63">
        <f t="shared" si="1827"/>
        <v>1</v>
      </c>
      <c r="IU29" s="63">
        <f t="shared" si="1827"/>
        <v>1</v>
      </c>
      <c r="IV29" s="63">
        <f t="shared" si="1827"/>
        <v>1</v>
      </c>
      <c r="IW29" s="63">
        <f t="shared" si="1827"/>
        <v>1</v>
      </c>
      <c r="IX29" s="63">
        <f t="shared" si="1827"/>
        <v>1</v>
      </c>
      <c r="IY29" s="63">
        <f t="shared" si="1827"/>
        <v>1</v>
      </c>
      <c r="IZ29" s="63">
        <f t="shared" si="1827"/>
        <v>1</v>
      </c>
      <c r="JA29" s="63">
        <f t="shared" si="1827"/>
        <v>1</v>
      </c>
      <c r="JB29" s="63">
        <f t="shared" si="1827"/>
        <v>1</v>
      </c>
      <c r="JC29" s="63">
        <f t="shared" si="1827"/>
        <v>1</v>
      </c>
      <c r="JD29" s="63">
        <f t="shared" si="1827"/>
        <v>1</v>
      </c>
      <c r="JE29" s="63">
        <f t="shared" si="1827"/>
        <v>1</v>
      </c>
      <c r="JF29" s="63">
        <f t="shared" si="1827"/>
        <v>1</v>
      </c>
      <c r="JG29" s="63">
        <f t="shared" si="1827"/>
        <v>1</v>
      </c>
      <c r="JH29" s="63">
        <f t="shared" si="1827"/>
        <v>1</v>
      </c>
      <c r="JI29" s="63">
        <f t="shared" si="1827"/>
        <v>1</v>
      </c>
      <c r="JJ29" s="63">
        <f t="shared" si="1827"/>
        <v>1</v>
      </c>
      <c r="JK29" s="63">
        <f t="shared" si="1827"/>
        <v>1</v>
      </c>
      <c r="JL29" s="63">
        <f t="shared" si="1827"/>
        <v>1</v>
      </c>
      <c r="JM29" s="63">
        <f t="shared" si="1827"/>
        <v>1</v>
      </c>
      <c r="JN29" s="63">
        <f t="shared" si="1827"/>
        <v>1</v>
      </c>
      <c r="JO29" s="63">
        <f t="shared" si="1827"/>
        <v>1</v>
      </c>
      <c r="JP29" s="63">
        <f t="shared" si="1827"/>
        <v>1</v>
      </c>
      <c r="JQ29" s="63">
        <f t="shared" si="1827"/>
        <v>1</v>
      </c>
      <c r="JR29" s="63">
        <f t="shared" si="1827"/>
        <v>1</v>
      </c>
      <c r="JS29" s="63">
        <f t="shared" si="1827"/>
        <v>1</v>
      </c>
      <c r="JT29" s="63">
        <f t="shared" si="1827"/>
        <v>1</v>
      </c>
      <c r="JU29" s="63">
        <f t="shared" si="1827"/>
        <v>1</v>
      </c>
      <c r="JV29" s="63">
        <f t="shared" si="1827"/>
        <v>1</v>
      </c>
      <c r="JW29" s="63">
        <f t="shared" ref="JW29:MH29" si="1828">IFERROR(($C$12-JW28)/$C$12,0)</f>
        <v>1</v>
      </c>
      <c r="JX29" s="63">
        <f t="shared" si="1828"/>
        <v>1</v>
      </c>
      <c r="JY29" s="63">
        <f t="shared" si="1828"/>
        <v>1</v>
      </c>
      <c r="JZ29" s="63">
        <f t="shared" si="1828"/>
        <v>1</v>
      </c>
      <c r="KA29" s="63">
        <f t="shared" si="1828"/>
        <v>1</v>
      </c>
      <c r="KB29" s="63">
        <f t="shared" si="1828"/>
        <v>1</v>
      </c>
      <c r="KC29" s="63">
        <f t="shared" si="1828"/>
        <v>1</v>
      </c>
      <c r="KD29" s="63">
        <f t="shared" si="1828"/>
        <v>1</v>
      </c>
      <c r="KE29" s="63">
        <f t="shared" si="1828"/>
        <v>1</v>
      </c>
      <c r="KF29" s="63">
        <f t="shared" si="1828"/>
        <v>1</v>
      </c>
      <c r="KG29" s="63">
        <f t="shared" si="1828"/>
        <v>1</v>
      </c>
      <c r="KH29" s="63">
        <f t="shared" si="1828"/>
        <v>1</v>
      </c>
      <c r="KI29" s="63">
        <f t="shared" si="1828"/>
        <v>1</v>
      </c>
      <c r="KJ29" s="63">
        <f t="shared" si="1828"/>
        <v>1</v>
      </c>
      <c r="KK29" s="63">
        <f t="shared" si="1828"/>
        <v>1</v>
      </c>
      <c r="KL29" s="63">
        <f t="shared" si="1828"/>
        <v>1</v>
      </c>
      <c r="KM29" s="63">
        <f t="shared" si="1828"/>
        <v>1</v>
      </c>
      <c r="KN29" s="63">
        <f t="shared" si="1828"/>
        <v>1</v>
      </c>
      <c r="KO29" s="63">
        <f t="shared" si="1828"/>
        <v>1</v>
      </c>
      <c r="KP29" s="63">
        <f t="shared" si="1828"/>
        <v>1</v>
      </c>
      <c r="KQ29" s="63">
        <f t="shared" si="1828"/>
        <v>1</v>
      </c>
      <c r="KR29" s="63">
        <f t="shared" si="1828"/>
        <v>1</v>
      </c>
      <c r="KS29" s="63">
        <f t="shared" si="1828"/>
        <v>1</v>
      </c>
      <c r="KT29" s="63">
        <f t="shared" si="1828"/>
        <v>1</v>
      </c>
      <c r="KU29" s="63">
        <f t="shared" si="1828"/>
        <v>1</v>
      </c>
      <c r="KV29" s="63">
        <f t="shared" si="1828"/>
        <v>1</v>
      </c>
      <c r="KW29" s="63">
        <f t="shared" si="1828"/>
        <v>1</v>
      </c>
      <c r="KX29" s="63">
        <f t="shared" si="1828"/>
        <v>1</v>
      </c>
      <c r="KY29" s="63">
        <f t="shared" si="1828"/>
        <v>1</v>
      </c>
      <c r="KZ29" s="63">
        <f t="shared" si="1828"/>
        <v>1</v>
      </c>
      <c r="LA29" s="63">
        <f t="shared" si="1828"/>
        <v>1</v>
      </c>
      <c r="LB29" s="63">
        <f t="shared" si="1828"/>
        <v>1</v>
      </c>
      <c r="LC29" s="63">
        <f t="shared" si="1828"/>
        <v>1</v>
      </c>
      <c r="LD29" s="63">
        <f t="shared" si="1828"/>
        <v>1</v>
      </c>
      <c r="LE29" s="63">
        <f t="shared" si="1828"/>
        <v>1</v>
      </c>
      <c r="LF29" s="63">
        <f t="shared" si="1828"/>
        <v>1</v>
      </c>
      <c r="LG29" s="63">
        <f t="shared" si="1828"/>
        <v>1</v>
      </c>
      <c r="LH29" s="63">
        <f t="shared" si="1828"/>
        <v>1</v>
      </c>
      <c r="LI29" s="63">
        <f t="shared" si="1828"/>
        <v>1</v>
      </c>
      <c r="LJ29" s="63">
        <f t="shared" si="1828"/>
        <v>1</v>
      </c>
      <c r="LK29" s="63">
        <f t="shared" si="1828"/>
        <v>1</v>
      </c>
      <c r="LL29" s="63">
        <f t="shared" si="1828"/>
        <v>1</v>
      </c>
      <c r="LM29" s="63">
        <f t="shared" si="1828"/>
        <v>1</v>
      </c>
      <c r="LN29" s="63">
        <f t="shared" si="1828"/>
        <v>1</v>
      </c>
      <c r="LO29" s="63">
        <f t="shared" si="1828"/>
        <v>1</v>
      </c>
      <c r="LP29" s="63">
        <f t="shared" si="1828"/>
        <v>1</v>
      </c>
      <c r="LQ29" s="63">
        <f t="shared" si="1828"/>
        <v>1</v>
      </c>
      <c r="LR29" s="63">
        <f t="shared" si="1828"/>
        <v>1</v>
      </c>
      <c r="LS29" s="63">
        <f t="shared" si="1828"/>
        <v>1</v>
      </c>
      <c r="LT29" s="63">
        <f t="shared" si="1828"/>
        <v>1</v>
      </c>
      <c r="LU29" s="63">
        <f t="shared" si="1828"/>
        <v>1</v>
      </c>
      <c r="LV29" s="63">
        <f t="shared" si="1828"/>
        <v>1</v>
      </c>
      <c r="LW29" s="63">
        <f t="shared" si="1828"/>
        <v>1</v>
      </c>
      <c r="LX29" s="63">
        <f t="shared" si="1828"/>
        <v>1</v>
      </c>
      <c r="LY29" s="63">
        <f t="shared" si="1828"/>
        <v>1</v>
      </c>
      <c r="LZ29" s="63">
        <f t="shared" si="1828"/>
        <v>1</v>
      </c>
      <c r="MA29" s="63">
        <f t="shared" si="1828"/>
        <v>1</v>
      </c>
      <c r="MB29" s="63">
        <f t="shared" si="1828"/>
        <v>1</v>
      </c>
      <c r="MC29" s="63">
        <f t="shared" si="1828"/>
        <v>1</v>
      </c>
      <c r="MD29" s="63">
        <f t="shared" si="1828"/>
        <v>1</v>
      </c>
      <c r="ME29" s="63">
        <f t="shared" si="1828"/>
        <v>1</v>
      </c>
      <c r="MF29" s="63">
        <f t="shared" si="1828"/>
        <v>1</v>
      </c>
      <c r="MG29" s="63">
        <f t="shared" si="1828"/>
        <v>1</v>
      </c>
      <c r="MH29" s="63">
        <f t="shared" si="1828"/>
        <v>1</v>
      </c>
      <c r="MI29" s="63">
        <f t="shared" ref="MI29:MX29" si="1829">IFERROR(($C$12-MI28)/$C$12,0)</f>
        <v>1</v>
      </c>
      <c r="MJ29" s="63">
        <f t="shared" si="1829"/>
        <v>1</v>
      </c>
      <c r="MK29" s="63">
        <f t="shared" si="1829"/>
        <v>1</v>
      </c>
      <c r="ML29" s="63">
        <f t="shared" si="1829"/>
        <v>1</v>
      </c>
      <c r="MM29" s="63">
        <f t="shared" si="1829"/>
        <v>1</v>
      </c>
      <c r="MN29" s="63">
        <f t="shared" si="1829"/>
        <v>1</v>
      </c>
      <c r="MO29" s="63">
        <f t="shared" si="1829"/>
        <v>1</v>
      </c>
      <c r="MP29" s="63">
        <f t="shared" si="1829"/>
        <v>1</v>
      </c>
      <c r="MQ29" s="63">
        <f t="shared" si="1829"/>
        <v>1</v>
      </c>
      <c r="MR29" s="63">
        <f t="shared" si="1829"/>
        <v>1</v>
      </c>
      <c r="MS29" s="63">
        <f t="shared" si="1829"/>
        <v>1</v>
      </c>
      <c r="MT29" s="63">
        <f t="shared" si="1829"/>
        <v>1</v>
      </c>
      <c r="MU29" s="63">
        <f t="shared" si="1829"/>
        <v>1</v>
      </c>
      <c r="MV29" s="63">
        <f t="shared" si="1829"/>
        <v>1</v>
      </c>
      <c r="MW29" s="63">
        <f t="shared" si="1829"/>
        <v>1</v>
      </c>
      <c r="MX29" s="63">
        <f t="shared" si="1829"/>
        <v>1</v>
      </c>
      <c r="MY29" s="79"/>
      <c r="MZ29" s="63"/>
      <c r="NA29" s="63"/>
      <c r="NB29" s="63"/>
      <c r="NC29" s="63"/>
      <c r="ND29" s="63"/>
      <c r="NE29" s="63"/>
      <c r="NF29" s="63"/>
    </row>
    <row r="30" spans="2:645" s="56" customFormat="1" ht="15.75" hidden="1" thickBot="1" x14ac:dyDescent="0.3">
      <c r="B30" s="57" t="s">
        <v>42</v>
      </c>
      <c r="C30" s="73" t="s">
        <v>78</v>
      </c>
      <c r="D30" s="73" t="s">
        <v>79</v>
      </c>
      <c r="E30" s="73" t="s">
        <v>80</v>
      </c>
      <c r="F30" s="73" t="s">
        <v>81</v>
      </c>
      <c r="G30" s="73" t="s">
        <v>82</v>
      </c>
      <c r="H30" s="73" t="s">
        <v>83</v>
      </c>
      <c r="I30" s="73" t="s">
        <v>84</v>
      </c>
      <c r="J30" s="73" t="s">
        <v>85</v>
      </c>
      <c r="K30" s="73" t="s">
        <v>86</v>
      </c>
      <c r="L30" s="73" t="s">
        <v>87</v>
      </c>
      <c r="M30" s="73" t="s">
        <v>88</v>
      </c>
      <c r="N30" s="73" t="s">
        <v>89</v>
      </c>
      <c r="O30" s="73" t="s">
        <v>90</v>
      </c>
      <c r="P30" s="73" t="s">
        <v>91</v>
      </c>
      <c r="Q30" s="73" t="s">
        <v>92</v>
      </c>
      <c r="R30" s="73" t="s">
        <v>93</v>
      </c>
      <c r="S30" s="73" t="s">
        <v>94</v>
      </c>
      <c r="T30" s="73" t="s">
        <v>95</v>
      </c>
      <c r="U30" s="73" t="s">
        <v>96</v>
      </c>
      <c r="V30" s="73" t="s">
        <v>97</v>
      </c>
      <c r="W30" s="73" t="s">
        <v>98</v>
      </c>
      <c r="X30" s="73" t="s">
        <v>99</v>
      </c>
      <c r="Y30" s="73" t="s">
        <v>100</v>
      </c>
      <c r="Z30" s="73" t="s">
        <v>101</v>
      </c>
      <c r="AA30" s="73" t="s">
        <v>102</v>
      </c>
      <c r="AB30" s="73" t="s">
        <v>103</v>
      </c>
      <c r="AC30" s="73" t="s">
        <v>104</v>
      </c>
      <c r="AD30" s="73" t="s">
        <v>105</v>
      </c>
      <c r="AE30" s="73" t="s">
        <v>106</v>
      </c>
      <c r="AF30" s="73" t="s">
        <v>107</v>
      </c>
      <c r="AG30" s="73" t="s">
        <v>108</v>
      </c>
      <c r="AH30" s="73" t="s">
        <v>109</v>
      </c>
      <c r="AI30" s="73" t="s">
        <v>110</v>
      </c>
      <c r="AJ30" s="73" t="s">
        <v>111</v>
      </c>
      <c r="AK30" s="73" t="s">
        <v>112</v>
      </c>
      <c r="AL30" s="73" t="s">
        <v>113</v>
      </c>
      <c r="AM30" s="73" t="s">
        <v>114</v>
      </c>
      <c r="AN30" s="73" t="s">
        <v>115</v>
      </c>
      <c r="AO30" s="73" t="s">
        <v>116</v>
      </c>
      <c r="AP30" s="73" t="s">
        <v>117</v>
      </c>
      <c r="AQ30" s="73" t="s">
        <v>118</v>
      </c>
      <c r="AR30" s="73" t="s">
        <v>119</v>
      </c>
      <c r="AS30" s="73" t="s">
        <v>120</v>
      </c>
      <c r="AT30" s="73" t="s">
        <v>121</v>
      </c>
      <c r="AU30" s="73" t="s">
        <v>122</v>
      </c>
      <c r="AV30" s="73" t="s">
        <v>123</v>
      </c>
      <c r="AW30" s="73" t="s">
        <v>124</v>
      </c>
      <c r="AX30" s="73" t="s">
        <v>125</v>
      </c>
      <c r="AY30" s="73" t="s">
        <v>126</v>
      </c>
      <c r="AZ30" s="73" t="s">
        <v>127</v>
      </c>
      <c r="BA30" s="73" t="s">
        <v>128</v>
      </c>
      <c r="BB30" s="73" t="s">
        <v>129</v>
      </c>
      <c r="BC30" s="73" t="s">
        <v>130</v>
      </c>
      <c r="BD30" s="73" t="s">
        <v>131</v>
      </c>
      <c r="BE30" s="73" t="s">
        <v>132</v>
      </c>
      <c r="BF30" s="73" t="s">
        <v>133</v>
      </c>
      <c r="BG30" s="73" t="s">
        <v>134</v>
      </c>
      <c r="BH30" s="73" t="s">
        <v>135</v>
      </c>
      <c r="BI30" s="73" t="s">
        <v>136</v>
      </c>
      <c r="BJ30" s="73" t="s">
        <v>137</v>
      </c>
      <c r="BK30" s="73" t="s">
        <v>138</v>
      </c>
      <c r="BL30" s="73" t="s">
        <v>139</v>
      </c>
      <c r="BM30" s="73" t="s">
        <v>140</v>
      </c>
      <c r="BN30" s="73" t="s">
        <v>141</v>
      </c>
      <c r="BO30" s="73" t="s">
        <v>142</v>
      </c>
      <c r="BP30" s="73" t="s">
        <v>143</v>
      </c>
      <c r="BQ30" s="73" t="s">
        <v>144</v>
      </c>
      <c r="BR30" s="73" t="s">
        <v>145</v>
      </c>
      <c r="BS30" s="73" t="s">
        <v>146</v>
      </c>
      <c r="BT30" s="73" t="s">
        <v>147</v>
      </c>
      <c r="BU30" s="73" t="s">
        <v>148</v>
      </c>
      <c r="BV30" s="73" t="s">
        <v>149</v>
      </c>
      <c r="BW30" s="73" t="s">
        <v>150</v>
      </c>
      <c r="BX30" s="73" t="s">
        <v>151</v>
      </c>
      <c r="BY30" s="73" t="s">
        <v>152</v>
      </c>
      <c r="BZ30" s="73" t="s">
        <v>153</v>
      </c>
      <c r="CA30" s="73" t="s">
        <v>154</v>
      </c>
      <c r="CB30" s="73" t="s">
        <v>155</v>
      </c>
      <c r="CC30" s="73" t="s">
        <v>156</v>
      </c>
      <c r="CD30" s="73" t="s">
        <v>157</v>
      </c>
      <c r="CE30" s="73" t="s">
        <v>158</v>
      </c>
      <c r="CF30" s="73" t="s">
        <v>159</v>
      </c>
      <c r="CG30" s="73" t="s">
        <v>160</v>
      </c>
      <c r="CH30" s="73" t="s">
        <v>161</v>
      </c>
      <c r="CI30" s="73" t="s">
        <v>162</v>
      </c>
      <c r="CJ30" s="73" t="s">
        <v>163</v>
      </c>
      <c r="CK30" s="73" t="s">
        <v>164</v>
      </c>
      <c r="CL30" s="73" t="s">
        <v>165</v>
      </c>
      <c r="CM30" s="73" t="s">
        <v>166</v>
      </c>
      <c r="CN30" s="73" t="s">
        <v>167</v>
      </c>
      <c r="CO30" s="73" t="s">
        <v>168</v>
      </c>
      <c r="CP30" s="73" t="s">
        <v>169</v>
      </c>
      <c r="CQ30" s="73" t="s">
        <v>170</v>
      </c>
      <c r="CR30" s="73" t="s">
        <v>171</v>
      </c>
      <c r="CS30" s="73" t="s">
        <v>172</v>
      </c>
      <c r="CT30" s="73" t="s">
        <v>173</v>
      </c>
      <c r="CU30" s="73" t="s">
        <v>174</v>
      </c>
      <c r="CV30" s="73" t="s">
        <v>175</v>
      </c>
      <c r="CW30" s="73" t="s">
        <v>176</v>
      </c>
      <c r="CX30" s="73" t="s">
        <v>177</v>
      </c>
      <c r="CY30" s="73" t="s">
        <v>178</v>
      </c>
      <c r="CZ30" s="73" t="s">
        <v>179</v>
      </c>
      <c r="DA30" s="73" t="s">
        <v>180</v>
      </c>
      <c r="DB30" s="73" t="s">
        <v>181</v>
      </c>
      <c r="DC30" s="73" t="s">
        <v>182</v>
      </c>
      <c r="DD30" s="73" t="s">
        <v>183</v>
      </c>
      <c r="DE30" s="73" t="s">
        <v>184</v>
      </c>
      <c r="DF30" s="73" t="s">
        <v>185</v>
      </c>
      <c r="DG30" s="73" t="s">
        <v>186</v>
      </c>
      <c r="DH30" s="73" t="s">
        <v>187</v>
      </c>
      <c r="DI30" s="73" t="s">
        <v>188</v>
      </c>
      <c r="DJ30" s="73" t="s">
        <v>189</v>
      </c>
      <c r="DK30" s="73" t="s">
        <v>190</v>
      </c>
      <c r="DL30" s="73" t="s">
        <v>191</v>
      </c>
      <c r="DM30" s="73" t="s">
        <v>192</v>
      </c>
      <c r="DN30" s="73" t="s">
        <v>193</v>
      </c>
      <c r="DO30" s="73" t="s">
        <v>194</v>
      </c>
      <c r="DP30" s="73" t="s">
        <v>195</v>
      </c>
      <c r="DQ30" s="73" t="s">
        <v>196</v>
      </c>
      <c r="DR30" s="73" t="s">
        <v>197</v>
      </c>
      <c r="DS30" s="73" t="s">
        <v>198</v>
      </c>
      <c r="DT30" s="73" t="s">
        <v>199</v>
      </c>
      <c r="DU30" s="73" t="s">
        <v>200</v>
      </c>
      <c r="DV30" s="73" t="s">
        <v>201</v>
      </c>
      <c r="DW30" s="73" t="s">
        <v>202</v>
      </c>
      <c r="DX30" s="73" t="s">
        <v>203</v>
      </c>
      <c r="DY30" s="73" t="s">
        <v>204</v>
      </c>
      <c r="DZ30" s="73" t="s">
        <v>205</v>
      </c>
      <c r="EA30" s="73" t="s">
        <v>206</v>
      </c>
      <c r="EB30" s="73" t="s">
        <v>207</v>
      </c>
      <c r="EC30" s="73" t="s">
        <v>208</v>
      </c>
      <c r="ED30" s="73" t="s">
        <v>209</v>
      </c>
      <c r="EE30" s="73" t="s">
        <v>210</v>
      </c>
      <c r="EF30" s="73" t="s">
        <v>211</v>
      </c>
      <c r="EG30" s="73" t="s">
        <v>212</v>
      </c>
      <c r="EH30" s="73" t="s">
        <v>213</v>
      </c>
      <c r="EI30" s="73" t="s">
        <v>214</v>
      </c>
      <c r="EJ30" s="73" t="s">
        <v>215</v>
      </c>
      <c r="EK30" s="73" t="s">
        <v>216</v>
      </c>
      <c r="EL30" s="73" t="s">
        <v>217</v>
      </c>
      <c r="EM30" s="73" t="s">
        <v>218</v>
      </c>
      <c r="EN30" s="73" t="s">
        <v>219</v>
      </c>
      <c r="EO30" s="73" t="s">
        <v>220</v>
      </c>
      <c r="EP30" s="73" t="s">
        <v>221</v>
      </c>
      <c r="EQ30" s="73" t="s">
        <v>222</v>
      </c>
      <c r="ER30" s="73" t="s">
        <v>223</v>
      </c>
      <c r="ES30" s="73" t="s">
        <v>224</v>
      </c>
      <c r="ET30" s="73" t="s">
        <v>225</v>
      </c>
      <c r="EU30" s="73" t="s">
        <v>226</v>
      </c>
      <c r="EV30" s="73" t="s">
        <v>227</v>
      </c>
      <c r="EW30" s="73" t="s">
        <v>228</v>
      </c>
      <c r="EX30" s="73" t="s">
        <v>229</v>
      </c>
      <c r="EY30" s="73" t="s">
        <v>230</v>
      </c>
      <c r="EZ30" s="73" t="s">
        <v>231</v>
      </c>
      <c r="FA30" s="73" t="s">
        <v>232</v>
      </c>
      <c r="FB30" s="73" t="s">
        <v>233</v>
      </c>
      <c r="FC30" s="73" t="s">
        <v>234</v>
      </c>
      <c r="FD30" s="73" t="s">
        <v>235</v>
      </c>
      <c r="FE30" s="73" t="s">
        <v>236</v>
      </c>
      <c r="FF30" s="73" t="s">
        <v>237</v>
      </c>
      <c r="FG30" s="73" t="s">
        <v>238</v>
      </c>
      <c r="FH30" s="73" t="s">
        <v>239</v>
      </c>
      <c r="FI30" s="73" t="s">
        <v>240</v>
      </c>
      <c r="FJ30" s="73" t="s">
        <v>241</v>
      </c>
      <c r="FK30" s="73" t="s">
        <v>242</v>
      </c>
      <c r="FL30" s="73" t="s">
        <v>243</v>
      </c>
      <c r="FM30" s="73" t="s">
        <v>244</v>
      </c>
      <c r="FN30" s="73" t="s">
        <v>245</v>
      </c>
      <c r="FO30" s="73" t="s">
        <v>246</v>
      </c>
      <c r="FP30" s="73" t="s">
        <v>247</v>
      </c>
      <c r="FQ30" s="73" t="s">
        <v>248</v>
      </c>
      <c r="FR30" s="73" t="s">
        <v>249</v>
      </c>
      <c r="FS30" s="73" t="s">
        <v>250</v>
      </c>
      <c r="FT30" s="73" t="s">
        <v>251</v>
      </c>
      <c r="FU30" s="73" t="s">
        <v>252</v>
      </c>
      <c r="FV30" s="73" t="s">
        <v>253</v>
      </c>
      <c r="FW30" s="73" t="s">
        <v>254</v>
      </c>
      <c r="FX30" s="73" t="s">
        <v>255</v>
      </c>
      <c r="FY30" s="73" t="s">
        <v>256</v>
      </c>
      <c r="FZ30" s="73" t="s">
        <v>257</v>
      </c>
      <c r="GA30" s="73" t="s">
        <v>258</v>
      </c>
      <c r="GB30" s="73" t="s">
        <v>259</v>
      </c>
      <c r="GC30" s="73" t="s">
        <v>260</v>
      </c>
      <c r="GD30" s="73" t="s">
        <v>261</v>
      </c>
      <c r="GE30" s="73" t="s">
        <v>262</v>
      </c>
      <c r="GF30" s="73" t="s">
        <v>263</v>
      </c>
      <c r="GG30" s="73" t="s">
        <v>264</v>
      </c>
      <c r="GH30" s="73" t="s">
        <v>265</v>
      </c>
      <c r="GI30" s="73" t="s">
        <v>266</v>
      </c>
      <c r="GJ30" s="73" t="s">
        <v>267</v>
      </c>
      <c r="GK30" s="73" t="s">
        <v>268</v>
      </c>
      <c r="GL30" s="73" t="s">
        <v>269</v>
      </c>
      <c r="GM30" s="73" t="s">
        <v>270</v>
      </c>
      <c r="GN30" s="73" t="s">
        <v>271</v>
      </c>
      <c r="GO30" s="73" t="s">
        <v>272</v>
      </c>
      <c r="GP30" s="73" t="s">
        <v>273</v>
      </c>
      <c r="GQ30" s="73" t="s">
        <v>274</v>
      </c>
      <c r="GR30" s="73" t="s">
        <v>275</v>
      </c>
      <c r="GS30" s="73" t="s">
        <v>276</v>
      </c>
      <c r="GT30" s="73" t="s">
        <v>277</v>
      </c>
      <c r="GU30" s="73" t="s">
        <v>278</v>
      </c>
      <c r="GV30" s="73" t="s">
        <v>279</v>
      </c>
      <c r="GW30" s="73" t="s">
        <v>280</v>
      </c>
      <c r="GX30" s="73" t="s">
        <v>281</v>
      </c>
      <c r="GY30" s="73" t="s">
        <v>282</v>
      </c>
      <c r="GZ30" s="73" t="s">
        <v>283</v>
      </c>
      <c r="HA30" s="73" t="s">
        <v>284</v>
      </c>
      <c r="HB30" s="73" t="s">
        <v>285</v>
      </c>
      <c r="HC30" s="73" t="s">
        <v>286</v>
      </c>
      <c r="HD30" s="73" t="s">
        <v>287</v>
      </c>
      <c r="HE30" s="73" t="s">
        <v>288</v>
      </c>
      <c r="HF30" s="73" t="s">
        <v>289</v>
      </c>
      <c r="HG30" s="73" t="s">
        <v>290</v>
      </c>
      <c r="HH30" s="73" t="s">
        <v>291</v>
      </c>
      <c r="HI30" s="73" t="s">
        <v>292</v>
      </c>
      <c r="HJ30" s="73" t="s">
        <v>293</v>
      </c>
      <c r="HK30" s="73" t="s">
        <v>294</v>
      </c>
      <c r="HL30" s="73" t="s">
        <v>295</v>
      </c>
      <c r="HM30" s="73" t="s">
        <v>296</v>
      </c>
      <c r="HN30" s="73" t="s">
        <v>297</v>
      </c>
      <c r="HO30" s="73" t="s">
        <v>298</v>
      </c>
      <c r="HP30" s="73" t="s">
        <v>299</v>
      </c>
      <c r="HQ30" s="73" t="s">
        <v>300</v>
      </c>
      <c r="HR30" s="73" t="s">
        <v>301</v>
      </c>
      <c r="HS30" s="73" t="s">
        <v>302</v>
      </c>
      <c r="HT30" s="73" t="s">
        <v>303</v>
      </c>
      <c r="HU30" s="73" t="s">
        <v>304</v>
      </c>
      <c r="HV30" s="73" t="s">
        <v>305</v>
      </c>
      <c r="HW30" s="73" t="s">
        <v>306</v>
      </c>
      <c r="HX30" s="73" t="s">
        <v>307</v>
      </c>
      <c r="HY30" s="73" t="s">
        <v>308</v>
      </c>
      <c r="HZ30" s="73" t="s">
        <v>309</v>
      </c>
      <c r="IA30" s="73" t="s">
        <v>310</v>
      </c>
      <c r="IB30" s="73" t="s">
        <v>311</v>
      </c>
      <c r="IC30" s="73" t="s">
        <v>312</v>
      </c>
      <c r="ID30" s="73" t="s">
        <v>313</v>
      </c>
      <c r="IE30" s="73" t="s">
        <v>314</v>
      </c>
      <c r="IF30" s="73" t="s">
        <v>315</v>
      </c>
      <c r="IG30" s="73" t="s">
        <v>316</v>
      </c>
      <c r="IH30" s="73" t="s">
        <v>317</v>
      </c>
      <c r="II30" s="73" t="s">
        <v>318</v>
      </c>
      <c r="IJ30" s="73" t="s">
        <v>319</v>
      </c>
      <c r="IK30" s="73" t="s">
        <v>320</v>
      </c>
      <c r="IL30" s="73" t="s">
        <v>321</v>
      </c>
      <c r="IM30" s="73" t="s">
        <v>322</v>
      </c>
      <c r="IN30" s="73" t="s">
        <v>323</v>
      </c>
      <c r="IO30" s="73" t="s">
        <v>324</v>
      </c>
      <c r="IP30" s="73" t="s">
        <v>325</v>
      </c>
      <c r="IQ30" s="73" t="s">
        <v>326</v>
      </c>
      <c r="IR30" s="73" t="s">
        <v>327</v>
      </c>
      <c r="IS30" s="73" t="s">
        <v>328</v>
      </c>
      <c r="IT30" s="73" t="s">
        <v>329</v>
      </c>
      <c r="IU30" s="73" t="s">
        <v>330</v>
      </c>
      <c r="IV30" s="73" t="s">
        <v>331</v>
      </c>
      <c r="IW30" s="73" t="s">
        <v>332</v>
      </c>
      <c r="IX30" s="73" t="s">
        <v>333</v>
      </c>
      <c r="IY30" s="73" t="s">
        <v>334</v>
      </c>
      <c r="IZ30" s="73" t="s">
        <v>335</v>
      </c>
      <c r="JA30" s="73" t="s">
        <v>336</v>
      </c>
      <c r="JB30" s="73" t="s">
        <v>337</v>
      </c>
      <c r="JC30" s="73" t="s">
        <v>338</v>
      </c>
      <c r="JD30" s="73" t="s">
        <v>339</v>
      </c>
      <c r="JE30" s="73" t="s">
        <v>340</v>
      </c>
      <c r="JF30" s="73" t="s">
        <v>341</v>
      </c>
      <c r="JG30" s="73" t="s">
        <v>342</v>
      </c>
      <c r="JH30" s="73" t="s">
        <v>343</v>
      </c>
      <c r="JI30" s="73" t="s">
        <v>344</v>
      </c>
      <c r="JJ30" s="73" t="s">
        <v>345</v>
      </c>
      <c r="JK30" s="73" t="s">
        <v>346</v>
      </c>
      <c r="JL30" s="73" t="s">
        <v>347</v>
      </c>
      <c r="JM30" s="73" t="s">
        <v>348</v>
      </c>
      <c r="JN30" s="73" t="s">
        <v>349</v>
      </c>
      <c r="JO30" s="73" t="s">
        <v>350</v>
      </c>
      <c r="JP30" s="73" t="s">
        <v>351</v>
      </c>
      <c r="JQ30" s="73" t="s">
        <v>352</v>
      </c>
      <c r="JR30" s="73" t="s">
        <v>353</v>
      </c>
      <c r="JS30" s="73" t="s">
        <v>354</v>
      </c>
      <c r="JT30" s="73" t="s">
        <v>355</v>
      </c>
      <c r="JU30" s="73" t="s">
        <v>356</v>
      </c>
      <c r="JV30" s="73" t="s">
        <v>357</v>
      </c>
      <c r="JW30" s="73" t="s">
        <v>358</v>
      </c>
      <c r="JX30" s="73" t="s">
        <v>359</v>
      </c>
      <c r="JY30" s="73" t="s">
        <v>360</v>
      </c>
      <c r="JZ30" s="73" t="s">
        <v>361</v>
      </c>
      <c r="KA30" s="73" t="s">
        <v>362</v>
      </c>
      <c r="KB30" s="73" t="s">
        <v>363</v>
      </c>
      <c r="KC30" s="73" t="s">
        <v>364</v>
      </c>
      <c r="KD30" s="73" t="s">
        <v>365</v>
      </c>
      <c r="KE30" s="73" t="s">
        <v>366</v>
      </c>
      <c r="KF30" s="73" t="s">
        <v>367</v>
      </c>
      <c r="KG30" s="73" t="s">
        <v>368</v>
      </c>
      <c r="KH30" s="73" t="s">
        <v>369</v>
      </c>
      <c r="KI30" s="73" t="s">
        <v>370</v>
      </c>
      <c r="KJ30" s="73" t="s">
        <v>371</v>
      </c>
      <c r="KK30" s="73" t="s">
        <v>372</v>
      </c>
      <c r="KL30" s="73" t="s">
        <v>373</v>
      </c>
      <c r="KM30" s="73" t="s">
        <v>374</v>
      </c>
      <c r="KN30" s="73" t="s">
        <v>375</v>
      </c>
      <c r="KO30" s="73" t="s">
        <v>376</v>
      </c>
      <c r="KP30" s="73" t="s">
        <v>377</v>
      </c>
      <c r="KQ30" s="73" t="s">
        <v>378</v>
      </c>
      <c r="KR30" s="73" t="s">
        <v>379</v>
      </c>
      <c r="KS30" s="73" t="s">
        <v>380</v>
      </c>
      <c r="KT30" s="73" t="s">
        <v>381</v>
      </c>
      <c r="KU30" s="73" t="s">
        <v>382</v>
      </c>
      <c r="KV30" s="73" t="s">
        <v>383</v>
      </c>
      <c r="KW30" s="73" t="s">
        <v>384</v>
      </c>
      <c r="KX30" s="73" t="s">
        <v>385</v>
      </c>
      <c r="KY30" s="73" t="s">
        <v>386</v>
      </c>
      <c r="KZ30" s="73" t="s">
        <v>387</v>
      </c>
      <c r="LA30" s="73" t="s">
        <v>388</v>
      </c>
      <c r="LB30" s="73" t="s">
        <v>389</v>
      </c>
      <c r="LC30" s="73" t="s">
        <v>390</v>
      </c>
      <c r="LD30" s="73" t="s">
        <v>391</v>
      </c>
      <c r="LE30" s="73" t="s">
        <v>392</v>
      </c>
      <c r="LF30" s="73" t="s">
        <v>393</v>
      </c>
      <c r="LG30" s="73" t="s">
        <v>394</v>
      </c>
      <c r="LH30" s="73" t="s">
        <v>395</v>
      </c>
      <c r="LI30" s="73" t="s">
        <v>396</v>
      </c>
      <c r="LJ30" s="73" t="s">
        <v>397</v>
      </c>
      <c r="LK30" s="73" t="s">
        <v>398</v>
      </c>
      <c r="LL30" s="73" t="s">
        <v>399</v>
      </c>
      <c r="LM30" s="73" t="s">
        <v>400</v>
      </c>
      <c r="LN30" s="73" t="s">
        <v>401</v>
      </c>
      <c r="LO30" s="73" t="s">
        <v>402</v>
      </c>
      <c r="LP30" s="73" t="s">
        <v>403</v>
      </c>
      <c r="LQ30" s="73" t="s">
        <v>404</v>
      </c>
      <c r="LR30" s="73" t="s">
        <v>405</v>
      </c>
      <c r="LS30" s="73" t="s">
        <v>406</v>
      </c>
      <c r="LT30" s="73" t="s">
        <v>407</v>
      </c>
      <c r="LU30" s="73" t="s">
        <v>408</v>
      </c>
      <c r="LV30" s="73" t="s">
        <v>409</v>
      </c>
      <c r="LW30" s="73" t="s">
        <v>410</v>
      </c>
      <c r="LX30" s="73" t="s">
        <v>411</v>
      </c>
      <c r="LY30" s="73" t="s">
        <v>412</v>
      </c>
      <c r="LZ30" s="73" t="s">
        <v>413</v>
      </c>
      <c r="MA30" s="73" t="s">
        <v>414</v>
      </c>
      <c r="MB30" s="73" t="s">
        <v>415</v>
      </c>
      <c r="MC30" s="73" t="s">
        <v>416</v>
      </c>
      <c r="MD30" s="73" t="s">
        <v>417</v>
      </c>
      <c r="ME30" s="73" t="s">
        <v>418</v>
      </c>
      <c r="MF30" s="73" t="s">
        <v>419</v>
      </c>
      <c r="MG30" s="73" t="s">
        <v>420</v>
      </c>
      <c r="MH30" s="73" t="s">
        <v>421</v>
      </c>
      <c r="MI30" s="73" t="s">
        <v>422</v>
      </c>
      <c r="MJ30" s="73" t="s">
        <v>423</v>
      </c>
      <c r="MK30" s="73" t="s">
        <v>424</v>
      </c>
      <c r="ML30" s="73" t="s">
        <v>425</v>
      </c>
      <c r="MM30" s="73" t="s">
        <v>426</v>
      </c>
      <c r="MN30" s="73" t="s">
        <v>427</v>
      </c>
      <c r="MO30" s="73" t="s">
        <v>428</v>
      </c>
      <c r="MP30" s="73" t="s">
        <v>429</v>
      </c>
      <c r="MQ30" s="73" t="s">
        <v>430</v>
      </c>
      <c r="MR30" s="73" t="s">
        <v>431</v>
      </c>
      <c r="MS30" s="73" t="s">
        <v>432</v>
      </c>
      <c r="MT30" s="73" t="s">
        <v>433</v>
      </c>
      <c r="MU30" s="73" t="s">
        <v>434</v>
      </c>
      <c r="MV30" s="73" t="s">
        <v>435</v>
      </c>
      <c r="MW30" s="73" t="s">
        <v>436</v>
      </c>
      <c r="MX30" s="73" t="s">
        <v>437</v>
      </c>
      <c r="MY30" s="73"/>
      <c r="MZ30" s="80"/>
      <c r="NA30" s="80"/>
      <c r="NB30" s="80"/>
      <c r="NC30" s="80"/>
      <c r="ND30" s="80"/>
      <c r="NE30" s="80"/>
      <c r="NF30" s="80"/>
      <c r="NG30" s="53"/>
      <c r="NH30" s="53"/>
      <c r="NI30" s="53"/>
      <c r="NJ30" s="53"/>
      <c r="NK30" s="53"/>
      <c r="NL30" s="53"/>
      <c r="NM30" s="53"/>
      <c r="NN30" s="53"/>
      <c r="NO30" s="53"/>
      <c r="NP30" s="53"/>
      <c r="NQ30" s="53"/>
      <c r="NR30" s="53"/>
      <c r="NS30" s="53"/>
      <c r="NT30" s="53"/>
      <c r="NU30" s="53"/>
      <c r="NV30" s="53"/>
      <c r="NW30" s="53"/>
      <c r="NX30" s="53"/>
      <c r="NY30" s="53"/>
      <c r="NZ30" s="53"/>
      <c r="OA30" s="53"/>
      <c r="OB30" s="53"/>
      <c r="OC30" s="53"/>
      <c r="OD30" s="53"/>
      <c r="OE30" s="53"/>
      <c r="OF30" s="53"/>
      <c r="OG30" s="53"/>
      <c r="OH30" s="53"/>
      <c r="OI30" s="53"/>
      <c r="OJ30" s="53"/>
      <c r="OK30" s="53"/>
      <c r="OL30" s="53"/>
      <c r="OM30" s="53"/>
      <c r="ON30" s="53"/>
      <c r="OO30" s="53"/>
      <c r="OP30" s="53"/>
      <c r="OQ30" s="53"/>
      <c r="OR30" s="53"/>
      <c r="OS30" s="53"/>
      <c r="OT30" s="53"/>
      <c r="OU30" s="53"/>
      <c r="OV30" s="53"/>
      <c r="OW30" s="53"/>
      <c r="OX30" s="53"/>
      <c r="OY30" s="53"/>
      <c r="OZ30" s="53"/>
      <c r="PA30" s="53"/>
      <c r="PB30" s="53"/>
      <c r="PC30" s="53"/>
      <c r="PD30" s="53"/>
      <c r="PE30" s="53"/>
      <c r="PF30" s="53"/>
      <c r="PG30" s="53"/>
      <c r="PH30" s="53"/>
      <c r="PI30" s="53"/>
      <c r="PJ30" s="53"/>
      <c r="PK30" s="53"/>
      <c r="PL30" s="53"/>
      <c r="PM30" s="53"/>
      <c r="PN30" s="53"/>
      <c r="PO30" s="53"/>
      <c r="PP30" s="53"/>
      <c r="PQ30" s="53"/>
      <c r="PR30" s="53"/>
      <c r="PS30" s="53"/>
      <c r="PT30" s="53"/>
      <c r="PU30" s="53"/>
      <c r="PV30" s="53"/>
      <c r="PW30" s="53"/>
      <c r="PX30" s="53"/>
      <c r="PY30" s="53"/>
      <c r="PZ30" s="53"/>
      <c r="QA30" s="53"/>
      <c r="QB30" s="53"/>
      <c r="QC30" s="53"/>
      <c r="QD30" s="53"/>
      <c r="QE30" s="53"/>
      <c r="QF30" s="53"/>
      <c r="QG30" s="53"/>
      <c r="QH30" s="53"/>
      <c r="QI30" s="53"/>
      <c r="QJ30" s="53"/>
      <c r="QK30" s="53"/>
      <c r="QL30" s="53"/>
      <c r="QM30" s="53"/>
      <c r="QN30" s="53"/>
      <c r="QO30" s="53"/>
      <c r="QP30" s="53"/>
      <c r="QQ30" s="53"/>
      <c r="QR30" s="53"/>
      <c r="QS30" s="53"/>
      <c r="QT30" s="53"/>
      <c r="QU30" s="53"/>
      <c r="QV30" s="53"/>
      <c r="QW30" s="53"/>
      <c r="QX30" s="53"/>
      <c r="QY30" s="53"/>
      <c r="QZ30" s="53"/>
      <c r="RA30" s="53"/>
      <c r="RB30" s="53"/>
      <c r="RC30" s="53"/>
      <c r="RD30" s="53"/>
      <c r="RE30" s="53"/>
      <c r="RF30" s="53"/>
      <c r="RG30" s="53"/>
      <c r="RH30" s="53"/>
      <c r="RI30" s="53"/>
      <c r="RJ30" s="53"/>
      <c r="RK30" s="53"/>
      <c r="RL30" s="53"/>
      <c r="RM30" s="53"/>
      <c r="RN30" s="53"/>
      <c r="RO30" s="53"/>
      <c r="RP30" s="53"/>
      <c r="RQ30" s="53"/>
      <c r="RR30" s="53"/>
      <c r="RS30" s="53"/>
      <c r="RT30" s="53"/>
      <c r="RU30" s="53"/>
      <c r="RV30" s="53"/>
      <c r="RW30" s="53"/>
      <c r="RX30" s="53"/>
      <c r="RY30" s="53"/>
      <c r="RZ30" s="53"/>
      <c r="SA30" s="53"/>
      <c r="SB30" s="53"/>
      <c r="SC30" s="53"/>
      <c r="SD30" s="53"/>
      <c r="SE30" s="53"/>
      <c r="SF30" s="53"/>
      <c r="SG30" s="53"/>
      <c r="SH30" s="53"/>
      <c r="SI30" s="53"/>
      <c r="SJ30" s="53"/>
      <c r="SK30" s="53"/>
      <c r="SL30" s="53"/>
      <c r="SM30" s="53"/>
      <c r="SN30" s="53"/>
      <c r="SO30" s="53"/>
      <c r="SP30" s="53"/>
      <c r="SQ30" s="53"/>
      <c r="SR30" s="53"/>
      <c r="SS30" s="53"/>
      <c r="ST30" s="53"/>
      <c r="SU30" s="53"/>
      <c r="SV30" s="53"/>
      <c r="SW30" s="53"/>
      <c r="SX30" s="53"/>
      <c r="SY30" s="53"/>
      <c r="SZ30" s="53"/>
      <c r="TA30" s="53"/>
      <c r="TB30" s="53"/>
      <c r="TC30" s="53"/>
      <c r="TD30" s="53"/>
      <c r="TE30" s="53"/>
      <c r="TF30" s="53"/>
      <c r="TG30" s="53"/>
      <c r="TH30" s="53"/>
      <c r="TI30" s="53"/>
      <c r="TJ30" s="53"/>
      <c r="TK30" s="53"/>
      <c r="TL30" s="53"/>
      <c r="TM30" s="53"/>
      <c r="TN30" s="53"/>
      <c r="TO30" s="53"/>
      <c r="TP30" s="53"/>
      <c r="TQ30" s="53"/>
      <c r="TR30" s="53"/>
      <c r="TS30" s="53"/>
      <c r="TT30" s="53"/>
      <c r="TU30" s="53"/>
      <c r="TV30" s="53"/>
      <c r="TW30" s="53"/>
      <c r="TX30" s="53"/>
      <c r="TY30" s="53"/>
      <c r="TZ30" s="53"/>
      <c r="UA30" s="53"/>
      <c r="UB30" s="53"/>
      <c r="UC30" s="53"/>
      <c r="UD30" s="53"/>
      <c r="UE30" s="53"/>
      <c r="UF30" s="53"/>
      <c r="UG30" s="53"/>
      <c r="UH30" s="53"/>
      <c r="UI30" s="53"/>
      <c r="UJ30" s="53"/>
      <c r="UK30" s="53"/>
      <c r="UL30" s="53"/>
      <c r="UM30" s="53"/>
      <c r="UN30" s="53"/>
      <c r="UO30" s="53"/>
      <c r="UP30" s="53"/>
      <c r="UQ30" s="53"/>
      <c r="UR30" s="53"/>
      <c r="US30" s="53"/>
      <c r="UT30" s="53"/>
      <c r="UU30" s="53"/>
      <c r="UV30" s="53"/>
      <c r="UW30" s="53"/>
      <c r="UX30" s="53"/>
      <c r="UY30" s="53"/>
      <c r="UZ30" s="53"/>
      <c r="VA30" s="53"/>
      <c r="VB30" s="53"/>
      <c r="VC30" s="53"/>
      <c r="VD30" s="53"/>
      <c r="VE30" s="53"/>
      <c r="VF30" s="53"/>
      <c r="VG30" s="53"/>
      <c r="VH30" s="53"/>
      <c r="VI30" s="53"/>
      <c r="VJ30" s="53"/>
      <c r="VK30" s="53"/>
      <c r="VL30" s="53"/>
      <c r="VM30" s="53"/>
      <c r="VN30" s="53"/>
      <c r="VO30" s="53"/>
      <c r="VP30" s="53"/>
      <c r="VQ30" s="53"/>
      <c r="VR30" s="53"/>
      <c r="VS30" s="53"/>
      <c r="VT30" s="53"/>
      <c r="VU30" s="53"/>
      <c r="VV30" s="53"/>
      <c r="VW30" s="53"/>
      <c r="VX30" s="53"/>
      <c r="VY30" s="53"/>
      <c r="VZ30" s="53"/>
      <c r="WA30" s="53"/>
      <c r="WB30" s="53"/>
      <c r="WC30" s="53"/>
      <c r="WD30" s="53"/>
      <c r="WE30" s="53"/>
      <c r="WF30" s="53"/>
      <c r="WG30" s="53"/>
      <c r="WH30" s="53"/>
      <c r="WI30" s="53"/>
      <c r="WJ30" s="53"/>
      <c r="WK30" s="53"/>
      <c r="WL30" s="53"/>
      <c r="WM30" s="53"/>
      <c r="WN30" s="53"/>
      <c r="WO30" s="53"/>
      <c r="WP30" s="53"/>
      <c r="WQ30" s="53"/>
      <c r="WR30" s="53"/>
      <c r="WS30" s="53"/>
      <c r="WT30" s="53"/>
      <c r="WU30" s="53"/>
      <c r="WV30" s="53"/>
      <c r="WW30" s="53"/>
      <c r="WX30" s="53"/>
      <c r="WY30" s="53"/>
      <c r="WZ30" s="53"/>
      <c r="XA30" s="53"/>
      <c r="XB30" s="53"/>
      <c r="XC30" s="53"/>
      <c r="XD30" s="53"/>
      <c r="XE30" s="53"/>
      <c r="XF30" s="53"/>
      <c r="XG30" s="53"/>
      <c r="XH30" s="53"/>
      <c r="XI30" s="53"/>
      <c r="XJ30" s="53"/>
      <c r="XK30" s="53"/>
      <c r="XL30" s="53"/>
      <c r="XM30" s="53"/>
      <c r="XN30" s="53"/>
      <c r="XO30" s="53"/>
      <c r="XP30" s="53"/>
      <c r="XQ30" s="53"/>
      <c r="XR30" s="53"/>
      <c r="XS30" s="53"/>
      <c r="XT30" s="53"/>
      <c r="XU30" s="53"/>
    </row>
    <row r="31" spans="2:645" s="53" customFormat="1" ht="15.75" hidden="1" thickBot="1" x14ac:dyDescent="0.3">
      <c r="B31" s="53" t="s">
        <v>12</v>
      </c>
      <c r="C31" s="58">
        <f>C12</f>
        <v>50000</v>
      </c>
      <c r="D31" s="53">
        <f>D23</f>
        <v>49812.936519962568</v>
      </c>
      <c r="E31" s="53">
        <f t="shared" ref="E31:M31" si="1830">E23</f>
        <v>49625.093608758303</v>
      </c>
      <c r="F31" s="53">
        <f t="shared" si="1830"/>
        <v>49436.468018757354</v>
      </c>
      <c r="G31" s="53">
        <f t="shared" si="1830"/>
        <v>49247.056488798073</v>
      </c>
      <c r="H31" s="53">
        <f t="shared" si="1830"/>
        <v>49056.855744130633</v>
      </c>
      <c r="I31" s="53">
        <f t="shared" si="1830"/>
        <v>48865.862496360409</v>
      </c>
      <c r="J31" s="53">
        <f t="shared" si="1830"/>
        <v>48674.073443391135</v>
      </c>
      <c r="K31" s="53">
        <f t="shared" si="1830"/>
        <v>48481.485269367826</v>
      </c>
      <c r="L31" s="53">
        <f t="shared" si="1830"/>
        <v>48288.094644619421</v>
      </c>
      <c r="M31" s="53">
        <f t="shared" si="1830"/>
        <v>48093.898225601224</v>
      </c>
      <c r="N31" s="53">
        <f t="shared" ref="N31:BY31" si="1831">N23</f>
        <v>47898.892654837131</v>
      </c>
      <c r="O31" s="53">
        <f t="shared" si="1831"/>
        <v>47703.074560861511</v>
      </c>
      <c r="P31" s="53">
        <f t="shared" si="1831"/>
        <v>47506.44055816099</v>
      </c>
      <c r="Q31" s="53">
        <f t="shared" si="1831"/>
        <v>47308.987247115896</v>
      </c>
      <c r="R31" s="53">
        <f t="shared" si="1831"/>
        <v>47110.711213941438</v>
      </c>
      <c r="S31" s="53">
        <f t="shared" si="1831"/>
        <v>46911.609030628751</v>
      </c>
      <c r="T31" s="53">
        <f t="shared" si="1831"/>
        <v>46711.677254885595</v>
      </c>
      <c r="U31" s="53">
        <f t="shared" si="1831"/>
        <v>46510.912430076853</v>
      </c>
      <c r="V31" s="53">
        <f t="shared" si="1831"/>
        <v>46309.311085164729</v>
      </c>
      <c r="W31" s="53">
        <f t="shared" si="1831"/>
        <v>46106.869734648804</v>
      </c>
      <c r="X31" s="53">
        <f t="shared" si="1831"/>
        <v>45903.584878505739</v>
      </c>
      <c r="Y31" s="53">
        <f t="shared" si="1831"/>
        <v>45699.453002128743</v>
      </c>
      <c r="Z31" s="53">
        <f t="shared" si="1831"/>
        <v>45494.470576266838</v>
      </c>
      <c r="AA31" s="53">
        <f t="shared" si="1831"/>
        <v>45288.634056963841</v>
      </c>
      <c r="AB31" s="53">
        <f t="shared" si="1831"/>
        <v>45081.939885497093</v>
      </c>
      <c r="AC31" s="53">
        <f t="shared" si="1831"/>
        <v>44874.384488315896</v>
      </c>
      <c r="AD31" s="53">
        <f t="shared" si="1831"/>
        <v>44665.964276979772</v>
      </c>
      <c r="AE31" s="53">
        <f t="shared" si="1831"/>
        <v>44456.67564809641</v>
      </c>
      <c r="AF31" s="53">
        <f t="shared" si="1831"/>
        <v>44246.514983259374</v>
      </c>
      <c r="AG31" s="53">
        <f t="shared" si="1831"/>
        <v>44035.478648985518</v>
      </c>
      <c r="AH31" s="53">
        <f t="shared" si="1831"/>
        <v>43823.562996652181</v>
      </c>
      <c r="AI31" s="53">
        <f t="shared" si="1831"/>
        <v>43610.764362434129</v>
      </c>
      <c r="AJ31" s="53">
        <f t="shared" si="1831"/>
        <v>43397.079067240164</v>
      </c>
      <c r="AK31" s="53">
        <f t="shared" si="1831"/>
        <v>43182.503416649561</v>
      </c>
      <c r="AL31" s="53">
        <f t="shared" si="1831"/>
        <v>42967.033700848166</v>
      </c>
      <c r="AM31" s="53">
        <f t="shared" si="1831"/>
        <v>42750.666194564255</v>
      </c>
      <c r="AN31" s="53">
        <f t="shared" si="1831"/>
        <v>42533.397157004176</v>
      </c>
      <c r="AO31" s="53">
        <f t="shared" si="1831"/>
        <v>42315.222831787592</v>
      </c>
      <c r="AP31" s="53">
        <f t="shared" si="1831"/>
        <v>42096.139446882597</v>
      </c>
      <c r="AQ31" s="53">
        <f t="shared" si="1831"/>
        <v>41876.143214540498</v>
      </c>
      <c r="AR31" s="53">
        <f t="shared" si="1831"/>
        <v>41655.230331230312</v>
      </c>
      <c r="AS31" s="53">
        <f t="shared" si="1831"/>
        <v>41433.396977573</v>
      </c>
      <c r="AT31" s="53">
        <f t="shared" si="1831"/>
        <v>41210.639318275455</v>
      </c>
      <c r="AU31" s="53">
        <f t="shared" si="1831"/>
        <v>40986.953502064163</v>
      </c>
      <c r="AV31" s="53">
        <f t="shared" si="1831"/>
        <v>40762.335661618657</v>
      </c>
      <c r="AW31" s="53">
        <f t="shared" si="1831"/>
        <v>40536.78191350463</v>
      </c>
      <c r="AX31" s="53">
        <f t="shared" si="1831"/>
        <v>40310.288358106794</v>
      </c>
      <c r="AY31" s="53">
        <f t="shared" si="1831"/>
        <v>40082.851079561464</v>
      </c>
      <c r="AZ31" s="53">
        <f t="shared" si="1831"/>
        <v>39854.466145688864</v>
      </c>
      <c r="BA31" s="53">
        <f t="shared" si="1831"/>
        <v>39625.129607925126</v>
      </c>
      <c r="BB31" s="53">
        <f t="shared" si="1831"/>
        <v>39394.837501254042</v>
      </c>
      <c r="BC31" s="53">
        <f t="shared" si="1831"/>
        <v>39163.585844138492</v>
      </c>
      <c r="BD31" s="53">
        <f t="shared" si="1831"/>
        <v>38931.370638451634</v>
      </c>
      <c r="BE31" s="53">
        <f t="shared" si="1831"/>
        <v>38698.187869407746</v>
      </c>
      <c r="BF31" s="53">
        <f t="shared" si="1831"/>
        <v>38464.033505492836</v>
      </c>
      <c r="BG31" s="53">
        <f t="shared" si="1831"/>
        <v>38228.903498394946</v>
      </c>
      <c r="BH31" s="53">
        <f t="shared" si="1831"/>
        <v>37992.793782934161</v>
      </c>
      <c r="BI31" s="53">
        <f t="shared" si="1831"/>
        <v>37755.700276992276</v>
      </c>
      <c r="BJ31" s="53">
        <f t="shared" si="1831"/>
        <v>37517.618881442308</v>
      </c>
      <c r="BK31" s="53">
        <f t="shared" si="1831"/>
        <v>37278.545480077541</v>
      </c>
      <c r="BL31" s="53">
        <f t="shared" si="1831"/>
        <v>37038.475939540425</v>
      </c>
      <c r="BM31" s="53">
        <f t="shared" si="1831"/>
        <v>36797.406109251075</v>
      </c>
      <c r="BN31" s="53">
        <f t="shared" si="1831"/>
        <v>36555.331821335516</v>
      </c>
      <c r="BO31" s="53">
        <f t="shared" si="1831"/>
        <v>36312.248890553645</v>
      </c>
      <c r="BP31" s="53">
        <f t="shared" si="1831"/>
        <v>36068.15311422685</v>
      </c>
      <c r="BQ31" s="53">
        <f t="shared" si="1831"/>
        <v>35823.040272165352</v>
      </c>
      <c r="BR31" s="53">
        <f t="shared" si="1831"/>
        <v>35576.906126595262</v>
      </c>
      <c r="BS31" s="53">
        <f t="shared" si="1831"/>
        <v>35329.746422085307</v>
      </c>
      <c r="BT31" s="53">
        <f t="shared" si="1831"/>
        <v>35081.556885473226</v>
      </c>
      <c r="BU31" s="53">
        <f t="shared" si="1831"/>
        <v>34832.333225791932</v>
      </c>
      <c r="BV31" s="53">
        <f t="shared" si="1831"/>
        <v>34582.071134195292</v>
      </c>
      <c r="BW31" s="53">
        <f t="shared" si="1831"/>
        <v>34330.766283883662</v>
      </c>
      <c r="BX31" s="53">
        <f t="shared" si="1831"/>
        <v>34078.414330029067</v>
      </c>
      <c r="BY31" s="53">
        <f t="shared" si="1831"/>
        <v>33825.010909700082</v>
      </c>
      <c r="BZ31" s="53">
        <f t="shared" ref="BZ31:EC31" si="1832">BZ23</f>
        <v>33570.551641786398</v>
      </c>
      <c r="CA31" s="53">
        <f t="shared" si="1832"/>
        <v>33315.03212692307</v>
      </c>
      <c r="CB31" s="53">
        <f t="shared" si="1832"/>
        <v>33058.447947414475</v>
      </c>
      <c r="CC31" s="53">
        <f t="shared" si="1832"/>
        <v>32800.794667157934</v>
      </c>
      <c r="CD31" s="53">
        <f t="shared" si="1832"/>
        <v>32542.067831566987</v>
      </c>
      <c r="CE31" s="53">
        <f t="shared" si="1832"/>
        <v>32282.262967494411</v>
      </c>
      <c r="CF31" s="53">
        <f t="shared" si="1832"/>
        <v>32021.375583154866</v>
      </c>
      <c r="CG31" s="53">
        <f t="shared" si="1832"/>
        <v>31759.401168047239</v>
      </c>
      <c r="CH31" s="53">
        <f t="shared" si="1832"/>
        <v>31496.335192876664</v>
      </c>
      <c r="CI31" s="53">
        <f t="shared" si="1832"/>
        <v>31232.173109476211</v>
      </c>
      <c r="CJ31" s="53">
        <f t="shared" si="1832"/>
        <v>30966.910350728256</v>
      </c>
      <c r="CK31" s="53">
        <f t="shared" si="1832"/>
        <v>30700.542330485518</v>
      </c>
      <c r="CL31" s="53">
        <f t="shared" si="1832"/>
        <v>30433.06444349177</v>
      </c>
      <c r="CM31" s="53">
        <f t="shared" si="1832"/>
        <v>30164.472065302216</v>
      </c>
      <c r="CN31" s="53">
        <f t="shared" si="1832"/>
        <v>29894.760552203537</v>
      </c>
      <c r="CO31" s="53">
        <f t="shared" si="1832"/>
        <v>29623.925241133613</v>
      </c>
      <c r="CP31" s="53">
        <f t="shared" si="1832"/>
        <v>29351.961449600898</v>
      </c>
      <c r="CQ31" s="53">
        <f t="shared" si="1832"/>
        <v>29078.864475603463</v>
      </c>
      <c r="CR31" s="53">
        <f t="shared" si="1832"/>
        <v>28804.629597547704</v>
      </c>
      <c r="CS31" s="53">
        <f t="shared" si="1832"/>
        <v>28529.252074166714</v>
      </c>
      <c r="CT31" s="53">
        <f t="shared" si="1832"/>
        <v>28252.727144438304</v>
      </c>
      <c r="CU31" s="53">
        <f t="shared" si="1832"/>
        <v>27975.050027502693</v>
      </c>
      <c r="CV31" s="53">
        <f t="shared" si="1832"/>
        <v>27696.21592257985</v>
      </c>
      <c r="CW31" s="53">
        <f t="shared" si="1832"/>
        <v>27416.220008886496</v>
      </c>
      <c r="CX31" s="53">
        <f t="shared" si="1832"/>
        <v>27135.057445552753</v>
      </c>
      <c r="CY31" s="53">
        <f t="shared" si="1832"/>
        <v>26852.72337153845</v>
      </c>
      <c r="CZ31" s="53">
        <f t="shared" si="1832"/>
        <v>26569.212905549088</v>
      </c>
      <c r="DA31" s="53">
        <f t="shared" si="1832"/>
        <v>26284.521145951439</v>
      </c>
      <c r="DB31" s="53">
        <f t="shared" si="1832"/>
        <v>25998.6431706888</v>
      </c>
      <c r="DC31" s="53">
        <f t="shared" si="1832"/>
        <v>25711.5740371959</v>
      </c>
      <c r="DD31" s="53">
        <f t="shared" si="1832"/>
        <v>25423.308782313445</v>
      </c>
      <c r="DE31" s="53">
        <f t="shared" si="1832"/>
        <v>25133.842422202313</v>
      </c>
      <c r="DF31" s="53">
        <f t="shared" si="1832"/>
        <v>24843.169952257384</v>
      </c>
      <c r="DG31" s="53">
        <f t="shared" si="1832"/>
        <v>24551.286347021018</v>
      </c>
      <c r="DH31" s="53">
        <f t="shared" si="1832"/>
        <v>24258.186560096168</v>
      </c>
      <c r="DI31" s="53">
        <f t="shared" si="1832"/>
        <v>23963.865524059132</v>
      </c>
      <c r="DJ31" s="53">
        <f t="shared" si="1832"/>
        <v>23668.318150371942</v>
      </c>
      <c r="DK31" s="53">
        <f t="shared" si="1832"/>
        <v>23371.539329294388</v>
      </c>
      <c r="DL31" s="53">
        <f t="shared" si="1832"/>
        <v>23073.523929795676</v>
      </c>
      <c r="DM31" s="53">
        <f t="shared" si="1832"/>
        <v>22774.26679946572</v>
      </c>
      <c r="DN31" s="53">
        <f t="shared" si="1832"/>
        <v>22473.762764426057</v>
      </c>
      <c r="DO31" s="53">
        <f t="shared" si="1832"/>
        <v>22172.006629240394</v>
      </c>
      <c r="DP31" s="53">
        <f t="shared" si="1832"/>
        <v>21868.993176824792</v>
      </c>
      <c r="DQ31" s="53">
        <f t="shared" si="1832"/>
        <v>21564.717168357456</v>
      </c>
      <c r="DR31" s="53">
        <f t="shared" si="1832"/>
        <v>21259.173343188173</v>
      </c>
      <c r="DS31" s="53">
        <f t="shared" si="1832"/>
        <v>20952.356418747353</v>
      </c>
      <c r="DT31" s="53">
        <f t="shared" si="1832"/>
        <v>20644.261090454696</v>
      </c>
      <c r="DU31" s="53">
        <f t="shared" si="1832"/>
        <v>20334.882031627487</v>
      </c>
      <c r="DV31" s="53">
        <f t="shared" si="1832"/>
        <v>20024.213893388496</v>
      </c>
      <c r="DW31" s="53">
        <f t="shared" si="1832"/>
        <v>19712.25130457351</v>
      </c>
      <c r="DX31" s="53">
        <f t="shared" si="1832"/>
        <v>19398.988871638463</v>
      </c>
      <c r="DY31" s="53">
        <f t="shared" si="1832"/>
        <v>19084.421178566186</v>
      </c>
      <c r="DZ31" s="53">
        <f t="shared" si="1832"/>
        <v>18768.542786772774</v>
      </c>
      <c r="EA31" s="53">
        <f t="shared" si="1832"/>
        <v>18451.348235013556</v>
      </c>
      <c r="EB31" s="53">
        <f t="shared" si="1832"/>
        <v>18132.832039288674</v>
      </c>
      <c r="EC31" s="53">
        <f t="shared" si="1832"/>
        <v>17812.988692748273</v>
      </c>
      <c r="ED31" s="53">
        <f t="shared" ref="ED31:EX31" si="1833">ED23</f>
        <v>17491.812665597285</v>
      </c>
      <c r="EE31" s="53">
        <f t="shared" si="1833"/>
        <v>17169.298404999834</v>
      </c>
      <c r="EF31" s="53">
        <f t="shared" si="1833"/>
        <v>16845.440334983228</v>
      </c>
      <c r="EG31" s="53">
        <f t="shared" si="1833"/>
        <v>16520.232856341554</v>
      </c>
      <c r="EH31" s="53">
        <f t="shared" si="1833"/>
        <v>16193.670346538871</v>
      </c>
      <c r="EI31" s="53">
        <f t="shared" si="1833"/>
        <v>15865.74715961201</v>
      </c>
      <c r="EJ31" s="53">
        <f t="shared" si="1833"/>
        <v>15536.457626072954</v>
      </c>
      <c r="EK31" s="53">
        <f t="shared" si="1833"/>
        <v>15205.796052810818</v>
      </c>
      <c r="EL31" s="53">
        <f t="shared" si="1833"/>
        <v>14873.756722993423</v>
      </c>
      <c r="EM31" s="53">
        <f t="shared" si="1833"/>
        <v>14540.333895968455</v>
      </c>
      <c r="EN31" s="53">
        <f t="shared" si="1833"/>
        <v>14205.521807164218</v>
      </c>
      <c r="EO31" s="53">
        <f t="shared" si="1833"/>
        <v>13869.314667989962</v>
      </c>
      <c r="EP31" s="53">
        <f t="shared" si="1833"/>
        <v>13531.706665735814</v>
      </c>
      <c r="EQ31" s="53">
        <f t="shared" si="1833"/>
        <v>13192.691963472273</v>
      </c>
      <c r="ER31" s="53">
        <f t="shared" si="1833"/>
        <v>12852.264699949301</v>
      </c>
      <c r="ES31" s="53">
        <f t="shared" si="1833"/>
        <v>12510.418989494983</v>
      </c>
      <c r="ET31" s="53">
        <f t="shared" si="1833"/>
        <v>12167.148921913773</v>
      </c>
      <c r="EU31" s="53">
        <f t="shared" si="1833"/>
        <v>11822.448562384307</v>
      </c>
      <c r="EV31" s="53">
        <f t="shared" si="1833"/>
        <v>11476.311951356802</v>
      </c>
      <c r="EW31" s="53">
        <f t="shared" si="1833"/>
        <v>11128.733104450015</v>
      </c>
      <c r="EX31" s="53">
        <f t="shared" si="1833"/>
        <v>10779.706012347784</v>
      </c>
      <c r="EY31" s="53">
        <f t="shared" ref="EY31:HJ31" si="1834">EY23</f>
        <v>10429.224640695127</v>
      </c>
      <c r="EZ31" s="53">
        <f t="shared" si="1834"/>
        <v>10077.282929993917</v>
      </c>
      <c r="FA31" s="53">
        <f t="shared" si="1834"/>
        <v>9723.8747954981191</v>
      </c>
      <c r="FB31" s="53">
        <f t="shared" si="1834"/>
        <v>9368.9941271085881</v>
      </c>
      <c r="FC31" s="53">
        <f t="shared" si="1834"/>
        <v>9012.634789267433</v>
      </c>
      <c r="FD31" s="53">
        <f t="shared" si="1834"/>
        <v>8654.7906208519416</v>
      </c>
      <c r="FE31" s="53">
        <f t="shared" si="1834"/>
        <v>8295.4554350680519</v>
      </c>
      <c r="FF31" s="53">
        <f t="shared" si="1834"/>
        <v>7934.6230193433939</v>
      </c>
      <c r="FG31" s="53">
        <f t="shared" si="1834"/>
        <v>7572.2871352198845</v>
      </c>
      <c r="FH31" s="53">
        <f t="shared" si="1834"/>
        <v>7208.4415182458597</v>
      </c>
      <c r="FI31" s="53">
        <f t="shared" si="1834"/>
        <v>6843.0798778677772</v>
      </c>
      <c r="FJ31" s="53">
        <f t="shared" si="1834"/>
        <v>6476.1958973214514</v>
      </c>
      <c r="FK31" s="53">
        <f t="shared" si="1834"/>
        <v>6107.7832335228495</v>
      </c>
      <c r="FL31" s="53">
        <f t="shared" si="1834"/>
        <v>5737.8355169584202</v>
      </c>
      <c r="FM31" s="53">
        <f t="shared" si="1834"/>
        <v>5366.3463515749727</v>
      </c>
      <c r="FN31" s="53">
        <f t="shared" si="1834"/>
        <v>4993.3093146690926</v>
      </c>
      <c r="FO31" s="53">
        <f t="shared" si="1834"/>
        <v>4618.717956776105</v>
      </c>
      <c r="FP31" s="53">
        <f t="shared" si="1834"/>
        <v>4242.5658015585641</v>
      </c>
      <c r="FQ31" s="53">
        <f t="shared" si="1834"/>
        <v>3864.8463456942832</v>
      </c>
      <c r="FR31" s="53">
        <f t="shared" si="1834"/>
        <v>3485.5530587639014</v>
      </c>
      <c r="FS31" s="53">
        <f t="shared" si="1834"/>
        <v>3104.6793831379755</v>
      </c>
      <c r="FT31" s="53">
        <f t="shared" si="1834"/>
        <v>2722.2187338636081</v>
      </c>
      <c r="FU31" s="53">
        <f t="shared" si="1834"/>
        <v>2338.1644985505995</v>
      </c>
      <c r="FV31" s="53">
        <f t="shared" si="1834"/>
        <v>1952.5100372571164</v>
      </c>
      <c r="FW31" s="53">
        <f t="shared" si="1834"/>
        <v>1565.2486823749089</v>
      </c>
      <c r="FX31" s="53">
        <f t="shared" si="1834"/>
        <v>1176.3737385140289</v>
      </c>
      <c r="FY31" s="53">
        <f t="shared" si="1834"/>
        <v>785.87848238706295</v>
      </c>
      <c r="FZ31" s="53">
        <f t="shared" si="1834"/>
        <v>393.75616269289804</v>
      </c>
      <c r="GA31" s="53">
        <f t="shared" si="1834"/>
        <v>-1.3837819778927951E-12</v>
      </c>
      <c r="GB31" s="53">
        <f t="shared" si="1834"/>
        <v>-1.389547736134015E-12</v>
      </c>
      <c r="GC31" s="53">
        <f t="shared" si="1834"/>
        <v>-1.3953375183679067E-12</v>
      </c>
      <c r="GD31" s="53">
        <f t="shared" si="1834"/>
        <v>-1.4011514246944397E-12</v>
      </c>
      <c r="GE31" s="53">
        <f t="shared" si="1834"/>
        <v>-1.4069895556306665E-12</v>
      </c>
      <c r="GF31" s="53">
        <f t="shared" si="1834"/>
        <v>-1.412852012112461E-12</v>
      </c>
      <c r="GG31" s="53">
        <f t="shared" si="1834"/>
        <v>-1.4187388954962629E-12</v>
      </c>
      <c r="GH31" s="53">
        <f t="shared" si="1834"/>
        <v>-1.4246503075608306E-12</v>
      </c>
      <c r="GI31" s="53">
        <f t="shared" si="1834"/>
        <v>-1.4305863505090008E-12</v>
      </c>
      <c r="GJ31" s="53">
        <f t="shared" si="1834"/>
        <v>-1.436547126969455E-12</v>
      </c>
      <c r="GK31" s="53">
        <f t="shared" si="1834"/>
        <v>-1.4425327399984943E-12</v>
      </c>
      <c r="GL31" s="53">
        <f t="shared" si="1834"/>
        <v>-1.4485432930818213E-12</v>
      </c>
      <c r="GM31" s="53">
        <f t="shared" si="1834"/>
        <v>-1.4545788901363288E-12</v>
      </c>
      <c r="GN31" s="53">
        <f t="shared" si="1834"/>
        <v>-1.460639635511897E-12</v>
      </c>
      <c r="GO31" s="53">
        <f t="shared" si="1834"/>
        <v>-1.4667256339931965E-12</v>
      </c>
      <c r="GP31" s="53">
        <f t="shared" si="1834"/>
        <v>-1.4728369908015015E-12</v>
      </c>
      <c r="GQ31" s="53">
        <f t="shared" si="1834"/>
        <v>-1.4789738115965078E-12</v>
      </c>
      <c r="GR31" s="53">
        <f t="shared" si="1834"/>
        <v>-1.4851362024781599E-12</v>
      </c>
      <c r="GS31" s="53">
        <f t="shared" si="1834"/>
        <v>-1.4913242699884857E-12</v>
      </c>
      <c r="GT31" s="53">
        <f t="shared" si="1834"/>
        <v>-1.4975381211134376E-12</v>
      </c>
      <c r="GU31" s="53">
        <f t="shared" si="1834"/>
        <v>-1.5037778632847436E-12</v>
      </c>
      <c r="GV31" s="53">
        <f t="shared" si="1834"/>
        <v>-1.5100436043817635E-12</v>
      </c>
      <c r="GW31" s="53">
        <f t="shared" si="1834"/>
        <v>-1.5163354527333541E-12</v>
      </c>
      <c r="GX31" s="53">
        <f t="shared" si="1834"/>
        <v>-1.5226535171197431E-12</v>
      </c>
      <c r="GY31" s="53">
        <f t="shared" si="1834"/>
        <v>-1.5289979067744087E-12</v>
      </c>
      <c r="GZ31" s="53">
        <f t="shared" si="1834"/>
        <v>-1.5353687313859688E-12</v>
      </c>
      <c r="HA31" s="53">
        <f t="shared" si="1834"/>
        <v>-1.5417661011000771E-12</v>
      </c>
      <c r="HB31" s="53">
        <f t="shared" si="1834"/>
        <v>-1.5481901265213275E-12</v>
      </c>
      <c r="HC31" s="53">
        <f t="shared" si="1834"/>
        <v>-1.5546409187151664E-12</v>
      </c>
      <c r="HD31" s="53">
        <f t="shared" si="1834"/>
        <v>-1.5611185892098129E-12</v>
      </c>
      <c r="HE31" s="53">
        <f t="shared" si="1834"/>
        <v>-1.5676232499981871E-12</v>
      </c>
      <c r="HF31" s="53">
        <f t="shared" si="1834"/>
        <v>-1.5741550135398462E-12</v>
      </c>
      <c r="HG31" s="53">
        <f t="shared" si="1834"/>
        <v>-1.5807139927629289E-12</v>
      </c>
      <c r="HH31" s="53">
        <f t="shared" si="1834"/>
        <v>-1.5873003010661079E-12</v>
      </c>
      <c r="HI31" s="53">
        <f t="shared" si="1834"/>
        <v>-1.5939140523205499E-12</v>
      </c>
      <c r="HJ31" s="53">
        <f t="shared" si="1834"/>
        <v>-1.6005553608718855E-12</v>
      </c>
      <c r="HK31" s="53">
        <f t="shared" ref="HK31:JV31" si="1835">HK23</f>
        <v>-1.607224341542185E-12</v>
      </c>
      <c r="HL31" s="53">
        <f t="shared" si="1835"/>
        <v>-1.6139211096319442E-12</v>
      </c>
      <c r="HM31" s="53">
        <f t="shared" si="1835"/>
        <v>-1.6206457809220774E-12</v>
      </c>
      <c r="HN31" s="53">
        <f t="shared" si="1835"/>
        <v>-1.6273984716759194E-12</v>
      </c>
      <c r="HO31" s="53">
        <f t="shared" si="1835"/>
        <v>-1.6341792986412357E-12</v>
      </c>
      <c r="HP31" s="53">
        <f t="shared" si="1835"/>
        <v>-1.6409883790522408E-12</v>
      </c>
      <c r="HQ31" s="53">
        <f t="shared" si="1835"/>
        <v>-1.6478258306316252E-12</v>
      </c>
      <c r="HR31" s="53">
        <f t="shared" si="1835"/>
        <v>-1.6546917715925903E-12</v>
      </c>
      <c r="HS31" s="53">
        <f t="shared" si="1835"/>
        <v>-1.6615863206408928E-12</v>
      </c>
      <c r="HT31" s="53">
        <f t="shared" si="1835"/>
        <v>-1.6685095969768965E-12</v>
      </c>
      <c r="HU31" s="53">
        <f t="shared" si="1835"/>
        <v>-1.6754617202976335E-12</v>
      </c>
      <c r="HV31" s="53">
        <f t="shared" si="1835"/>
        <v>-1.6824428107988736E-12</v>
      </c>
      <c r="HW31" s="53">
        <f t="shared" si="1835"/>
        <v>-1.6894529891772023E-12</v>
      </c>
      <c r="HX31" s="53">
        <f t="shared" si="1835"/>
        <v>-1.6964923766321073E-12</v>
      </c>
      <c r="HY31" s="53">
        <f t="shared" si="1835"/>
        <v>-1.7035610948680744E-12</v>
      </c>
      <c r="HZ31" s="53">
        <f t="shared" si="1835"/>
        <v>-1.7106592660966914E-12</v>
      </c>
      <c r="IA31" s="53">
        <f t="shared" si="1835"/>
        <v>-1.7177870130387609E-12</v>
      </c>
      <c r="IB31" s="53">
        <f t="shared" si="1835"/>
        <v>-1.7249444589264225E-12</v>
      </c>
      <c r="IC31" s="53">
        <f t="shared" si="1835"/>
        <v>-1.7321317275052827E-12</v>
      </c>
      <c r="ID31" s="53">
        <f t="shared" si="1835"/>
        <v>-1.7393489430365548E-12</v>
      </c>
      <c r="IE31" s="53">
        <f t="shared" si="1835"/>
        <v>-1.7465962302992071E-12</v>
      </c>
      <c r="IF31" s="53">
        <f t="shared" si="1835"/>
        <v>-1.7538737145921205E-12</v>
      </c>
      <c r="IG31" s="53">
        <f t="shared" si="1835"/>
        <v>-1.7611815217362543E-12</v>
      </c>
      <c r="IH31" s="53">
        <f t="shared" si="1835"/>
        <v>-1.768519778076822E-12</v>
      </c>
      <c r="II31" s="53">
        <f t="shared" si="1835"/>
        <v>-1.7758886104854754E-12</v>
      </c>
      <c r="IJ31" s="53">
        <f t="shared" si="1835"/>
        <v>-1.7832881463624982E-12</v>
      </c>
      <c r="IK31" s="53">
        <f t="shared" si="1835"/>
        <v>-1.7907185136390085E-12</v>
      </c>
      <c r="IL31" s="53">
        <f t="shared" si="1835"/>
        <v>-1.7981798407791712E-12</v>
      </c>
      <c r="IM31" s="53">
        <f t="shared" si="1835"/>
        <v>-1.8056722567824178E-12</v>
      </c>
      <c r="IN31" s="53">
        <f t="shared" si="1835"/>
        <v>-1.8131958911856777E-12</v>
      </c>
      <c r="IO31" s="53">
        <f t="shared" si="1835"/>
        <v>-1.8207508740656179E-12</v>
      </c>
      <c r="IP31" s="53">
        <f t="shared" si="1835"/>
        <v>-1.8283373360408913E-12</v>
      </c>
      <c r="IQ31" s="53">
        <f t="shared" si="1835"/>
        <v>-1.8359554082743951E-12</v>
      </c>
      <c r="IR31" s="53">
        <f t="shared" si="1835"/>
        <v>-1.8436052224755382E-12</v>
      </c>
      <c r="IS31" s="53">
        <f t="shared" si="1835"/>
        <v>-1.8512869109025197E-12</v>
      </c>
      <c r="IT31" s="53">
        <f t="shared" si="1835"/>
        <v>-1.8590006063646136E-12</v>
      </c>
      <c r="IU31" s="53">
        <f t="shared" si="1835"/>
        <v>-1.8667464422244662E-12</v>
      </c>
      <c r="IV31" s="53">
        <f t="shared" si="1835"/>
        <v>-1.8745245524004016E-12</v>
      </c>
      <c r="IW31" s="53">
        <f t="shared" si="1835"/>
        <v>-1.8823350713687367E-12</v>
      </c>
      <c r="IX31" s="53">
        <f t="shared" si="1835"/>
        <v>-1.8901781341661064E-12</v>
      </c>
      <c r="IY31" s="53">
        <f t="shared" si="1835"/>
        <v>-1.8980538763917986E-12</v>
      </c>
      <c r="IZ31" s="53">
        <f t="shared" si="1835"/>
        <v>-1.9059624342100978E-12</v>
      </c>
      <c r="JA31" s="53">
        <f t="shared" si="1835"/>
        <v>-1.9139039443526401E-12</v>
      </c>
      <c r="JB31" s="53">
        <f t="shared" si="1835"/>
        <v>-1.9218785441207761E-12</v>
      </c>
      <c r="JC31" s="53">
        <f t="shared" si="1835"/>
        <v>-1.9298863713879461E-12</v>
      </c>
      <c r="JD31" s="53">
        <f t="shared" si="1835"/>
        <v>-1.9379275646020624E-12</v>
      </c>
      <c r="JE31" s="53">
        <f t="shared" si="1835"/>
        <v>-1.9460022627879042E-12</v>
      </c>
      <c r="JF31" s="53">
        <f t="shared" si="1835"/>
        <v>-1.9541106055495204E-12</v>
      </c>
      <c r="JG31" s="53">
        <f t="shared" si="1835"/>
        <v>-1.9622527330726434E-12</v>
      </c>
      <c r="JH31" s="53">
        <f t="shared" si="1835"/>
        <v>-1.9704287861271126E-12</v>
      </c>
      <c r="JI31" s="53">
        <f t="shared" si="1835"/>
        <v>-1.9786389060693088E-12</v>
      </c>
      <c r="JJ31" s="53">
        <f t="shared" si="1835"/>
        <v>-1.9868832348445975E-12</v>
      </c>
      <c r="JK31" s="53">
        <f t="shared" si="1835"/>
        <v>-1.9951619149897834E-12</v>
      </c>
      <c r="JL31" s="53">
        <f t="shared" si="1835"/>
        <v>-2.0034750896355742E-12</v>
      </c>
      <c r="JM31" s="53">
        <f t="shared" si="1835"/>
        <v>-2.011822902509056E-12</v>
      </c>
      <c r="JN31" s="53">
        <f t="shared" si="1835"/>
        <v>-2.0202054979361769E-12</v>
      </c>
      <c r="JO31" s="53">
        <f t="shared" si="1835"/>
        <v>-2.0286230208442442E-12</v>
      </c>
      <c r="JP31" s="53">
        <f t="shared" si="1835"/>
        <v>-2.0370756167644286E-12</v>
      </c>
      <c r="JQ31" s="53">
        <f t="shared" si="1835"/>
        <v>-2.0455634318342805E-12</v>
      </c>
      <c r="JR31" s="53">
        <f t="shared" si="1835"/>
        <v>-2.0540866128002567E-12</v>
      </c>
      <c r="JS31" s="53">
        <f t="shared" si="1835"/>
        <v>-2.0626453070202576E-12</v>
      </c>
      <c r="JT31" s="53">
        <f t="shared" si="1835"/>
        <v>-2.0712396624661754E-12</v>
      </c>
      <c r="JU31" s="53">
        <f t="shared" si="1835"/>
        <v>-2.0798698277264511E-12</v>
      </c>
      <c r="JV31" s="53">
        <f t="shared" si="1835"/>
        <v>-2.0885359520086445E-12</v>
      </c>
      <c r="JW31" s="53">
        <f t="shared" ref="JW31:MH31" si="1836">JW23</f>
        <v>-2.097238185142014E-12</v>
      </c>
      <c r="JX31" s="53">
        <f t="shared" si="1836"/>
        <v>-2.105976677580106E-12</v>
      </c>
      <c r="JY31" s="53">
        <f t="shared" si="1836"/>
        <v>-2.1147515804033564E-12</v>
      </c>
      <c r="JZ31" s="53">
        <f t="shared" si="1836"/>
        <v>-2.1235630453217036E-12</v>
      </c>
      <c r="KA31" s="53">
        <f t="shared" si="1836"/>
        <v>-2.1324112246772106E-12</v>
      </c>
      <c r="KB31" s="53">
        <f t="shared" si="1836"/>
        <v>-2.1412962714466991E-12</v>
      </c>
      <c r="KC31" s="53">
        <f t="shared" si="1836"/>
        <v>-2.1502183392443938E-12</v>
      </c>
      <c r="KD31" s="53">
        <f t="shared" si="1836"/>
        <v>-2.1591775823245788E-12</v>
      </c>
      <c r="KE31" s="53">
        <f t="shared" si="1836"/>
        <v>-2.1681741555842644E-12</v>
      </c>
      <c r="KF31" s="53">
        <f t="shared" si="1836"/>
        <v>-2.1772082145658654E-12</v>
      </c>
      <c r="KG31" s="53">
        <f t="shared" si="1836"/>
        <v>-2.1862799154598899E-12</v>
      </c>
      <c r="KH31" s="53">
        <f t="shared" si="1836"/>
        <v>-2.1953894151076393E-12</v>
      </c>
      <c r="KI31" s="53">
        <f t="shared" si="1836"/>
        <v>-2.2045368710039212E-12</v>
      </c>
      <c r="KJ31" s="53">
        <f t="shared" si="1836"/>
        <v>-2.213722441299771E-12</v>
      </c>
      <c r="KK31" s="53">
        <f t="shared" si="1836"/>
        <v>-2.2229462848051867E-12</v>
      </c>
      <c r="KL31" s="53">
        <f t="shared" si="1836"/>
        <v>-2.2322085609918751E-12</v>
      </c>
      <c r="KM31" s="53">
        <f t="shared" si="1836"/>
        <v>-2.241509429996008E-12</v>
      </c>
      <c r="KN31" s="53">
        <f t="shared" si="1836"/>
        <v>-2.2508490526209913E-12</v>
      </c>
      <c r="KO31" s="53">
        <f t="shared" si="1836"/>
        <v>-2.2602275903402456E-12</v>
      </c>
      <c r="KP31" s="53">
        <f t="shared" si="1836"/>
        <v>-2.2696452052999968E-12</v>
      </c>
      <c r="KQ31" s="53">
        <f t="shared" si="1836"/>
        <v>-2.2791020603220801E-12</v>
      </c>
      <c r="KR31" s="53">
        <f t="shared" si="1836"/>
        <v>-2.2885983189067554E-12</v>
      </c>
      <c r="KS31" s="53">
        <f t="shared" si="1836"/>
        <v>-2.2981341452355334E-12</v>
      </c>
      <c r="KT31" s="53">
        <f t="shared" si="1836"/>
        <v>-2.3077097041740147E-12</v>
      </c>
      <c r="KU31" s="53">
        <f t="shared" si="1836"/>
        <v>-2.3173251612747397E-12</v>
      </c>
      <c r="KV31" s="53">
        <f t="shared" si="1836"/>
        <v>-2.3269806827800511E-12</v>
      </c>
      <c r="KW31" s="53">
        <f t="shared" si="1836"/>
        <v>-2.3366764356249678E-12</v>
      </c>
      <c r="KX31" s="53">
        <f t="shared" si="1836"/>
        <v>-2.346412587440072E-12</v>
      </c>
      <c r="KY31" s="53">
        <f t="shared" si="1836"/>
        <v>-2.3561893065544058E-12</v>
      </c>
      <c r="KZ31" s="53">
        <f t="shared" si="1836"/>
        <v>-2.3660067619983825E-12</v>
      </c>
      <c r="LA31" s="53">
        <f t="shared" si="1836"/>
        <v>-2.3758651235067092E-12</v>
      </c>
      <c r="LB31" s="53">
        <f t="shared" si="1836"/>
        <v>-2.3857645615213205E-12</v>
      </c>
      <c r="LC31" s="53">
        <f t="shared" si="1836"/>
        <v>-2.3957052471943259E-12</v>
      </c>
      <c r="LD31" s="53">
        <f t="shared" si="1836"/>
        <v>-2.4056873523909689E-12</v>
      </c>
      <c r="LE31" s="53">
        <f t="shared" si="1836"/>
        <v>-2.415711049692598E-12</v>
      </c>
      <c r="LF31" s="53">
        <f t="shared" si="1836"/>
        <v>-2.4257765123996504E-12</v>
      </c>
      <c r="LG31" s="53">
        <f t="shared" si="1836"/>
        <v>-2.4358839145346488E-12</v>
      </c>
      <c r="LH31" s="53">
        <f t="shared" si="1836"/>
        <v>-2.4460334308452098E-12</v>
      </c>
      <c r="LI31" s="53">
        <f t="shared" si="1836"/>
        <v>-2.456225236807065E-12</v>
      </c>
      <c r="LJ31" s="53">
        <f t="shared" si="1836"/>
        <v>-2.4664595086270944E-12</v>
      </c>
      <c r="LK31" s="53">
        <f t="shared" si="1836"/>
        <v>-2.476736423246374E-12</v>
      </c>
      <c r="LL31" s="53">
        <f t="shared" si="1836"/>
        <v>-2.487056158343234E-12</v>
      </c>
      <c r="LM31" s="53">
        <f t="shared" si="1836"/>
        <v>-2.4974188923363306E-12</v>
      </c>
      <c r="LN31" s="53">
        <f t="shared" si="1836"/>
        <v>-2.507824804387732E-12</v>
      </c>
      <c r="LO31" s="53">
        <f t="shared" si="1836"/>
        <v>-2.5182740744060143E-12</v>
      </c>
      <c r="LP31" s="53">
        <f t="shared" si="1836"/>
        <v>-2.5287668830493726E-12</v>
      </c>
      <c r="LQ31" s="53">
        <f t="shared" si="1836"/>
        <v>-2.5393034117287452E-12</v>
      </c>
      <c r="LR31" s="53">
        <f t="shared" si="1836"/>
        <v>-2.5498838426109485E-12</v>
      </c>
      <c r="LS31" s="53">
        <f t="shared" si="1836"/>
        <v>-2.5605083586218273E-12</v>
      </c>
      <c r="LT31" s="53">
        <f t="shared" si="1836"/>
        <v>-2.5711771434494181E-12</v>
      </c>
      <c r="LU31" s="53">
        <f t="shared" si="1836"/>
        <v>-2.5818903815471239E-12</v>
      </c>
      <c r="LV31" s="53">
        <f t="shared" si="1836"/>
        <v>-2.5926482581369035E-12</v>
      </c>
      <c r="LW31" s="53">
        <f t="shared" si="1836"/>
        <v>-2.603450959212474E-12</v>
      </c>
      <c r="LX31" s="53">
        <f t="shared" si="1836"/>
        <v>-2.6142986715425259E-12</v>
      </c>
      <c r="LY31" s="53">
        <f t="shared" si="1836"/>
        <v>-2.625191582673953E-12</v>
      </c>
      <c r="LZ31" s="53">
        <f t="shared" si="1836"/>
        <v>-2.6361298809350943E-12</v>
      </c>
      <c r="MA31" s="53">
        <f t="shared" si="1836"/>
        <v>-2.6471137554389906E-12</v>
      </c>
      <c r="MB31" s="53">
        <f t="shared" si="1836"/>
        <v>-2.6581433960866531E-12</v>
      </c>
      <c r="MC31" s="53">
        <f t="shared" si="1836"/>
        <v>-2.6692189935703474E-12</v>
      </c>
      <c r="MD31" s="53">
        <f t="shared" si="1836"/>
        <v>-2.6803407393768905E-12</v>
      </c>
      <c r="ME31" s="53">
        <f t="shared" si="1836"/>
        <v>-2.691508825790961E-12</v>
      </c>
      <c r="MF31" s="53">
        <f t="shared" si="1836"/>
        <v>-2.7027234458984233E-12</v>
      </c>
      <c r="MG31" s="53">
        <f t="shared" si="1836"/>
        <v>-2.7139847935896666E-12</v>
      </c>
      <c r="MH31" s="53">
        <f t="shared" si="1836"/>
        <v>-2.7252930635629567E-12</v>
      </c>
      <c r="MI31" s="53">
        <f t="shared" ref="MI31:MX31" si="1837">MI23</f>
        <v>-2.7366484513278026E-12</v>
      </c>
      <c r="MJ31" s="53">
        <f t="shared" si="1837"/>
        <v>-2.7480511532083352E-12</v>
      </c>
      <c r="MK31" s="53">
        <f t="shared" si="1837"/>
        <v>-2.7595013663467034E-12</v>
      </c>
      <c r="ML31" s="53">
        <f t="shared" si="1837"/>
        <v>-2.7709992887064811E-12</v>
      </c>
      <c r="MM31" s="53">
        <f t="shared" si="1837"/>
        <v>-2.7825451190760916E-12</v>
      </c>
      <c r="MN31" s="53">
        <f t="shared" si="1837"/>
        <v>-2.7941390570722419E-12</v>
      </c>
      <c r="MO31" s="53">
        <f t="shared" si="1837"/>
        <v>-2.8057813031433761E-12</v>
      </c>
      <c r="MP31" s="53">
        <f t="shared" si="1837"/>
        <v>-2.8174720585731403E-12</v>
      </c>
      <c r="MQ31" s="53">
        <f t="shared" si="1837"/>
        <v>-2.8292115254838618E-12</v>
      </c>
      <c r="MR31" s="53">
        <f t="shared" si="1837"/>
        <v>-2.8409999068400446E-12</v>
      </c>
      <c r="MS31" s="53">
        <f t="shared" si="1837"/>
        <v>-2.8528374064518782E-12</v>
      </c>
      <c r="MT31" s="53">
        <f t="shared" si="1837"/>
        <v>-2.8647242289787609E-12</v>
      </c>
      <c r="MU31" s="53">
        <f t="shared" si="1837"/>
        <v>-2.876660579932839E-12</v>
      </c>
      <c r="MV31" s="53">
        <f t="shared" si="1837"/>
        <v>-2.8886466656825591E-12</v>
      </c>
      <c r="MW31" s="53">
        <f t="shared" si="1837"/>
        <v>-2.9006826934562364E-12</v>
      </c>
      <c r="MX31" s="53">
        <f t="shared" si="1837"/>
        <v>-2.9127688713456373E-12</v>
      </c>
      <c r="MY31" s="56"/>
    </row>
    <row r="32" spans="2:645" s="53" customFormat="1" hidden="1" x14ac:dyDescent="0.25">
      <c r="B32" s="53" t="s">
        <v>38</v>
      </c>
      <c r="C32" s="53">
        <f t="shared" ref="C32:M32" si="1838">C13/12*C31/(1-((1+C13/12)^-(C35)))</f>
        <v>395.39681337077121</v>
      </c>
      <c r="D32" s="53">
        <f t="shared" si="1838"/>
        <v>395.39681337077138</v>
      </c>
      <c r="E32" s="53">
        <f t="shared" si="1838"/>
        <v>395.39681337077133</v>
      </c>
      <c r="F32" s="53">
        <f t="shared" si="1838"/>
        <v>395.39681337077127</v>
      </c>
      <c r="G32" s="53">
        <f t="shared" si="1838"/>
        <v>395.39681337077127</v>
      </c>
      <c r="H32" s="53">
        <f t="shared" si="1838"/>
        <v>395.39681337077127</v>
      </c>
      <c r="I32" s="53">
        <f t="shared" si="1838"/>
        <v>395.39681337077144</v>
      </c>
      <c r="J32" s="53">
        <f t="shared" si="1838"/>
        <v>395.3968133707715</v>
      </c>
      <c r="K32" s="53">
        <f t="shared" si="1838"/>
        <v>395.39681337077127</v>
      </c>
      <c r="L32" s="53">
        <f t="shared" si="1838"/>
        <v>395.39681337077133</v>
      </c>
      <c r="M32" s="53">
        <f t="shared" si="1838"/>
        <v>395.39681337077116</v>
      </c>
      <c r="N32" s="53">
        <f t="shared" ref="N32" si="1839">N13/12*N31/(1-((1+N13/12)^-(N35)))</f>
        <v>395.39681337077138</v>
      </c>
      <c r="O32" s="53">
        <f t="shared" ref="O32" si="1840">O13/12*O31/(1-((1+O13/12)^-(O35)))</f>
        <v>395.39681337077138</v>
      </c>
      <c r="P32" s="53">
        <f t="shared" ref="P32" si="1841">P13/12*P31/(1-((1+P13/12)^-(P35)))</f>
        <v>395.39681337077121</v>
      </c>
      <c r="Q32" s="53">
        <f t="shared" ref="Q32" si="1842">Q13/12*Q31/(1-((1+Q13/12)^-(Q35)))</f>
        <v>395.39681337077138</v>
      </c>
      <c r="R32" s="53">
        <f t="shared" ref="R32" si="1843">R13/12*R31/(1-((1+R13/12)^-(R35)))</f>
        <v>395.39681337077138</v>
      </c>
      <c r="S32" s="53">
        <f t="shared" ref="S32" si="1844">S13/12*S31/(1-((1+S13/12)^-(S35)))</f>
        <v>395.39681337077133</v>
      </c>
      <c r="T32" s="53">
        <f t="shared" ref="T32" si="1845">T13/12*T31/(1-((1+T13/12)^-(T35)))</f>
        <v>395.39681337077127</v>
      </c>
      <c r="U32" s="53">
        <f t="shared" ref="U32" si="1846">U13/12*U31/(1-((1+U13/12)^-(U35)))</f>
        <v>395.39681337077133</v>
      </c>
      <c r="V32" s="53">
        <f t="shared" ref="V32" si="1847">V13/12*V31/(1-((1+V13/12)^-(V35)))</f>
        <v>395.39681337077133</v>
      </c>
      <c r="W32" s="53">
        <f t="shared" ref="W32" si="1848">W13/12*W31/(1-((1+W13/12)^-(W35)))</f>
        <v>395.39681337077121</v>
      </c>
      <c r="X32" s="53">
        <f t="shared" ref="X32" si="1849">X13/12*X31/(1-((1+X13/12)^-(X35)))</f>
        <v>395.39681337077116</v>
      </c>
      <c r="Y32" s="53">
        <f t="shared" ref="Y32" si="1850">Y13/12*Y31/(1-((1+Y13/12)^-(Y35)))</f>
        <v>395.39681337077138</v>
      </c>
      <c r="Z32" s="53">
        <f t="shared" ref="Z32" si="1851">Z13/12*Z31/(1-((1+Z13/12)^-(Z35)))</f>
        <v>395.39681337077127</v>
      </c>
      <c r="AA32" s="53">
        <f t="shared" ref="AA32" si="1852">AA13/12*AA31/(1-((1+AA13/12)^-(AA35)))</f>
        <v>395.39681337077121</v>
      </c>
      <c r="AB32" s="53">
        <f t="shared" ref="AB32" si="1853">AB13/12*AB31/(1-((1+AB13/12)^-(AB35)))</f>
        <v>395.39681337077127</v>
      </c>
      <c r="AC32" s="53">
        <f t="shared" ref="AC32" si="1854">AC13/12*AC31/(1-((1+AC13/12)^-(AC35)))</f>
        <v>395.39681337077133</v>
      </c>
      <c r="AD32" s="53">
        <f t="shared" ref="AD32" si="1855">AD13/12*AD31/(1-((1+AD13/12)^-(AD35)))</f>
        <v>395.39681337077138</v>
      </c>
      <c r="AE32" s="53">
        <f t="shared" ref="AE32" si="1856">AE13/12*AE31/(1-((1+AE13/12)^-(AE35)))</f>
        <v>395.39681337077127</v>
      </c>
      <c r="AF32" s="53">
        <f t="shared" ref="AF32" si="1857">AF13/12*AF31/(1-((1+AF13/12)^-(AF35)))</f>
        <v>395.39681337077116</v>
      </c>
      <c r="AG32" s="53">
        <f t="shared" ref="AG32" si="1858">AG13/12*AG31/(1-((1+AG13/12)^-(AG35)))</f>
        <v>395.39681337077138</v>
      </c>
      <c r="AH32" s="53">
        <f t="shared" ref="AH32" si="1859">AH13/12*AH31/(1-((1+AH13/12)^-(AH35)))</f>
        <v>395.39681337077121</v>
      </c>
      <c r="AI32" s="53">
        <f t="shared" ref="AI32" si="1860">AI13/12*AI31/(1-((1+AI13/12)^-(AI35)))</f>
        <v>395.39681337077133</v>
      </c>
      <c r="AJ32" s="53">
        <f t="shared" ref="AJ32" si="1861">AJ13/12*AJ31/(1-((1+AJ13/12)^-(AJ35)))</f>
        <v>395.39681337077127</v>
      </c>
      <c r="AK32" s="53">
        <f t="shared" ref="AK32" si="1862">AK13/12*AK31/(1-((1+AK13/12)^-(AK35)))</f>
        <v>395.39681337077127</v>
      </c>
      <c r="AL32" s="53">
        <f t="shared" ref="AL32" si="1863">AL13/12*AL31/(1-((1+AL13/12)^-(AL35)))</f>
        <v>395.39681337077133</v>
      </c>
      <c r="AM32" s="53">
        <f t="shared" ref="AM32" si="1864">AM13/12*AM31/(1-((1+AM13/12)^-(AM35)))</f>
        <v>395.39681337077121</v>
      </c>
      <c r="AN32" s="53">
        <f t="shared" ref="AN32" si="1865">AN13/12*AN31/(1-((1+AN13/12)^-(AN35)))</f>
        <v>395.39681337077121</v>
      </c>
      <c r="AO32" s="53">
        <f t="shared" ref="AO32" si="1866">AO13/12*AO31/(1-((1+AO13/12)^-(AO35)))</f>
        <v>395.39681337077144</v>
      </c>
      <c r="AP32" s="53">
        <f t="shared" ref="AP32" si="1867">AP13/12*AP31/(1-((1+AP13/12)^-(AP35)))</f>
        <v>395.39681337077138</v>
      </c>
      <c r="AQ32" s="53">
        <f t="shared" ref="AQ32" si="1868">AQ13/12*AQ31/(1-((1+AQ13/12)^-(AQ35)))</f>
        <v>395.39681337077127</v>
      </c>
      <c r="AR32" s="53">
        <f t="shared" ref="AR32" si="1869">AR13/12*AR31/(1-((1+AR13/12)^-(AR35)))</f>
        <v>395.39681337077133</v>
      </c>
      <c r="AS32" s="53">
        <f t="shared" ref="AS32" si="1870">AS13/12*AS31/(1-((1+AS13/12)^-(AS35)))</f>
        <v>395.39681337077121</v>
      </c>
      <c r="AT32" s="53">
        <f t="shared" ref="AT32" si="1871">AT13/12*AT31/(1-((1+AT13/12)^-(AT35)))</f>
        <v>395.39681337077138</v>
      </c>
      <c r="AU32" s="53">
        <f t="shared" ref="AU32" si="1872">AU13/12*AU31/(1-((1+AU13/12)^-(AU35)))</f>
        <v>395.39681337077138</v>
      </c>
      <c r="AV32" s="53">
        <f t="shared" ref="AV32" si="1873">AV13/12*AV31/(1-((1+AV13/12)^-(AV35)))</f>
        <v>395.39681337077127</v>
      </c>
      <c r="AW32" s="53">
        <f t="shared" ref="AW32" si="1874">AW13/12*AW31/(1-((1+AW13/12)^-(AW35)))</f>
        <v>395.39681337077133</v>
      </c>
      <c r="AX32" s="53">
        <f t="shared" ref="AX32" si="1875">AX13/12*AX31/(1-((1+AX13/12)^-(AX35)))</f>
        <v>395.39681337077138</v>
      </c>
      <c r="AY32" s="53">
        <f t="shared" ref="AY32" si="1876">AY13/12*AY31/(1-((1+AY13/12)^-(AY35)))</f>
        <v>395.39681337077133</v>
      </c>
      <c r="AZ32" s="53">
        <f t="shared" ref="AZ32" si="1877">AZ13/12*AZ31/(1-((1+AZ13/12)^-(AZ35)))</f>
        <v>395.39681337077133</v>
      </c>
      <c r="BA32" s="53">
        <f t="shared" ref="BA32" si="1878">BA13/12*BA31/(1-((1+BA13/12)^-(BA35)))</f>
        <v>395.39681337077133</v>
      </c>
      <c r="BB32" s="53">
        <f t="shared" ref="BB32" si="1879">BB13/12*BB31/(1-((1+BB13/12)^-(BB35)))</f>
        <v>395.39681337077133</v>
      </c>
      <c r="BC32" s="53">
        <f t="shared" ref="BC32" si="1880">BC13/12*BC31/(1-((1+BC13/12)^-(BC35)))</f>
        <v>395.39681337077127</v>
      </c>
      <c r="BD32" s="53">
        <f t="shared" ref="BD32" si="1881">BD13/12*BD31/(1-((1+BD13/12)^-(BD35)))</f>
        <v>395.39681337077104</v>
      </c>
      <c r="BE32" s="53">
        <f t="shared" ref="BE32" si="1882">BE13/12*BE31/(1-((1+BE13/12)^-(BE35)))</f>
        <v>395.39681337077144</v>
      </c>
      <c r="BF32" s="53">
        <f t="shared" ref="BF32" si="1883">BF13/12*BF31/(1-((1+BF13/12)^-(BF35)))</f>
        <v>395.39681337077127</v>
      </c>
      <c r="BG32" s="53">
        <f t="shared" ref="BG32" si="1884">BG13/12*BG31/(1-((1+BG13/12)^-(BG35)))</f>
        <v>395.39681337077121</v>
      </c>
      <c r="BH32" s="53">
        <f t="shared" ref="BH32" si="1885">BH13/12*BH31/(1-((1+BH13/12)^-(BH35)))</f>
        <v>395.39681337077133</v>
      </c>
      <c r="BI32" s="53">
        <f t="shared" ref="BI32" si="1886">BI13/12*BI31/(1-((1+BI13/12)^-(BI35)))</f>
        <v>395.39681337077121</v>
      </c>
      <c r="BJ32" s="53">
        <f t="shared" ref="BJ32" si="1887">BJ13/12*BJ31/(1-((1+BJ13/12)^-(BJ35)))</f>
        <v>395.39681337077144</v>
      </c>
      <c r="BK32" s="53">
        <f t="shared" ref="BK32" si="1888">BK13/12*BK31/(1-((1+BK13/12)^-(BK35)))</f>
        <v>395.39681337077127</v>
      </c>
      <c r="BL32" s="53">
        <f t="shared" ref="BL32" si="1889">BL13/12*BL31/(1-((1+BL13/12)^-(BL35)))</f>
        <v>395.3968133707711</v>
      </c>
      <c r="BM32" s="53">
        <f t="shared" ref="BM32" si="1890">BM13/12*BM31/(1-((1+BM13/12)^-(BM35)))</f>
        <v>395.39681337077127</v>
      </c>
      <c r="BN32" s="53">
        <f t="shared" ref="BN32" si="1891">BN13/12*BN31/(1-((1+BN13/12)^-(BN35)))</f>
        <v>395.39681337077121</v>
      </c>
      <c r="BO32" s="53">
        <f t="shared" ref="BO32" si="1892">BO13/12*BO31/(1-((1+BO13/12)^-(BO35)))</f>
        <v>395.39681337077127</v>
      </c>
      <c r="BP32" s="53">
        <f t="shared" ref="BP32" si="1893">BP13/12*BP31/(1-((1+BP13/12)^-(BP35)))</f>
        <v>395.39681337077138</v>
      </c>
      <c r="BQ32" s="53">
        <f t="shared" ref="BQ32" si="1894">BQ13/12*BQ31/(1-((1+BQ13/12)^-(BQ35)))</f>
        <v>395.39681337077144</v>
      </c>
      <c r="BR32" s="53">
        <f t="shared" ref="BR32" si="1895">BR13/12*BR31/(1-((1+BR13/12)^-(BR35)))</f>
        <v>395.39681337077121</v>
      </c>
      <c r="BS32" s="53">
        <f t="shared" ref="BS32" si="1896">BS13/12*BS31/(1-((1+BS13/12)^-(BS35)))</f>
        <v>395.39681337077121</v>
      </c>
      <c r="BT32" s="53">
        <f t="shared" ref="BT32" si="1897">BT13/12*BT31/(1-((1+BT13/12)^-(BT35)))</f>
        <v>395.39681337077121</v>
      </c>
      <c r="BU32" s="53">
        <f t="shared" ref="BU32" si="1898">BU13/12*BU31/(1-((1+BU13/12)^-(BU35)))</f>
        <v>395.39681337077144</v>
      </c>
      <c r="BV32" s="53">
        <f t="shared" ref="BV32" si="1899">BV13/12*BV31/(1-((1+BV13/12)^-(BV35)))</f>
        <v>395.39681337077144</v>
      </c>
      <c r="BW32" s="53">
        <f t="shared" ref="BW32" si="1900">BW13/12*BW31/(1-((1+BW13/12)^-(BW35)))</f>
        <v>395.39681337077138</v>
      </c>
      <c r="BX32" s="53">
        <f t="shared" ref="BX32" si="1901">BX13/12*BX31/(1-((1+BX13/12)^-(BX35)))</f>
        <v>395.39681337077127</v>
      </c>
      <c r="BY32" s="53">
        <f t="shared" ref="BY32" si="1902">BY13/12*BY31/(1-((1+BY13/12)^-(BY35)))</f>
        <v>395.3968133707711</v>
      </c>
      <c r="BZ32" s="53">
        <f t="shared" ref="BZ32" si="1903">BZ13/12*BZ31/(1-((1+BZ13/12)^-(BZ35)))</f>
        <v>395.39681337077144</v>
      </c>
      <c r="CA32" s="53">
        <f t="shared" ref="CA32" si="1904">CA13/12*CA31/(1-((1+CA13/12)^-(CA35)))</f>
        <v>395.39681337077144</v>
      </c>
      <c r="CB32" s="53">
        <f t="shared" ref="CB32" si="1905">CB13/12*CB31/(1-((1+CB13/12)^-(CB35)))</f>
        <v>395.39681337077116</v>
      </c>
      <c r="CC32" s="53">
        <f t="shared" ref="CC32" si="1906">CC13/12*CC31/(1-((1+CC13/12)^-(CC35)))</f>
        <v>395.39681337077138</v>
      </c>
      <c r="CD32" s="53">
        <f t="shared" ref="CD32" si="1907">CD13/12*CD31/(1-((1+CD13/12)^-(CD35)))</f>
        <v>395.39681337077138</v>
      </c>
      <c r="CE32" s="53">
        <f t="shared" ref="CE32" si="1908">CE13/12*CE31/(1-((1+CE13/12)^-(CE35)))</f>
        <v>395.39681337077144</v>
      </c>
      <c r="CF32" s="53">
        <f t="shared" ref="CF32" si="1909">CF13/12*CF31/(1-((1+CF13/12)^-(CF35)))</f>
        <v>395.39681337077133</v>
      </c>
      <c r="CG32" s="53">
        <f t="shared" ref="CG32" si="1910">CG13/12*CG31/(1-((1+CG13/12)^-(CG35)))</f>
        <v>395.39681337077144</v>
      </c>
      <c r="CH32" s="53">
        <f t="shared" ref="CH32" si="1911">CH13/12*CH31/(1-((1+CH13/12)^-(CH35)))</f>
        <v>395.39681337077133</v>
      </c>
      <c r="CI32" s="53">
        <f t="shared" ref="CI32" si="1912">CI13/12*CI31/(1-((1+CI13/12)^-(CI35)))</f>
        <v>395.39681337077138</v>
      </c>
      <c r="CJ32" s="53">
        <f t="shared" ref="CJ32" si="1913">CJ13/12*CJ31/(1-((1+CJ13/12)^-(CJ35)))</f>
        <v>395.39681337077104</v>
      </c>
      <c r="CK32" s="53">
        <f t="shared" ref="CK32" si="1914">CK13/12*CK31/(1-((1+CK13/12)^-(CK35)))</f>
        <v>395.3968133707715</v>
      </c>
      <c r="CL32" s="53">
        <f t="shared" ref="CL32" si="1915">CL13/12*CL31/(1-((1+CL13/12)^-(CL35)))</f>
        <v>395.39681337077144</v>
      </c>
      <c r="CM32" s="53">
        <f t="shared" ref="CM32" si="1916">CM13/12*CM31/(1-((1+CM13/12)^-(CM35)))</f>
        <v>395.39681337077144</v>
      </c>
      <c r="CN32" s="53">
        <f t="shared" ref="CN32" si="1917">CN13/12*CN31/(1-((1+CN13/12)^-(CN35)))</f>
        <v>395.3968133707715</v>
      </c>
      <c r="CO32" s="53">
        <f t="shared" ref="CO32" si="1918">CO13/12*CO31/(1-((1+CO13/12)^-(CO35)))</f>
        <v>395.39681337077138</v>
      </c>
      <c r="CP32" s="53">
        <f t="shared" ref="CP32" si="1919">CP13/12*CP31/(1-((1+CP13/12)^-(CP35)))</f>
        <v>395.3968133707715</v>
      </c>
      <c r="CQ32" s="53">
        <f t="shared" ref="CQ32" si="1920">CQ13/12*CQ31/(1-((1+CQ13/12)^-(CQ35)))</f>
        <v>395.39681337077138</v>
      </c>
      <c r="CR32" s="53">
        <f t="shared" ref="CR32" si="1921">CR13/12*CR31/(1-((1+CR13/12)^-(CR35)))</f>
        <v>395.39681337077121</v>
      </c>
      <c r="CS32" s="53">
        <f t="shared" ref="CS32" si="1922">CS13/12*CS31/(1-((1+CS13/12)^-(CS35)))</f>
        <v>395.39681337077161</v>
      </c>
      <c r="CT32" s="53">
        <f t="shared" ref="CT32" si="1923">CT13/12*CT31/(1-((1+CT13/12)^-(CT35)))</f>
        <v>395.39681337077144</v>
      </c>
      <c r="CU32" s="53">
        <f t="shared" ref="CU32" si="1924">CU13/12*CU31/(1-((1+CU13/12)^-(CU35)))</f>
        <v>395.3968133707715</v>
      </c>
      <c r="CV32" s="53">
        <f t="shared" ref="CV32" si="1925">CV13/12*CV31/(1-((1+CV13/12)^-(CV35)))</f>
        <v>395.3968133707715</v>
      </c>
      <c r="CW32" s="53">
        <f t="shared" ref="CW32" si="1926">CW13/12*CW31/(1-((1+CW13/12)^-(CW35)))</f>
        <v>395.39681337077155</v>
      </c>
      <c r="CX32" s="53">
        <f t="shared" ref="CX32" si="1927">CX13/12*CX31/(1-((1+CX13/12)^-(CX35)))</f>
        <v>395.39681337077161</v>
      </c>
      <c r="CY32" s="53">
        <f t="shared" ref="CY32" si="1928">CY13/12*CY31/(1-((1+CY13/12)^-(CY35)))</f>
        <v>395.3968133707715</v>
      </c>
      <c r="CZ32" s="53">
        <f t="shared" ref="CZ32" si="1929">CZ13/12*CZ31/(1-((1+CZ13/12)^-(CZ35)))</f>
        <v>395.39681337077144</v>
      </c>
      <c r="DA32" s="53">
        <f t="shared" ref="DA32" si="1930">DA13/12*DA31/(1-((1+DA13/12)^-(DA35)))</f>
        <v>395.39681337077172</v>
      </c>
      <c r="DB32" s="53">
        <f t="shared" ref="DB32" si="1931">DB13/12*DB31/(1-((1+DB13/12)^-(DB35)))</f>
        <v>395.39681337077178</v>
      </c>
      <c r="DC32" s="53">
        <f t="shared" ref="DC32" si="1932">DC13/12*DC31/(1-((1+DC13/12)^-(DC35)))</f>
        <v>395.39681337077167</v>
      </c>
      <c r="DD32" s="53">
        <f t="shared" ref="DD32" si="1933">DD13/12*DD31/(1-((1+DD13/12)^-(DD35)))</f>
        <v>395.39681337077184</v>
      </c>
      <c r="DE32" s="53">
        <f t="shared" ref="DE32" si="1934">DE13/12*DE31/(1-((1+DE13/12)^-(DE35)))</f>
        <v>395.39681337077161</v>
      </c>
      <c r="DF32" s="53">
        <f t="shared" ref="DF32" si="1935">DF13/12*DF31/(1-((1+DF13/12)^-(DF35)))</f>
        <v>395.39681337077178</v>
      </c>
      <c r="DG32" s="53">
        <f t="shared" ref="DG32" si="1936">DG13/12*DG31/(1-((1+DG13/12)^-(DG35)))</f>
        <v>395.39681337077178</v>
      </c>
      <c r="DH32" s="53">
        <f t="shared" ref="DH32" si="1937">DH13/12*DH31/(1-((1+DH13/12)^-(DH35)))</f>
        <v>395.39681337077167</v>
      </c>
      <c r="DI32" s="53">
        <f t="shared" ref="DI32" si="1938">DI13/12*DI31/(1-((1+DI13/12)^-(DI35)))</f>
        <v>395.39681337077184</v>
      </c>
      <c r="DJ32" s="53">
        <f t="shared" ref="DJ32" si="1939">DJ13/12*DJ31/(1-((1+DJ13/12)^-(DJ35)))</f>
        <v>395.39681337077212</v>
      </c>
      <c r="DK32" s="53">
        <f t="shared" ref="DK32" si="1940">DK13/12*DK31/(1-((1+DK13/12)^-(DK35)))</f>
        <v>395.39681337077178</v>
      </c>
      <c r="DL32" s="53">
        <f t="shared" ref="DL32" si="1941">DL13/12*DL31/(1-((1+DL13/12)^-(DL35)))</f>
        <v>395.39681337077189</v>
      </c>
      <c r="DM32" s="53">
        <f t="shared" ref="DM32" si="1942">DM13/12*DM31/(1-((1+DM13/12)^-(DM35)))</f>
        <v>395.39681337077189</v>
      </c>
      <c r="DN32" s="53">
        <f t="shared" ref="DN32" si="1943">DN13/12*DN31/(1-((1+DN13/12)^-(DN35)))</f>
        <v>395.39681337077207</v>
      </c>
      <c r="DO32" s="53">
        <f t="shared" ref="DO32" si="1944">DO13/12*DO31/(1-((1+DO13/12)^-(DO35)))</f>
        <v>395.39681337077201</v>
      </c>
      <c r="DP32" s="53">
        <f t="shared" ref="DP32" si="1945">DP13/12*DP31/(1-((1+DP13/12)^-(DP35)))</f>
        <v>395.39681337077161</v>
      </c>
      <c r="DQ32" s="53">
        <f t="shared" ref="DQ32" si="1946">DQ13/12*DQ31/(1-((1+DQ13/12)^-(DQ35)))</f>
        <v>395.39681337077235</v>
      </c>
      <c r="DR32" s="53">
        <f t="shared" ref="DR32" si="1947">DR13/12*DR31/(1-((1+DR13/12)^-(DR35)))</f>
        <v>395.39681337077224</v>
      </c>
      <c r="DS32" s="53">
        <f t="shared" ref="DS32" si="1948">DS13/12*DS31/(1-((1+DS13/12)^-(DS35)))</f>
        <v>395.39681337077235</v>
      </c>
      <c r="DT32" s="53">
        <f t="shared" ref="DT32" si="1949">DT13/12*DT31/(1-((1+DT13/12)^-(DT35)))</f>
        <v>395.39681337077246</v>
      </c>
      <c r="DU32" s="53">
        <f t="shared" ref="DU32" si="1950">DU13/12*DU31/(1-((1+DU13/12)^-(DU35)))</f>
        <v>395.39681337077212</v>
      </c>
      <c r="DV32" s="53">
        <f t="shared" ref="DV32" si="1951">DV13/12*DV31/(1-((1+DV13/12)^-(DV35)))</f>
        <v>395.39681337077269</v>
      </c>
      <c r="DW32" s="53">
        <f t="shared" ref="DW32" si="1952">DW13/12*DW31/(1-((1+DW13/12)^-(DW35)))</f>
        <v>395.39681337077229</v>
      </c>
      <c r="DX32" s="53">
        <f t="shared" ref="DX32" si="1953">DX13/12*DX31/(1-((1+DX13/12)^-(DX35)))</f>
        <v>395.39681337077201</v>
      </c>
      <c r="DY32" s="53">
        <f t="shared" ref="DY32" si="1954">DY13/12*DY31/(1-((1+DY13/12)^-(DY35)))</f>
        <v>395.39681337077246</v>
      </c>
      <c r="DZ32" s="53">
        <f t="shared" ref="DZ32" si="1955">DZ13/12*DZ31/(1-((1+DZ13/12)^-(DZ35)))</f>
        <v>395.39681337077246</v>
      </c>
      <c r="EA32" s="53">
        <f t="shared" ref="EA32" si="1956">EA13/12*EA31/(1-((1+EA13/12)^-(EA35)))</f>
        <v>395.39681337077241</v>
      </c>
      <c r="EB32" s="53">
        <f t="shared" ref="EB32" si="1957">EB13/12*EB31/(1-((1+EB13/12)^-(EB35)))</f>
        <v>395.39681337077275</v>
      </c>
      <c r="EC32" s="53">
        <f t="shared" ref="EC32" si="1958">EC13/12*EC31/(1-((1+EC13/12)^-(EC35)))</f>
        <v>395.39681337077303</v>
      </c>
      <c r="ED32" s="53">
        <f t="shared" ref="ED32" si="1959">ED13/12*ED31/(1-((1+ED13/12)^-(ED35)))</f>
        <v>395.3968133707728</v>
      </c>
      <c r="EE32" s="53">
        <f t="shared" ref="EE32" si="1960">EE13/12*EE31/(1-((1+EE13/12)^-(EE35)))</f>
        <v>395.39681337077269</v>
      </c>
      <c r="EF32" s="53">
        <f t="shared" ref="EF32" si="1961">EF13/12*EF31/(1-((1+EF13/12)^-(EF35)))</f>
        <v>395.39681337077241</v>
      </c>
      <c r="EG32" s="53">
        <f t="shared" ref="EG32" si="1962">EG13/12*EG31/(1-((1+EG13/12)^-(EG35)))</f>
        <v>395.39681337077315</v>
      </c>
      <c r="EH32" s="53">
        <f t="shared" ref="EH32" si="1963">EH13/12*EH31/(1-((1+EH13/12)^-(EH35)))</f>
        <v>395.39681337077326</v>
      </c>
      <c r="EI32" s="53">
        <f t="shared" ref="EI32" si="1964">EI13/12*EI31/(1-((1+EI13/12)^-(EI35)))</f>
        <v>395.39681337077292</v>
      </c>
      <c r="EJ32" s="53">
        <f t="shared" ref="EJ32" si="1965">EJ13/12*EJ31/(1-((1+EJ13/12)^-(EJ35)))</f>
        <v>395.39681337077309</v>
      </c>
      <c r="EK32" s="53">
        <f t="shared" ref="EK32" si="1966">EK13/12*EK31/(1-((1+EK13/12)^-(EK35)))</f>
        <v>395.39681337077258</v>
      </c>
      <c r="EL32" s="53">
        <f t="shared" ref="EL32" si="1967">EL13/12*EL31/(1-((1+EL13/12)^-(EL35)))</f>
        <v>395.39681337077326</v>
      </c>
      <c r="EM32" s="53">
        <f t="shared" ref="EM32" si="1968">EM13/12*EM31/(1-((1+EM13/12)^-(EM35)))</f>
        <v>395.3968133707732</v>
      </c>
      <c r="EN32" s="53">
        <f t="shared" ref="EN32" si="1969">EN13/12*EN31/(1-((1+EN13/12)^-(EN35)))</f>
        <v>395.39681337077297</v>
      </c>
      <c r="EO32" s="53">
        <f t="shared" ref="EO32" si="1970">EO13/12*EO31/(1-((1+EO13/12)^-(EO35)))</f>
        <v>395.39681337077309</v>
      </c>
      <c r="EP32" s="53">
        <f t="shared" ref="EP32" si="1971">EP13/12*EP31/(1-((1+EP13/12)^-(EP35)))</f>
        <v>395.39681337077349</v>
      </c>
      <c r="EQ32" s="53">
        <f t="shared" ref="EQ32" si="1972">EQ13/12*EQ31/(1-((1+EQ13/12)^-(EQ35)))</f>
        <v>395.39681337077332</v>
      </c>
      <c r="ER32" s="53">
        <f t="shared" ref="ER32" si="1973">ER13/12*ER31/(1-((1+ER13/12)^-(ER35)))</f>
        <v>395.39681337077297</v>
      </c>
      <c r="ES32" s="53">
        <f t="shared" ref="ES32" si="1974">ES13/12*ES31/(1-((1+ES13/12)^-(ES35)))</f>
        <v>395.39681337077343</v>
      </c>
      <c r="ET32" s="53">
        <f t="shared" ref="ET32" si="1975">ET13/12*ET31/(1-((1+ET13/12)^-(ET35)))</f>
        <v>395.39681337077303</v>
      </c>
      <c r="EU32" s="53">
        <f t="shared" ref="EU32" si="1976">EU13/12*EU31/(1-((1+EU13/12)^-(EU35)))</f>
        <v>395.3968133707732</v>
      </c>
      <c r="EV32" s="53">
        <f t="shared" ref="EV32" si="1977">EV13/12*EV31/(1-((1+EV13/12)^-(EV35)))</f>
        <v>395.39681337077263</v>
      </c>
      <c r="EW32" s="53">
        <f t="shared" ref="EW32" si="1978">EW13/12*EW31/(1-((1+EW13/12)^-(EW35)))</f>
        <v>395.396813370774</v>
      </c>
      <c r="EX32" s="53">
        <f t="shared" ref="EX32" si="1979">EX13/12*EX31/(1-((1+EX13/12)^-(EX35)))</f>
        <v>395.396813370774</v>
      </c>
      <c r="EY32" s="53">
        <f t="shared" ref="EY32" si="1980">EY13/12*EY31/(1-((1+EY13/12)^-(EY35)))</f>
        <v>395.39681337077383</v>
      </c>
      <c r="EZ32" s="53">
        <f t="shared" ref="EZ32" si="1981">EZ13/12*EZ31/(1-((1+EZ13/12)^-(EZ35)))</f>
        <v>395.396813370774</v>
      </c>
      <c r="FA32" s="53">
        <f t="shared" ref="FA32" si="1982">FA13/12*FA31/(1-((1+FA13/12)^-(FA35)))</f>
        <v>395.3968133707732</v>
      </c>
      <c r="FB32" s="53">
        <f t="shared" ref="FB32" si="1983">FB13/12*FB31/(1-((1+FB13/12)^-(FB35)))</f>
        <v>395.39681337077417</v>
      </c>
      <c r="FC32" s="53">
        <f t="shared" ref="FC32" si="1984">FC13/12*FC31/(1-((1+FC13/12)^-(FC35)))</f>
        <v>395.39681337077371</v>
      </c>
      <c r="FD32" s="53">
        <f t="shared" ref="FD32" si="1985">FD13/12*FD31/(1-((1+FD13/12)^-(FD35)))</f>
        <v>395.39681337077303</v>
      </c>
      <c r="FE32" s="53">
        <f t="shared" ref="FE32" si="1986">FE13/12*FE31/(1-((1+FE13/12)^-(FE35)))</f>
        <v>395.39681337077468</v>
      </c>
      <c r="FF32" s="53">
        <f t="shared" ref="FF32" si="1987">FF13/12*FF31/(1-((1+FF13/12)^-(FF35)))</f>
        <v>395.39681337077405</v>
      </c>
      <c r="FG32" s="53">
        <f t="shared" ref="FG32" si="1988">FG13/12*FG31/(1-((1+FG13/12)^-(FG35)))</f>
        <v>395.39681337077411</v>
      </c>
      <c r="FH32" s="53">
        <f t="shared" ref="FH32" si="1989">FH13/12*FH31/(1-((1+FH13/12)^-(FH35)))</f>
        <v>395.3968133707744</v>
      </c>
      <c r="FI32" s="53">
        <f t="shared" ref="FI32" si="1990">FI13/12*FI31/(1-((1+FI13/12)^-(FI35)))</f>
        <v>395.39681337077496</v>
      </c>
      <c r="FJ32" s="53">
        <f t="shared" ref="FJ32" si="1991">FJ13/12*FJ31/(1-((1+FJ13/12)^-(FJ35)))</f>
        <v>395.39681337077445</v>
      </c>
      <c r="FK32" s="53">
        <f t="shared" ref="FK32" si="1992">FK13/12*FK31/(1-((1+FK13/12)^-(FK35)))</f>
        <v>395.39681337077451</v>
      </c>
      <c r="FL32" s="53">
        <f t="shared" ref="FL32" si="1993">FL13/12*FL31/(1-((1+FL13/12)^-(FL35)))</f>
        <v>395.39681337077354</v>
      </c>
      <c r="FM32" s="53">
        <f t="shared" ref="FM32" si="1994">FM13/12*FM31/(1-((1+FM13/12)^-(FM35)))</f>
        <v>395.39681337077565</v>
      </c>
      <c r="FN32" s="53">
        <f t="shared" ref="FN32" si="1995">FN13/12*FN31/(1-((1+FN13/12)^-(FN35)))</f>
        <v>395.39681337077593</v>
      </c>
      <c r="FO32" s="53">
        <f t="shared" ref="FO32" si="1996">FO13/12*FO31/(1-((1+FO13/12)^-(FO35)))</f>
        <v>395.39681337077496</v>
      </c>
      <c r="FP32" s="53">
        <f t="shared" ref="FP32" si="1997">FP13/12*FP31/(1-((1+FP13/12)^-(FP35)))</f>
        <v>395.39681337077513</v>
      </c>
      <c r="FQ32" s="53">
        <f t="shared" ref="FQ32" si="1998">FQ13/12*FQ31/(1-((1+FQ13/12)^-(FQ35)))</f>
        <v>395.3968133707744</v>
      </c>
      <c r="FR32" s="53">
        <f t="shared" ref="FR32" si="1999">FR13/12*FR31/(1-((1+FR13/12)^-(FR35)))</f>
        <v>395.39681337077548</v>
      </c>
      <c r="FS32" s="53">
        <f t="shared" ref="FS32" si="2000">FS13/12*FS31/(1-((1+FS13/12)^-(FS35)))</f>
        <v>395.39681337077587</v>
      </c>
      <c r="FT32" s="53">
        <f t="shared" ref="FT32" si="2001">FT13/12*FT31/(1-((1+FT13/12)^-(FT35)))</f>
        <v>395.39681337077366</v>
      </c>
      <c r="FU32" s="53">
        <f t="shared" ref="FU32" si="2002">FU13/12*FU31/(1-((1+FU13/12)^-(FU35)))</f>
        <v>395.39681337077724</v>
      </c>
      <c r="FV32" s="53">
        <f t="shared" ref="FV32" si="2003">FV13/12*FV31/(1-((1+FV13/12)^-(FV35)))</f>
        <v>395.39681337077889</v>
      </c>
      <c r="FW32" s="53">
        <f t="shared" ref="FW32" si="2004">FW13/12*FW31/(1-((1+FW13/12)^-(FW35)))</f>
        <v>395.39681337077536</v>
      </c>
      <c r="FX32" s="53">
        <f t="shared" ref="FX32" si="2005">FX13/12*FX31/(1-((1+FX13/12)^-(FX35)))</f>
        <v>395.3968133707744</v>
      </c>
      <c r="FY32" s="53">
        <f t="shared" ref="FY32" si="2006">FY13/12*FY31/(1-((1+FY13/12)^-(FY35)))</f>
        <v>395.39681337077764</v>
      </c>
      <c r="FZ32" s="53">
        <f t="shared" ref="FZ32" si="2007">FZ13/12*FZ31/(1-((1+FZ13/12)^-(FZ35)))</f>
        <v>395.3968133707865</v>
      </c>
      <c r="GA32" s="53" t="e">
        <f t="shared" ref="GA32" si="2008">GA13/12*GA31/(1-((1+GA13/12)^-(GA35)))</f>
        <v>#DIV/0!</v>
      </c>
      <c r="GB32" s="53" t="e">
        <f t="shared" ref="GB32" si="2009">GB13/12*GB31/(1-((1+GB13/12)^-(GB35)))</f>
        <v>#DIV/0!</v>
      </c>
      <c r="GC32" s="53" t="e">
        <f t="shared" ref="GC32" si="2010">GC13/12*GC31/(1-((1+GC13/12)^-(GC35)))</f>
        <v>#DIV/0!</v>
      </c>
      <c r="GD32" s="53" t="e">
        <f t="shared" ref="GD32" si="2011">GD13/12*GD31/(1-((1+GD13/12)^-(GD35)))</f>
        <v>#DIV/0!</v>
      </c>
      <c r="GE32" s="53" t="e">
        <f t="shared" ref="GE32" si="2012">GE13/12*GE31/(1-((1+GE13/12)^-(GE35)))</f>
        <v>#DIV/0!</v>
      </c>
      <c r="GF32" s="53" t="e">
        <f t="shared" ref="GF32" si="2013">GF13/12*GF31/(1-((1+GF13/12)^-(GF35)))</f>
        <v>#DIV/0!</v>
      </c>
      <c r="GG32" s="53" t="e">
        <f t="shared" ref="GG32" si="2014">GG13/12*GG31/(1-((1+GG13/12)^-(GG35)))</f>
        <v>#DIV/0!</v>
      </c>
      <c r="GH32" s="53" t="e">
        <f t="shared" ref="GH32" si="2015">GH13/12*GH31/(1-((1+GH13/12)^-(GH35)))</f>
        <v>#DIV/0!</v>
      </c>
      <c r="GI32" s="53" t="e">
        <f t="shared" ref="GI32" si="2016">GI13/12*GI31/(1-((1+GI13/12)^-(GI35)))</f>
        <v>#DIV/0!</v>
      </c>
      <c r="GJ32" s="53" t="e">
        <f t="shared" ref="GJ32" si="2017">GJ13/12*GJ31/(1-((1+GJ13/12)^-(GJ35)))</f>
        <v>#DIV/0!</v>
      </c>
      <c r="GK32" s="53" t="e">
        <f t="shared" ref="GK32" si="2018">GK13/12*GK31/(1-((1+GK13/12)^-(GK35)))</f>
        <v>#DIV/0!</v>
      </c>
      <c r="GL32" s="53" t="e">
        <f t="shared" ref="GL32" si="2019">GL13/12*GL31/(1-((1+GL13/12)^-(GL35)))</f>
        <v>#DIV/0!</v>
      </c>
      <c r="GM32" s="53" t="e">
        <f t="shared" ref="GM32" si="2020">GM13/12*GM31/(1-((1+GM13/12)^-(GM35)))</f>
        <v>#DIV/0!</v>
      </c>
      <c r="GN32" s="53" t="e">
        <f t="shared" ref="GN32" si="2021">GN13/12*GN31/(1-((1+GN13/12)^-(GN35)))</f>
        <v>#DIV/0!</v>
      </c>
      <c r="GO32" s="53" t="e">
        <f t="shared" ref="GO32" si="2022">GO13/12*GO31/(1-((1+GO13/12)^-(GO35)))</f>
        <v>#DIV/0!</v>
      </c>
      <c r="GP32" s="53" t="e">
        <f t="shared" ref="GP32" si="2023">GP13/12*GP31/(1-((1+GP13/12)^-(GP35)))</f>
        <v>#DIV/0!</v>
      </c>
      <c r="GQ32" s="53" t="e">
        <f t="shared" ref="GQ32" si="2024">GQ13/12*GQ31/(1-((1+GQ13/12)^-(GQ35)))</f>
        <v>#DIV/0!</v>
      </c>
      <c r="GR32" s="53" t="e">
        <f t="shared" ref="GR32" si="2025">GR13/12*GR31/(1-((1+GR13/12)^-(GR35)))</f>
        <v>#DIV/0!</v>
      </c>
      <c r="GS32" s="53" t="e">
        <f t="shared" ref="GS32" si="2026">GS13/12*GS31/(1-((1+GS13/12)^-(GS35)))</f>
        <v>#DIV/0!</v>
      </c>
      <c r="GT32" s="53" t="e">
        <f t="shared" ref="GT32" si="2027">GT13/12*GT31/(1-((1+GT13/12)^-(GT35)))</f>
        <v>#DIV/0!</v>
      </c>
      <c r="GU32" s="53" t="e">
        <f t="shared" ref="GU32" si="2028">GU13/12*GU31/(1-((1+GU13/12)^-(GU35)))</f>
        <v>#DIV/0!</v>
      </c>
      <c r="GV32" s="53" t="e">
        <f t="shared" ref="GV32" si="2029">GV13/12*GV31/(1-((1+GV13/12)^-(GV35)))</f>
        <v>#DIV/0!</v>
      </c>
      <c r="GW32" s="53" t="e">
        <f t="shared" ref="GW32" si="2030">GW13/12*GW31/(1-((1+GW13/12)^-(GW35)))</f>
        <v>#DIV/0!</v>
      </c>
      <c r="GX32" s="53" t="e">
        <f t="shared" ref="GX32" si="2031">GX13/12*GX31/(1-((1+GX13/12)^-(GX35)))</f>
        <v>#DIV/0!</v>
      </c>
      <c r="GY32" s="53" t="e">
        <f t="shared" ref="GY32" si="2032">GY13/12*GY31/(1-((1+GY13/12)^-(GY35)))</f>
        <v>#DIV/0!</v>
      </c>
      <c r="GZ32" s="53" t="e">
        <f t="shared" ref="GZ32" si="2033">GZ13/12*GZ31/(1-((1+GZ13/12)^-(GZ35)))</f>
        <v>#DIV/0!</v>
      </c>
      <c r="HA32" s="53" t="e">
        <f t="shared" ref="HA32" si="2034">HA13/12*HA31/(1-((1+HA13/12)^-(HA35)))</f>
        <v>#DIV/0!</v>
      </c>
      <c r="HB32" s="53" t="e">
        <f t="shared" ref="HB32" si="2035">HB13/12*HB31/(1-((1+HB13/12)^-(HB35)))</f>
        <v>#DIV/0!</v>
      </c>
      <c r="HC32" s="53" t="e">
        <f t="shared" ref="HC32" si="2036">HC13/12*HC31/(1-((1+HC13/12)^-(HC35)))</f>
        <v>#DIV/0!</v>
      </c>
      <c r="HD32" s="53" t="e">
        <f t="shared" ref="HD32" si="2037">HD13/12*HD31/(1-((1+HD13/12)^-(HD35)))</f>
        <v>#DIV/0!</v>
      </c>
      <c r="HE32" s="53" t="e">
        <f t="shared" ref="HE32" si="2038">HE13/12*HE31/(1-((1+HE13/12)^-(HE35)))</f>
        <v>#DIV/0!</v>
      </c>
      <c r="HF32" s="53" t="e">
        <f t="shared" ref="HF32" si="2039">HF13/12*HF31/(1-((1+HF13/12)^-(HF35)))</f>
        <v>#DIV/0!</v>
      </c>
      <c r="HG32" s="53" t="e">
        <f t="shared" ref="HG32" si="2040">HG13/12*HG31/(1-((1+HG13/12)^-(HG35)))</f>
        <v>#DIV/0!</v>
      </c>
      <c r="HH32" s="53" t="e">
        <f t="shared" ref="HH32" si="2041">HH13/12*HH31/(1-((1+HH13/12)^-(HH35)))</f>
        <v>#DIV/0!</v>
      </c>
      <c r="HI32" s="53" t="e">
        <f t="shared" ref="HI32" si="2042">HI13/12*HI31/(1-((1+HI13/12)^-(HI35)))</f>
        <v>#DIV/0!</v>
      </c>
      <c r="HJ32" s="53" t="e">
        <f t="shared" ref="HJ32" si="2043">HJ13/12*HJ31/(1-((1+HJ13/12)^-(HJ35)))</f>
        <v>#DIV/0!</v>
      </c>
      <c r="HK32" s="53" t="e">
        <f t="shared" ref="HK32" si="2044">HK13/12*HK31/(1-((1+HK13/12)^-(HK35)))</f>
        <v>#DIV/0!</v>
      </c>
      <c r="HL32" s="53" t="e">
        <f t="shared" ref="HL32" si="2045">HL13/12*HL31/(1-((1+HL13/12)^-(HL35)))</f>
        <v>#DIV/0!</v>
      </c>
      <c r="HM32" s="53" t="e">
        <f t="shared" ref="HM32" si="2046">HM13/12*HM31/(1-((1+HM13/12)^-(HM35)))</f>
        <v>#DIV/0!</v>
      </c>
      <c r="HN32" s="53" t="e">
        <f t="shared" ref="HN32" si="2047">HN13/12*HN31/(1-((1+HN13/12)^-(HN35)))</f>
        <v>#DIV/0!</v>
      </c>
      <c r="HO32" s="53" t="e">
        <f t="shared" ref="HO32" si="2048">HO13/12*HO31/(1-((1+HO13/12)^-(HO35)))</f>
        <v>#DIV/0!</v>
      </c>
      <c r="HP32" s="53" t="e">
        <f t="shared" ref="HP32" si="2049">HP13/12*HP31/(1-((1+HP13/12)^-(HP35)))</f>
        <v>#DIV/0!</v>
      </c>
      <c r="HQ32" s="53" t="e">
        <f t="shared" ref="HQ32" si="2050">HQ13/12*HQ31/(1-((1+HQ13/12)^-(HQ35)))</f>
        <v>#DIV/0!</v>
      </c>
      <c r="HR32" s="53" t="e">
        <f t="shared" ref="HR32" si="2051">HR13/12*HR31/(1-((1+HR13/12)^-(HR35)))</f>
        <v>#DIV/0!</v>
      </c>
      <c r="HS32" s="53" t="e">
        <f t="shared" ref="HS32" si="2052">HS13/12*HS31/(1-((1+HS13/12)^-(HS35)))</f>
        <v>#DIV/0!</v>
      </c>
      <c r="HT32" s="53" t="e">
        <f t="shared" ref="HT32" si="2053">HT13/12*HT31/(1-((1+HT13/12)^-(HT35)))</f>
        <v>#DIV/0!</v>
      </c>
      <c r="HU32" s="53" t="e">
        <f t="shared" ref="HU32" si="2054">HU13/12*HU31/(1-((1+HU13/12)^-(HU35)))</f>
        <v>#DIV/0!</v>
      </c>
      <c r="HV32" s="53" t="e">
        <f t="shared" ref="HV32" si="2055">HV13/12*HV31/(1-((1+HV13/12)^-(HV35)))</f>
        <v>#DIV/0!</v>
      </c>
      <c r="HW32" s="53" t="e">
        <f t="shared" ref="HW32" si="2056">HW13/12*HW31/(1-((1+HW13/12)^-(HW35)))</f>
        <v>#DIV/0!</v>
      </c>
      <c r="HX32" s="53" t="e">
        <f t="shared" ref="HX32" si="2057">HX13/12*HX31/(1-((1+HX13/12)^-(HX35)))</f>
        <v>#DIV/0!</v>
      </c>
      <c r="HY32" s="53" t="e">
        <f t="shared" ref="HY32" si="2058">HY13/12*HY31/(1-((1+HY13/12)^-(HY35)))</f>
        <v>#DIV/0!</v>
      </c>
      <c r="HZ32" s="53" t="e">
        <f t="shared" ref="HZ32" si="2059">HZ13/12*HZ31/(1-((1+HZ13/12)^-(HZ35)))</f>
        <v>#DIV/0!</v>
      </c>
      <c r="IA32" s="53" t="e">
        <f t="shared" ref="IA32" si="2060">IA13/12*IA31/(1-((1+IA13/12)^-(IA35)))</f>
        <v>#DIV/0!</v>
      </c>
      <c r="IB32" s="53" t="e">
        <f t="shared" ref="IB32" si="2061">IB13/12*IB31/(1-((1+IB13/12)^-(IB35)))</f>
        <v>#DIV/0!</v>
      </c>
      <c r="IC32" s="53" t="e">
        <f t="shared" ref="IC32" si="2062">IC13/12*IC31/(1-((1+IC13/12)^-(IC35)))</f>
        <v>#DIV/0!</v>
      </c>
      <c r="ID32" s="53" t="e">
        <f t="shared" ref="ID32" si="2063">ID13/12*ID31/(1-((1+ID13/12)^-(ID35)))</f>
        <v>#DIV/0!</v>
      </c>
      <c r="IE32" s="53" t="e">
        <f t="shared" ref="IE32" si="2064">IE13/12*IE31/(1-((1+IE13/12)^-(IE35)))</f>
        <v>#DIV/0!</v>
      </c>
      <c r="IF32" s="53" t="e">
        <f t="shared" ref="IF32" si="2065">IF13/12*IF31/(1-((1+IF13/12)^-(IF35)))</f>
        <v>#DIV/0!</v>
      </c>
      <c r="IG32" s="53" t="e">
        <f t="shared" ref="IG32" si="2066">IG13/12*IG31/(1-((1+IG13/12)^-(IG35)))</f>
        <v>#DIV/0!</v>
      </c>
      <c r="IH32" s="53" t="e">
        <f t="shared" ref="IH32" si="2067">IH13/12*IH31/(1-((1+IH13/12)^-(IH35)))</f>
        <v>#DIV/0!</v>
      </c>
      <c r="II32" s="53" t="e">
        <f t="shared" ref="II32" si="2068">II13/12*II31/(1-((1+II13/12)^-(II35)))</f>
        <v>#DIV/0!</v>
      </c>
      <c r="IJ32" s="53" t="e">
        <f t="shared" ref="IJ32" si="2069">IJ13/12*IJ31/(1-((1+IJ13/12)^-(IJ35)))</f>
        <v>#DIV/0!</v>
      </c>
      <c r="IK32" s="53" t="e">
        <f t="shared" ref="IK32" si="2070">IK13/12*IK31/(1-((1+IK13/12)^-(IK35)))</f>
        <v>#DIV/0!</v>
      </c>
      <c r="IL32" s="53" t="e">
        <f t="shared" ref="IL32" si="2071">IL13/12*IL31/(1-((1+IL13/12)^-(IL35)))</f>
        <v>#DIV/0!</v>
      </c>
      <c r="IM32" s="53" t="e">
        <f t="shared" ref="IM32" si="2072">IM13/12*IM31/(1-((1+IM13/12)^-(IM35)))</f>
        <v>#DIV/0!</v>
      </c>
      <c r="IN32" s="53" t="e">
        <f t="shared" ref="IN32" si="2073">IN13/12*IN31/(1-((1+IN13/12)^-(IN35)))</f>
        <v>#DIV/0!</v>
      </c>
      <c r="IO32" s="53" t="e">
        <f t="shared" ref="IO32" si="2074">IO13/12*IO31/(1-((1+IO13/12)^-(IO35)))</f>
        <v>#DIV/0!</v>
      </c>
      <c r="IP32" s="53" t="e">
        <f t="shared" ref="IP32" si="2075">IP13/12*IP31/(1-((1+IP13/12)^-(IP35)))</f>
        <v>#DIV/0!</v>
      </c>
      <c r="IQ32" s="53" t="e">
        <f t="shared" ref="IQ32" si="2076">IQ13/12*IQ31/(1-((1+IQ13/12)^-(IQ35)))</f>
        <v>#DIV/0!</v>
      </c>
      <c r="IR32" s="53" t="e">
        <f t="shared" ref="IR32" si="2077">IR13/12*IR31/(1-((1+IR13/12)^-(IR35)))</f>
        <v>#DIV/0!</v>
      </c>
      <c r="IS32" s="53" t="e">
        <f t="shared" ref="IS32" si="2078">IS13/12*IS31/(1-((1+IS13/12)^-(IS35)))</f>
        <v>#DIV/0!</v>
      </c>
      <c r="IT32" s="53" t="e">
        <f t="shared" ref="IT32" si="2079">IT13/12*IT31/(1-((1+IT13/12)^-(IT35)))</f>
        <v>#DIV/0!</v>
      </c>
      <c r="IU32" s="53" t="e">
        <f t="shared" ref="IU32" si="2080">IU13/12*IU31/(1-((1+IU13/12)^-(IU35)))</f>
        <v>#DIV/0!</v>
      </c>
      <c r="IV32" s="53" t="e">
        <f t="shared" ref="IV32" si="2081">IV13/12*IV31/(1-((1+IV13/12)^-(IV35)))</f>
        <v>#DIV/0!</v>
      </c>
      <c r="IW32" s="53" t="e">
        <f t="shared" ref="IW32" si="2082">IW13/12*IW31/(1-((1+IW13/12)^-(IW35)))</f>
        <v>#DIV/0!</v>
      </c>
      <c r="IX32" s="53" t="e">
        <f t="shared" ref="IX32" si="2083">IX13/12*IX31/(1-((1+IX13/12)^-(IX35)))</f>
        <v>#DIV/0!</v>
      </c>
      <c r="IY32" s="53" t="e">
        <f t="shared" ref="IY32" si="2084">IY13/12*IY31/(1-((1+IY13/12)^-(IY35)))</f>
        <v>#DIV/0!</v>
      </c>
      <c r="IZ32" s="53" t="e">
        <f t="shared" ref="IZ32" si="2085">IZ13/12*IZ31/(1-((1+IZ13/12)^-(IZ35)))</f>
        <v>#DIV/0!</v>
      </c>
      <c r="JA32" s="53" t="e">
        <f t="shared" ref="JA32" si="2086">JA13/12*JA31/(1-((1+JA13/12)^-(JA35)))</f>
        <v>#DIV/0!</v>
      </c>
      <c r="JB32" s="53" t="e">
        <f t="shared" ref="JB32" si="2087">JB13/12*JB31/(1-((1+JB13/12)^-(JB35)))</f>
        <v>#DIV/0!</v>
      </c>
      <c r="JC32" s="53" t="e">
        <f t="shared" ref="JC32" si="2088">JC13/12*JC31/(1-((1+JC13/12)^-(JC35)))</f>
        <v>#DIV/0!</v>
      </c>
      <c r="JD32" s="53" t="e">
        <f t="shared" ref="JD32" si="2089">JD13/12*JD31/(1-((1+JD13/12)^-(JD35)))</f>
        <v>#DIV/0!</v>
      </c>
      <c r="JE32" s="53" t="e">
        <f t="shared" ref="JE32" si="2090">JE13/12*JE31/(1-((1+JE13/12)^-(JE35)))</f>
        <v>#DIV/0!</v>
      </c>
      <c r="JF32" s="53" t="e">
        <f t="shared" ref="JF32" si="2091">JF13/12*JF31/(1-((1+JF13/12)^-(JF35)))</f>
        <v>#DIV/0!</v>
      </c>
      <c r="JG32" s="53" t="e">
        <f t="shared" ref="JG32" si="2092">JG13/12*JG31/(1-((1+JG13/12)^-(JG35)))</f>
        <v>#DIV/0!</v>
      </c>
      <c r="JH32" s="53" t="e">
        <f t="shared" ref="JH32" si="2093">JH13/12*JH31/(1-((1+JH13/12)^-(JH35)))</f>
        <v>#DIV/0!</v>
      </c>
      <c r="JI32" s="53" t="e">
        <f t="shared" ref="JI32" si="2094">JI13/12*JI31/(1-((1+JI13/12)^-(JI35)))</f>
        <v>#DIV/0!</v>
      </c>
      <c r="JJ32" s="53" t="e">
        <f t="shared" ref="JJ32" si="2095">JJ13/12*JJ31/(1-((1+JJ13/12)^-(JJ35)))</f>
        <v>#DIV/0!</v>
      </c>
      <c r="JK32" s="53" t="e">
        <f t="shared" ref="JK32" si="2096">JK13/12*JK31/(1-((1+JK13/12)^-(JK35)))</f>
        <v>#DIV/0!</v>
      </c>
      <c r="JL32" s="53" t="e">
        <f t="shared" ref="JL32" si="2097">JL13/12*JL31/(1-((1+JL13/12)^-(JL35)))</f>
        <v>#DIV/0!</v>
      </c>
      <c r="JM32" s="53" t="e">
        <f t="shared" ref="JM32" si="2098">JM13/12*JM31/(1-((1+JM13/12)^-(JM35)))</f>
        <v>#DIV/0!</v>
      </c>
      <c r="JN32" s="53" t="e">
        <f t="shared" ref="JN32" si="2099">JN13/12*JN31/(1-((1+JN13/12)^-(JN35)))</f>
        <v>#DIV/0!</v>
      </c>
      <c r="JO32" s="53" t="e">
        <f t="shared" ref="JO32" si="2100">JO13/12*JO31/(1-((1+JO13/12)^-(JO35)))</f>
        <v>#DIV/0!</v>
      </c>
      <c r="JP32" s="53" t="e">
        <f t="shared" ref="JP32" si="2101">JP13/12*JP31/(1-((1+JP13/12)^-(JP35)))</f>
        <v>#DIV/0!</v>
      </c>
      <c r="JQ32" s="53" t="e">
        <f t="shared" ref="JQ32" si="2102">JQ13/12*JQ31/(1-((1+JQ13/12)^-(JQ35)))</f>
        <v>#DIV/0!</v>
      </c>
      <c r="JR32" s="53" t="e">
        <f t="shared" ref="JR32" si="2103">JR13/12*JR31/(1-((1+JR13/12)^-(JR35)))</f>
        <v>#DIV/0!</v>
      </c>
      <c r="JS32" s="53" t="e">
        <f t="shared" ref="JS32" si="2104">JS13/12*JS31/(1-((1+JS13/12)^-(JS35)))</f>
        <v>#DIV/0!</v>
      </c>
      <c r="JT32" s="53" t="e">
        <f t="shared" ref="JT32" si="2105">JT13/12*JT31/(1-((1+JT13/12)^-(JT35)))</f>
        <v>#DIV/0!</v>
      </c>
      <c r="JU32" s="53" t="e">
        <f t="shared" ref="JU32" si="2106">JU13/12*JU31/(1-((1+JU13/12)^-(JU35)))</f>
        <v>#DIV/0!</v>
      </c>
      <c r="JV32" s="53" t="e">
        <f t="shared" ref="JV32" si="2107">JV13/12*JV31/(1-((1+JV13/12)^-(JV35)))</f>
        <v>#DIV/0!</v>
      </c>
      <c r="JW32" s="53" t="e">
        <f t="shared" ref="JW32" si="2108">JW13/12*JW31/(1-((1+JW13/12)^-(JW35)))</f>
        <v>#DIV/0!</v>
      </c>
      <c r="JX32" s="53" t="e">
        <f t="shared" ref="JX32" si="2109">JX13/12*JX31/(1-((1+JX13/12)^-(JX35)))</f>
        <v>#DIV/0!</v>
      </c>
      <c r="JY32" s="53" t="e">
        <f t="shared" ref="JY32" si="2110">JY13/12*JY31/(1-((1+JY13/12)^-(JY35)))</f>
        <v>#DIV/0!</v>
      </c>
      <c r="JZ32" s="53" t="e">
        <f t="shared" ref="JZ32" si="2111">JZ13/12*JZ31/(1-((1+JZ13/12)^-(JZ35)))</f>
        <v>#DIV/0!</v>
      </c>
      <c r="KA32" s="53" t="e">
        <f t="shared" ref="KA32" si="2112">KA13/12*KA31/(1-((1+KA13/12)^-(KA35)))</f>
        <v>#DIV/0!</v>
      </c>
      <c r="KB32" s="53" t="e">
        <f t="shared" ref="KB32" si="2113">KB13/12*KB31/(1-((1+KB13/12)^-(KB35)))</f>
        <v>#DIV/0!</v>
      </c>
      <c r="KC32" s="53" t="e">
        <f t="shared" ref="KC32" si="2114">KC13/12*KC31/(1-((1+KC13/12)^-(KC35)))</f>
        <v>#DIV/0!</v>
      </c>
      <c r="KD32" s="53" t="e">
        <f t="shared" ref="KD32" si="2115">KD13/12*KD31/(1-((1+KD13/12)^-(KD35)))</f>
        <v>#DIV/0!</v>
      </c>
      <c r="KE32" s="53" t="e">
        <f t="shared" ref="KE32" si="2116">KE13/12*KE31/(1-((1+KE13/12)^-(KE35)))</f>
        <v>#DIV/0!</v>
      </c>
      <c r="KF32" s="53" t="e">
        <f t="shared" ref="KF32" si="2117">KF13/12*KF31/(1-((1+KF13/12)^-(KF35)))</f>
        <v>#DIV/0!</v>
      </c>
      <c r="KG32" s="53" t="e">
        <f t="shared" ref="KG32" si="2118">KG13/12*KG31/(1-((1+KG13/12)^-(KG35)))</f>
        <v>#DIV/0!</v>
      </c>
      <c r="KH32" s="53" t="e">
        <f t="shared" ref="KH32" si="2119">KH13/12*KH31/(1-((1+KH13/12)^-(KH35)))</f>
        <v>#DIV/0!</v>
      </c>
      <c r="KI32" s="53" t="e">
        <f t="shared" ref="KI32" si="2120">KI13/12*KI31/(1-((1+KI13/12)^-(KI35)))</f>
        <v>#DIV/0!</v>
      </c>
      <c r="KJ32" s="53" t="e">
        <f t="shared" ref="KJ32" si="2121">KJ13/12*KJ31/(1-((1+KJ13/12)^-(KJ35)))</f>
        <v>#DIV/0!</v>
      </c>
      <c r="KK32" s="53" t="e">
        <f t="shared" ref="KK32" si="2122">KK13/12*KK31/(1-((1+KK13/12)^-(KK35)))</f>
        <v>#DIV/0!</v>
      </c>
      <c r="KL32" s="53" t="e">
        <f t="shared" ref="KL32" si="2123">KL13/12*KL31/(1-((1+KL13/12)^-(KL35)))</f>
        <v>#DIV/0!</v>
      </c>
      <c r="KM32" s="53" t="e">
        <f t="shared" ref="KM32" si="2124">KM13/12*KM31/(1-((1+KM13/12)^-(KM35)))</f>
        <v>#DIV/0!</v>
      </c>
      <c r="KN32" s="53" t="e">
        <f t="shared" ref="KN32" si="2125">KN13/12*KN31/(1-((1+KN13/12)^-(KN35)))</f>
        <v>#DIV/0!</v>
      </c>
      <c r="KO32" s="53" t="e">
        <f t="shared" ref="KO32" si="2126">KO13/12*KO31/(1-((1+KO13/12)^-(KO35)))</f>
        <v>#DIV/0!</v>
      </c>
      <c r="KP32" s="53" t="e">
        <f t="shared" ref="KP32" si="2127">KP13/12*KP31/(1-((1+KP13/12)^-(KP35)))</f>
        <v>#DIV/0!</v>
      </c>
      <c r="KQ32" s="53" t="e">
        <f t="shared" ref="KQ32" si="2128">KQ13/12*KQ31/(1-((1+KQ13/12)^-(KQ35)))</f>
        <v>#DIV/0!</v>
      </c>
      <c r="KR32" s="53" t="e">
        <f t="shared" ref="KR32" si="2129">KR13/12*KR31/(1-((1+KR13/12)^-(KR35)))</f>
        <v>#DIV/0!</v>
      </c>
      <c r="KS32" s="53" t="e">
        <f t="shared" ref="KS32" si="2130">KS13/12*KS31/(1-((1+KS13/12)^-(KS35)))</f>
        <v>#DIV/0!</v>
      </c>
      <c r="KT32" s="53" t="e">
        <f t="shared" ref="KT32" si="2131">KT13/12*KT31/(1-((1+KT13/12)^-(KT35)))</f>
        <v>#DIV/0!</v>
      </c>
      <c r="KU32" s="53" t="e">
        <f t="shared" ref="KU32" si="2132">KU13/12*KU31/(1-((1+KU13/12)^-(KU35)))</f>
        <v>#DIV/0!</v>
      </c>
      <c r="KV32" s="53" t="e">
        <f t="shared" ref="KV32" si="2133">KV13/12*KV31/(1-((1+KV13/12)^-(KV35)))</f>
        <v>#DIV/0!</v>
      </c>
      <c r="KW32" s="53" t="e">
        <f t="shared" ref="KW32" si="2134">KW13/12*KW31/(1-((1+KW13/12)^-(KW35)))</f>
        <v>#DIV/0!</v>
      </c>
      <c r="KX32" s="53" t="e">
        <f t="shared" ref="KX32" si="2135">KX13/12*KX31/(1-((1+KX13/12)^-(KX35)))</f>
        <v>#DIV/0!</v>
      </c>
      <c r="KY32" s="53" t="e">
        <f t="shared" ref="KY32" si="2136">KY13/12*KY31/(1-((1+KY13/12)^-(KY35)))</f>
        <v>#DIV/0!</v>
      </c>
      <c r="KZ32" s="53" t="e">
        <f t="shared" ref="KZ32" si="2137">KZ13/12*KZ31/(1-((1+KZ13/12)^-(KZ35)))</f>
        <v>#DIV/0!</v>
      </c>
      <c r="LA32" s="53" t="e">
        <f t="shared" ref="LA32" si="2138">LA13/12*LA31/(1-((1+LA13/12)^-(LA35)))</f>
        <v>#DIV/0!</v>
      </c>
      <c r="LB32" s="53" t="e">
        <f t="shared" ref="LB32" si="2139">LB13/12*LB31/(1-((1+LB13/12)^-(LB35)))</f>
        <v>#DIV/0!</v>
      </c>
      <c r="LC32" s="53" t="e">
        <f t="shared" ref="LC32" si="2140">LC13/12*LC31/(1-((1+LC13/12)^-(LC35)))</f>
        <v>#DIV/0!</v>
      </c>
      <c r="LD32" s="53" t="e">
        <f t="shared" ref="LD32" si="2141">LD13/12*LD31/(1-((1+LD13/12)^-(LD35)))</f>
        <v>#DIV/0!</v>
      </c>
      <c r="LE32" s="53" t="e">
        <f t="shared" ref="LE32" si="2142">LE13/12*LE31/(1-((1+LE13/12)^-(LE35)))</f>
        <v>#DIV/0!</v>
      </c>
      <c r="LF32" s="53" t="e">
        <f t="shared" ref="LF32" si="2143">LF13/12*LF31/(1-((1+LF13/12)^-(LF35)))</f>
        <v>#DIV/0!</v>
      </c>
      <c r="LG32" s="53" t="e">
        <f t="shared" ref="LG32" si="2144">LG13/12*LG31/(1-((1+LG13/12)^-(LG35)))</f>
        <v>#DIV/0!</v>
      </c>
      <c r="LH32" s="53" t="e">
        <f t="shared" ref="LH32" si="2145">LH13/12*LH31/(1-((1+LH13/12)^-(LH35)))</f>
        <v>#DIV/0!</v>
      </c>
      <c r="LI32" s="53" t="e">
        <f t="shared" ref="LI32" si="2146">LI13/12*LI31/(1-((1+LI13/12)^-(LI35)))</f>
        <v>#DIV/0!</v>
      </c>
      <c r="LJ32" s="53" t="e">
        <f t="shared" ref="LJ32" si="2147">LJ13/12*LJ31/(1-((1+LJ13/12)^-(LJ35)))</f>
        <v>#DIV/0!</v>
      </c>
      <c r="LK32" s="53" t="e">
        <f t="shared" ref="LK32" si="2148">LK13/12*LK31/(1-((1+LK13/12)^-(LK35)))</f>
        <v>#DIV/0!</v>
      </c>
      <c r="LL32" s="53" t="e">
        <f t="shared" ref="LL32" si="2149">LL13/12*LL31/(1-((1+LL13/12)^-(LL35)))</f>
        <v>#DIV/0!</v>
      </c>
      <c r="LM32" s="53" t="e">
        <f t="shared" ref="LM32" si="2150">LM13/12*LM31/(1-((1+LM13/12)^-(LM35)))</f>
        <v>#DIV/0!</v>
      </c>
      <c r="LN32" s="53" t="e">
        <f t="shared" ref="LN32" si="2151">LN13/12*LN31/(1-((1+LN13/12)^-(LN35)))</f>
        <v>#DIV/0!</v>
      </c>
      <c r="LO32" s="53" t="e">
        <f t="shared" ref="LO32" si="2152">LO13/12*LO31/(1-((1+LO13/12)^-(LO35)))</f>
        <v>#DIV/0!</v>
      </c>
      <c r="LP32" s="53" t="e">
        <f t="shared" ref="LP32" si="2153">LP13/12*LP31/(1-((1+LP13/12)^-(LP35)))</f>
        <v>#DIV/0!</v>
      </c>
      <c r="LQ32" s="53" t="e">
        <f t="shared" ref="LQ32" si="2154">LQ13/12*LQ31/(1-((1+LQ13/12)^-(LQ35)))</f>
        <v>#DIV/0!</v>
      </c>
      <c r="LR32" s="53" t="e">
        <f t="shared" ref="LR32" si="2155">LR13/12*LR31/(1-((1+LR13/12)^-(LR35)))</f>
        <v>#DIV/0!</v>
      </c>
      <c r="LS32" s="53" t="e">
        <f t="shared" ref="LS32" si="2156">LS13/12*LS31/(1-((1+LS13/12)^-(LS35)))</f>
        <v>#DIV/0!</v>
      </c>
      <c r="LT32" s="53" t="e">
        <f t="shared" ref="LT32" si="2157">LT13/12*LT31/(1-((1+LT13/12)^-(LT35)))</f>
        <v>#DIV/0!</v>
      </c>
      <c r="LU32" s="53" t="e">
        <f t="shared" ref="LU32" si="2158">LU13/12*LU31/(1-((1+LU13/12)^-(LU35)))</f>
        <v>#DIV/0!</v>
      </c>
      <c r="LV32" s="53" t="e">
        <f t="shared" ref="LV32" si="2159">LV13/12*LV31/(1-((1+LV13/12)^-(LV35)))</f>
        <v>#DIV/0!</v>
      </c>
      <c r="LW32" s="53" t="e">
        <f t="shared" ref="LW32" si="2160">LW13/12*LW31/(1-((1+LW13/12)^-(LW35)))</f>
        <v>#DIV/0!</v>
      </c>
      <c r="LX32" s="53" t="e">
        <f t="shared" ref="LX32" si="2161">LX13/12*LX31/(1-((1+LX13/12)^-(LX35)))</f>
        <v>#DIV/0!</v>
      </c>
      <c r="LY32" s="53" t="e">
        <f t="shared" ref="LY32" si="2162">LY13/12*LY31/(1-((1+LY13/12)^-(LY35)))</f>
        <v>#DIV/0!</v>
      </c>
      <c r="LZ32" s="53" t="e">
        <f t="shared" ref="LZ32" si="2163">LZ13/12*LZ31/(1-((1+LZ13/12)^-(LZ35)))</f>
        <v>#DIV/0!</v>
      </c>
      <c r="MA32" s="53" t="e">
        <f t="shared" ref="MA32" si="2164">MA13/12*MA31/(1-((1+MA13/12)^-(MA35)))</f>
        <v>#DIV/0!</v>
      </c>
      <c r="MB32" s="53" t="e">
        <f t="shared" ref="MB32" si="2165">MB13/12*MB31/(1-((1+MB13/12)^-(MB35)))</f>
        <v>#DIV/0!</v>
      </c>
      <c r="MC32" s="53" t="e">
        <f t="shared" ref="MC32" si="2166">MC13/12*MC31/(1-((1+MC13/12)^-(MC35)))</f>
        <v>#DIV/0!</v>
      </c>
      <c r="MD32" s="53" t="e">
        <f t="shared" ref="MD32" si="2167">MD13/12*MD31/(1-((1+MD13/12)^-(MD35)))</f>
        <v>#DIV/0!</v>
      </c>
      <c r="ME32" s="53" t="e">
        <f t="shared" ref="ME32" si="2168">ME13/12*ME31/(1-((1+ME13/12)^-(ME35)))</f>
        <v>#DIV/0!</v>
      </c>
      <c r="MF32" s="53" t="e">
        <f t="shared" ref="MF32" si="2169">MF13/12*MF31/(1-((1+MF13/12)^-(MF35)))</f>
        <v>#DIV/0!</v>
      </c>
      <c r="MG32" s="53" t="e">
        <f t="shared" ref="MG32" si="2170">MG13/12*MG31/(1-((1+MG13/12)^-(MG35)))</f>
        <v>#DIV/0!</v>
      </c>
      <c r="MH32" s="53" t="e">
        <f t="shared" ref="MH32" si="2171">MH13/12*MH31/(1-((1+MH13/12)^-(MH35)))</f>
        <v>#DIV/0!</v>
      </c>
      <c r="MI32" s="53" t="e">
        <f t="shared" ref="MI32" si="2172">MI13/12*MI31/(1-((1+MI13/12)^-(MI35)))</f>
        <v>#DIV/0!</v>
      </c>
      <c r="MJ32" s="53" t="e">
        <f t="shared" ref="MJ32" si="2173">MJ13/12*MJ31/(1-((1+MJ13/12)^-(MJ35)))</f>
        <v>#DIV/0!</v>
      </c>
      <c r="MK32" s="53" t="e">
        <f t="shared" ref="MK32" si="2174">MK13/12*MK31/(1-((1+MK13/12)^-(MK35)))</f>
        <v>#DIV/0!</v>
      </c>
      <c r="ML32" s="53" t="e">
        <f t="shared" ref="ML32" si="2175">ML13/12*ML31/(1-((1+ML13/12)^-(ML35)))</f>
        <v>#DIV/0!</v>
      </c>
      <c r="MM32" s="53" t="e">
        <f t="shared" ref="MM32" si="2176">MM13/12*MM31/(1-((1+MM13/12)^-(MM35)))</f>
        <v>#DIV/0!</v>
      </c>
      <c r="MN32" s="53" t="e">
        <f t="shared" ref="MN32" si="2177">MN13/12*MN31/(1-((1+MN13/12)^-(MN35)))</f>
        <v>#DIV/0!</v>
      </c>
      <c r="MO32" s="53" t="e">
        <f t="shared" ref="MO32" si="2178">MO13/12*MO31/(1-((1+MO13/12)^-(MO35)))</f>
        <v>#DIV/0!</v>
      </c>
      <c r="MP32" s="53" t="e">
        <f t="shared" ref="MP32" si="2179">MP13/12*MP31/(1-((1+MP13/12)^-(MP35)))</f>
        <v>#DIV/0!</v>
      </c>
      <c r="MQ32" s="53" t="e">
        <f t="shared" ref="MQ32" si="2180">MQ13/12*MQ31/(1-((1+MQ13/12)^-(MQ35)))</f>
        <v>#DIV/0!</v>
      </c>
      <c r="MR32" s="53" t="e">
        <f t="shared" ref="MR32" si="2181">MR13/12*MR31/(1-((1+MR13/12)^-(MR35)))</f>
        <v>#DIV/0!</v>
      </c>
      <c r="MS32" s="53" t="e">
        <f t="shared" ref="MS32" si="2182">MS13/12*MS31/(1-((1+MS13/12)^-(MS35)))</f>
        <v>#DIV/0!</v>
      </c>
      <c r="MT32" s="53" t="e">
        <f t="shared" ref="MT32" si="2183">MT13/12*MT31/(1-((1+MT13/12)^-(MT35)))</f>
        <v>#DIV/0!</v>
      </c>
      <c r="MU32" s="53" t="e">
        <f t="shared" ref="MU32" si="2184">MU13/12*MU31/(1-((1+MU13/12)^-(MU35)))</f>
        <v>#DIV/0!</v>
      </c>
      <c r="MV32" s="53" t="e">
        <f t="shared" ref="MV32" si="2185">MV13/12*MV31/(1-((1+MV13/12)^-(MV35)))</f>
        <v>#DIV/0!</v>
      </c>
      <c r="MW32" s="53" t="e">
        <f t="shared" ref="MW32" si="2186">MW13/12*MW31/(1-((1+MW13/12)^-(MW35)))</f>
        <v>#DIV/0!</v>
      </c>
      <c r="MX32" s="53" t="e">
        <f t="shared" ref="MX32" si="2187">MX13/12*MX31/(1-((1+MX13/12)^-(MX35)))</f>
        <v>#DIV/0!</v>
      </c>
      <c r="MY32" s="56"/>
    </row>
    <row r="33" spans="2:370" s="53" customFormat="1" hidden="1" x14ac:dyDescent="0.25">
      <c r="B33" s="53" t="s">
        <v>48</v>
      </c>
      <c r="C33" s="53">
        <f>IFERROR(C32,0)</f>
        <v>395.39681337077121</v>
      </c>
      <c r="D33" s="53">
        <f t="shared" ref="D33:M33" si="2188">IFERROR(D32,0)</f>
        <v>395.39681337077138</v>
      </c>
      <c r="E33" s="53">
        <f t="shared" si="2188"/>
        <v>395.39681337077133</v>
      </c>
      <c r="F33" s="53">
        <f t="shared" si="2188"/>
        <v>395.39681337077127</v>
      </c>
      <c r="G33" s="53">
        <f t="shared" si="2188"/>
        <v>395.39681337077127</v>
      </c>
      <c r="H33" s="53">
        <f t="shared" si="2188"/>
        <v>395.39681337077127</v>
      </c>
      <c r="I33" s="53">
        <f t="shared" si="2188"/>
        <v>395.39681337077144</v>
      </c>
      <c r="J33" s="53">
        <f t="shared" si="2188"/>
        <v>395.3968133707715</v>
      </c>
      <c r="K33" s="53">
        <f t="shared" si="2188"/>
        <v>395.39681337077127</v>
      </c>
      <c r="L33" s="53">
        <f t="shared" si="2188"/>
        <v>395.39681337077133</v>
      </c>
      <c r="M33" s="53">
        <f t="shared" si="2188"/>
        <v>395.39681337077116</v>
      </c>
      <c r="N33" s="53">
        <f t="shared" ref="N33:BY33" si="2189">IFERROR(N32,0)</f>
        <v>395.39681337077138</v>
      </c>
      <c r="O33" s="53">
        <f t="shared" si="2189"/>
        <v>395.39681337077138</v>
      </c>
      <c r="P33" s="53">
        <f t="shared" si="2189"/>
        <v>395.39681337077121</v>
      </c>
      <c r="Q33" s="53">
        <f t="shared" si="2189"/>
        <v>395.39681337077138</v>
      </c>
      <c r="R33" s="53">
        <f t="shared" si="2189"/>
        <v>395.39681337077138</v>
      </c>
      <c r="S33" s="53">
        <f t="shared" si="2189"/>
        <v>395.39681337077133</v>
      </c>
      <c r="T33" s="53">
        <f t="shared" si="2189"/>
        <v>395.39681337077127</v>
      </c>
      <c r="U33" s="53">
        <f t="shared" si="2189"/>
        <v>395.39681337077133</v>
      </c>
      <c r="V33" s="53">
        <f t="shared" si="2189"/>
        <v>395.39681337077133</v>
      </c>
      <c r="W33" s="53">
        <f t="shared" si="2189"/>
        <v>395.39681337077121</v>
      </c>
      <c r="X33" s="53">
        <f t="shared" si="2189"/>
        <v>395.39681337077116</v>
      </c>
      <c r="Y33" s="53">
        <f t="shared" si="2189"/>
        <v>395.39681337077138</v>
      </c>
      <c r="Z33" s="53">
        <f t="shared" si="2189"/>
        <v>395.39681337077127</v>
      </c>
      <c r="AA33" s="53">
        <f t="shared" si="2189"/>
        <v>395.39681337077121</v>
      </c>
      <c r="AB33" s="53">
        <f t="shared" si="2189"/>
        <v>395.39681337077127</v>
      </c>
      <c r="AC33" s="53">
        <f t="shared" si="2189"/>
        <v>395.39681337077133</v>
      </c>
      <c r="AD33" s="53">
        <f t="shared" si="2189"/>
        <v>395.39681337077138</v>
      </c>
      <c r="AE33" s="53">
        <f t="shared" si="2189"/>
        <v>395.39681337077127</v>
      </c>
      <c r="AF33" s="53">
        <f t="shared" si="2189"/>
        <v>395.39681337077116</v>
      </c>
      <c r="AG33" s="53">
        <f t="shared" si="2189"/>
        <v>395.39681337077138</v>
      </c>
      <c r="AH33" s="53">
        <f t="shared" si="2189"/>
        <v>395.39681337077121</v>
      </c>
      <c r="AI33" s="53">
        <f t="shared" si="2189"/>
        <v>395.39681337077133</v>
      </c>
      <c r="AJ33" s="53">
        <f t="shared" si="2189"/>
        <v>395.39681337077127</v>
      </c>
      <c r="AK33" s="53">
        <f t="shared" si="2189"/>
        <v>395.39681337077127</v>
      </c>
      <c r="AL33" s="53">
        <f t="shared" si="2189"/>
        <v>395.39681337077133</v>
      </c>
      <c r="AM33" s="53">
        <f t="shared" si="2189"/>
        <v>395.39681337077121</v>
      </c>
      <c r="AN33" s="53">
        <f t="shared" si="2189"/>
        <v>395.39681337077121</v>
      </c>
      <c r="AO33" s="53">
        <f t="shared" si="2189"/>
        <v>395.39681337077144</v>
      </c>
      <c r="AP33" s="53">
        <f t="shared" si="2189"/>
        <v>395.39681337077138</v>
      </c>
      <c r="AQ33" s="53">
        <f t="shared" si="2189"/>
        <v>395.39681337077127</v>
      </c>
      <c r="AR33" s="53">
        <f t="shared" si="2189"/>
        <v>395.39681337077133</v>
      </c>
      <c r="AS33" s="53">
        <f t="shared" si="2189"/>
        <v>395.39681337077121</v>
      </c>
      <c r="AT33" s="53">
        <f t="shared" si="2189"/>
        <v>395.39681337077138</v>
      </c>
      <c r="AU33" s="53">
        <f t="shared" si="2189"/>
        <v>395.39681337077138</v>
      </c>
      <c r="AV33" s="53">
        <f t="shared" si="2189"/>
        <v>395.39681337077127</v>
      </c>
      <c r="AW33" s="53">
        <f t="shared" si="2189"/>
        <v>395.39681337077133</v>
      </c>
      <c r="AX33" s="53">
        <f t="shared" si="2189"/>
        <v>395.39681337077138</v>
      </c>
      <c r="AY33" s="53">
        <f t="shared" si="2189"/>
        <v>395.39681337077133</v>
      </c>
      <c r="AZ33" s="53">
        <f t="shared" si="2189"/>
        <v>395.39681337077133</v>
      </c>
      <c r="BA33" s="53">
        <f t="shared" si="2189"/>
        <v>395.39681337077133</v>
      </c>
      <c r="BB33" s="53">
        <f t="shared" si="2189"/>
        <v>395.39681337077133</v>
      </c>
      <c r="BC33" s="53">
        <f t="shared" si="2189"/>
        <v>395.39681337077127</v>
      </c>
      <c r="BD33" s="53">
        <f t="shared" si="2189"/>
        <v>395.39681337077104</v>
      </c>
      <c r="BE33" s="53">
        <f t="shared" si="2189"/>
        <v>395.39681337077144</v>
      </c>
      <c r="BF33" s="53">
        <f t="shared" si="2189"/>
        <v>395.39681337077127</v>
      </c>
      <c r="BG33" s="53">
        <f t="shared" si="2189"/>
        <v>395.39681337077121</v>
      </c>
      <c r="BH33" s="53">
        <f t="shared" si="2189"/>
        <v>395.39681337077133</v>
      </c>
      <c r="BI33" s="53">
        <f t="shared" si="2189"/>
        <v>395.39681337077121</v>
      </c>
      <c r="BJ33" s="53">
        <f t="shared" si="2189"/>
        <v>395.39681337077144</v>
      </c>
      <c r="BK33" s="53">
        <f t="shared" si="2189"/>
        <v>395.39681337077127</v>
      </c>
      <c r="BL33" s="53">
        <f t="shared" si="2189"/>
        <v>395.3968133707711</v>
      </c>
      <c r="BM33" s="53">
        <f t="shared" si="2189"/>
        <v>395.39681337077127</v>
      </c>
      <c r="BN33" s="53">
        <f t="shared" si="2189"/>
        <v>395.39681337077121</v>
      </c>
      <c r="BO33" s="53">
        <f t="shared" si="2189"/>
        <v>395.39681337077127</v>
      </c>
      <c r="BP33" s="53">
        <f t="shared" si="2189"/>
        <v>395.39681337077138</v>
      </c>
      <c r="BQ33" s="53">
        <f t="shared" si="2189"/>
        <v>395.39681337077144</v>
      </c>
      <c r="BR33" s="53">
        <f t="shared" si="2189"/>
        <v>395.39681337077121</v>
      </c>
      <c r="BS33" s="53">
        <f t="shared" si="2189"/>
        <v>395.39681337077121</v>
      </c>
      <c r="BT33" s="53">
        <f t="shared" si="2189"/>
        <v>395.39681337077121</v>
      </c>
      <c r="BU33" s="53">
        <f t="shared" si="2189"/>
        <v>395.39681337077144</v>
      </c>
      <c r="BV33" s="53">
        <f t="shared" si="2189"/>
        <v>395.39681337077144</v>
      </c>
      <c r="BW33" s="53">
        <f t="shared" si="2189"/>
        <v>395.39681337077138</v>
      </c>
      <c r="BX33" s="53">
        <f t="shared" si="2189"/>
        <v>395.39681337077127</v>
      </c>
      <c r="BY33" s="53">
        <f t="shared" si="2189"/>
        <v>395.3968133707711</v>
      </c>
      <c r="BZ33" s="53">
        <f t="shared" ref="BZ33:EC33" si="2190">IFERROR(BZ32,0)</f>
        <v>395.39681337077144</v>
      </c>
      <c r="CA33" s="53">
        <f t="shared" si="2190"/>
        <v>395.39681337077144</v>
      </c>
      <c r="CB33" s="53">
        <f t="shared" si="2190"/>
        <v>395.39681337077116</v>
      </c>
      <c r="CC33" s="53">
        <f t="shared" si="2190"/>
        <v>395.39681337077138</v>
      </c>
      <c r="CD33" s="53">
        <f t="shared" si="2190"/>
        <v>395.39681337077138</v>
      </c>
      <c r="CE33" s="53">
        <f t="shared" si="2190"/>
        <v>395.39681337077144</v>
      </c>
      <c r="CF33" s="53">
        <f t="shared" si="2190"/>
        <v>395.39681337077133</v>
      </c>
      <c r="CG33" s="53">
        <f t="shared" si="2190"/>
        <v>395.39681337077144</v>
      </c>
      <c r="CH33" s="53">
        <f t="shared" si="2190"/>
        <v>395.39681337077133</v>
      </c>
      <c r="CI33" s="53">
        <f t="shared" si="2190"/>
        <v>395.39681337077138</v>
      </c>
      <c r="CJ33" s="53">
        <f t="shared" si="2190"/>
        <v>395.39681337077104</v>
      </c>
      <c r="CK33" s="53">
        <f t="shared" si="2190"/>
        <v>395.3968133707715</v>
      </c>
      <c r="CL33" s="53">
        <f t="shared" si="2190"/>
        <v>395.39681337077144</v>
      </c>
      <c r="CM33" s="53">
        <f t="shared" si="2190"/>
        <v>395.39681337077144</v>
      </c>
      <c r="CN33" s="53">
        <f t="shared" si="2190"/>
        <v>395.3968133707715</v>
      </c>
      <c r="CO33" s="53">
        <f t="shared" si="2190"/>
        <v>395.39681337077138</v>
      </c>
      <c r="CP33" s="53">
        <f t="shared" si="2190"/>
        <v>395.3968133707715</v>
      </c>
      <c r="CQ33" s="53">
        <f t="shared" si="2190"/>
        <v>395.39681337077138</v>
      </c>
      <c r="CR33" s="53">
        <f t="shared" si="2190"/>
        <v>395.39681337077121</v>
      </c>
      <c r="CS33" s="53">
        <f t="shared" si="2190"/>
        <v>395.39681337077161</v>
      </c>
      <c r="CT33" s="53">
        <f t="shared" si="2190"/>
        <v>395.39681337077144</v>
      </c>
      <c r="CU33" s="53">
        <f t="shared" si="2190"/>
        <v>395.3968133707715</v>
      </c>
      <c r="CV33" s="53">
        <f t="shared" si="2190"/>
        <v>395.3968133707715</v>
      </c>
      <c r="CW33" s="53">
        <f t="shared" si="2190"/>
        <v>395.39681337077155</v>
      </c>
      <c r="CX33" s="53">
        <f t="shared" si="2190"/>
        <v>395.39681337077161</v>
      </c>
      <c r="CY33" s="53">
        <f t="shared" si="2190"/>
        <v>395.3968133707715</v>
      </c>
      <c r="CZ33" s="53">
        <f t="shared" si="2190"/>
        <v>395.39681337077144</v>
      </c>
      <c r="DA33" s="53">
        <f t="shared" si="2190"/>
        <v>395.39681337077172</v>
      </c>
      <c r="DB33" s="53">
        <f t="shared" si="2190"/>
        <v>395.39681337077178</v>
      </c>
      <c r="DC33" s="53">
        <f t="shared" si="2190"/>
        <v>395.39681337077167</v>
      </c>
      <c r="DD33" s="53">
        <f t="shared" si="2190"/>
        <v>395.39681337077184</v>
      </c>
      <c r="DE33" s="53">
        <f t="shared" si="2190"/>
        <v>395.39681337077161</v>
      </c>
      <c r="DF33" s="53">
        <f t="shared" si="2190"/>
        <v>395.39681337077178</v>
      </c>
      <c r="DG33" s="53">
        <f t="shared" si="2190"/>
        <v>395.39681337077178</v>
      </c>
      <c r="DH33" s="53">
        <f t="shared" si="2190"/>
        <v>395.39681337077167</v>
      </c>
      <c r="DI33" s="53">
        <f t="shared" si="2190"/>
        <v>395.39681337077184</v>
      </c>
      <c r="DJ33" s="53">
        <f t="shared" si="2190"/>
        <v>395.39681337077212</v>
      </c>
      <c r="DK33" s="53">
        <f t="shared" si="2190"/>
        <v>395.39681337077178</v>
      </c>
      <c r="DL33" s="53">
        <f t="shared" si="2190"/>
        <v>395.39681337077189</v>
      </c>
      <c r="DM33" s="53">
        <f t="shared" si="2190"/>
        <v>395.39681337077189</v>
      </c>
      <c r="DN33" s="53">
        <f t="shared" si="2190"/>
        <v>395.39681337077207</v>
      </c>
      <c r="DO33" s="53">
        <f t="shared" si="2190"/>
        <v>395.39681337077201</v>
      </c>
      <c r="DP33" s="53">
        <f t="shared" si="2190"/>
        <v>395.39681337077161</v>
      </c>
      <c r="DQ33" s="53">
        <f t="shared" si="2190"/>
        <v>395.39681337077235</v>
      </c>
      <c r="DR33" s="53">
        <f t="shared" si="2190"/>
        <v>395.39681337077224</v>
      </c>
      <c r="DS33" s="53">
        <f t="shared" si="2190"/>
        <v>395.39681337077235</v>
      </c>
      <c r="DT33" s="53">
        <f t="shared" si="2190"/>
        <v>395.39681337077246</v>
      </c>
      <c r="DU33" s="53">
        <f t="shared" si="2190"/>
        <v>395.39681337077212</v>
      </c>
      <c r="DV33" s="53">
        <f t="shared" si="2190"/>
        <v>395.39681337077269</v>
      </c>
      <c r="DW33" s="53">
        <f t="shared" si="2190"/>
        <v>395.39681337077229</v>
      </c>
      <c r="DX33" s="53">
        <f t="shared" si="2190"/>
        <v>395.39681337077201</v>
      </c>
      <c r="DY33" s="53">
        <f t="shared" si="2190"/>
        <v>395.39681337077246</v>
      </c>
      <c r="DZ33" s="53">
        <f t="shared" si="2190"/>
        <v>395.39681337077246</v>
      </c>
      <c r="EA33" s="53">
        <f t="shared" si="2190"/>
        <v>395.39681337077241</v>
      </c>
      <c r="EB33" s="53">
        <f t="shared" si="2190"/>
        <v>395.39681337077275</v>
      </c>
      <c r="EC33" s="53">
        <f t="shared" si="2190"/>
        <v>395.39681337077303</v>
      </c>
      <c r="ED33" s="53">
        <f t="shared" ref="ED33:EX33" si="2191">IFERROR(ED32,0)</f>
        <v>395.3968133707728</v>
      </c>
      <c r="EE33" s="53">
        <f t="shared" si="2191"/>
        <v>395.39681337077269</v>
      </c>
      <c r="EF33" s="53">
        <f t="shared" si="2191"/>
        <v>395.39681337077241</v>
      </c>
      <c r="EG33" s="53">
        <f t="shared" si="2191"/>
        <v>395.39681337077315</v>
      </c>
      <c r="EH33" s="53">
        <f t="shared" si="2191"/>
        <v>395.39681337077326</v>
      </c>
      <c r="EI33" s="53">
        <f t="shared" si="2191"/>
        <v>395.39681337077292</v>
      </c>
      <c r="EJ33" s="53">
        <f t="shared" si="2191"/>
        <v>395.39681337077309</v>
      </c>
      <c r="EK33" s="53">
        <f t="shared" si="2191"/>
        <v>395.39681337077258</v>
      </c>
      <c r="EL33" s="53">
        <f t="shared" si="2191"/>
        <v>395.39681337077326</v>
      </c>
      <c r="EM33" s="53">
        <f t="shared" si="2191"/>
        <v>395.3968133707732</v>
      </c>
      <c r="EN33" s="53">
        <f t="shared" si="2191"/>
        <v>395.39681337077297</v>
      </c>
      <c r="EO33" s="53">
        <f t="shared" si="2191"/>
        <v>395.39681337077309</v>
      </c>
      <c r="EP33" s="53">
        <f t="shared" si="2191"/>
        <v>395.39681337077349</v>
      </c>
      <c r="EQ33" s="53">
        <f t="shared" si="2191"/>
        <v>395.39681337077332</v>
      </c>
      <c r="ER33" s="53">
        <f t="shared" si="2191"/>
        <v>395.39681337077297</v>
      </c>
      <c r="ES33" s="53">
        <f t="shared" si="2191"/>
        <v>395.39681337077343</v>
      </c>
      <c r="ET33" s="53">
        <f t="shared" si="2191"/>
        <v>395.39681337077303</v>
      </c>
      <c r="EU33" s="53">
        <f t="shared" si="2191"/>
        <v>395.3968133707732</v>
      </c>
      <c r="EV33" s="53">
        <f t="shared" si="2191"/>
        <v>395.39681337077263</v>
      </c>
      <c r="EW33" s="53">
        <f t="shared" si="2191"/>
        <v>395.396813370774</v>
      </c>
      <c r="EX33" s="53">
        <f t="shared" si="2191"/>
        <v>395.396813370774</v>
      </c>
      <c r="EY33" s="53">
        <f t="shared" ref="EY33:HJ33" si="2192">IFERROR(EY32,0)</f>
        <v>395.39681337077383</v>
      </c>
      <c r="EZ33" s="53">
        <f t="shared" si="2192"/>
        <v>395.396813370774</v>
      </c>
      <c r="FA33" s="53">
        <f t="shared" si="2192"/>
        <v>395.3968133707732</v>
      </c>
      <c r="FB33" s="53">
        <f t="shared" si="2192"/>
        <v>395.39681337077417</v>
      </c>
      <c r="FC33" s="53">
        <f t="shared" si="2192"/>
        <v>395.39681337077371</v>
      </c>
      <c r="FD33" s="53">
        <f t="shared" si="2192"/>
        <v>395.39681337077303</v>
      </c>
      <c r="FE33" s="53">
        <f t="shared" si="2192"/>
        <v>395.39681337077468</v>
      </c>
      <c r="FF33" s="53">
        <f t="shared" si="2192"/>
        <v>395.39681337077405</v>
      </c>
      <c r="FG33" s="53">
        <f t="shared" si="2192"/>
        <v>395.39681337077411</v>
      </c>
      <c r="FH33" s="53">
        <f t="shared" si="2192"/>
        <v>395.3968133707744</v>
      </c>
      <c r="FI33" s="53">
        <f t="shared" si="2192"/>
        <v>395.39681337077496</v>
      </c>
      <c r="FJ33" s="53">
        <f t="shared" si="2192"/>
        <v>395.39681337077445</v>
      </c>
      <c r="FK33" s="53">
        <f t="shared" si="2192"/>
        <v>395.39681337077451</v>
      </c>
      <c r="FL33" s="53">
        <f t="shared" si="2192"/>
        <v>395.39681337077354</v>
      </c>
      <c r="FM33" s="53">
        <f t="shared" si="2192"/>
        <v>395.39681337077565</v>
      </c>
      <c r="FN33" s="53">
        <f t="shared" si="2192"/>
        <v>395.39681337077593</v>
      </c>
      <c r="FO33" s="53">
        <f t="shared" si="2192"/>
        <v>395.39681337077496</v>
      </c>
      <c r="FP33" s="53">
        <f t="shared" si="2192"/>
        <v>395.39681337077513</v>
      </c>
      <c r="FQ33" s="53">
        <f t="shared" si="2192"/>
        <v>395.3968133707744</v>
      </c>
      <c r="FR33" s="53">
        <f t="shared" si="2192"/>
        <v>395.39681337077548</v>
      </c>
      <c r="FS33" s="53">
        <f t="shared" si="2192"/>
        <v>395.39681337077587</v>
      </c>
      <c r="FT33" s="53">
        <f t="shared" si="2192"/>
        <v>395.39681337077366</v>
      </c>
      <c r="FU33" s="53">
        <f t="shared" si="2192"/>
        <v>395.39681337077724</v>
      </c>
      <c r="FV33" s="53">
        <f t="shared" si="2192"/>
        <v>395.39681337077889</v>
      </c>
      <c r="FW33" s="53">
        <f t="shared" si="2192"/>
        <v>395.39681337077536</v>
      </c>
      <c r="FX33" s="53">
        <f t="shared" si="2192"/>
        <v>395.3968133707744</v>
      </c>
      <c r="FY33" s="53">
        <f t="shared" si="2192"/>
        <v>395.39681337077764</v>
      </c>
      <c r="FZ33" s="53">
        <f t="shared" si="2192"/>
        <v>395.3968133707865</v>
      </c>
      <c r="GA33" s="53">
        <f t="shared" si="2192"/>
        <v>0</v>
      </c>
      <c r="GB33" s="53">
        <f t="shared" si="2192"/>
        <v>0</v>
      </c>
      <c r="GC33" s="53">
        <f t="shared" si="2192"/>
        <v>0</v>
      </c>
      <c r="GD33" s="53">
        <f t="shared" si="2192"/>
        <v>0</v>
      </c>
      <c r="GE33" s="53">
        <f t="shared" si="2192"/>
        <v>0</v>
      </c>
      <c r="GF33" s="53">
        <f t="shared" si="2192"/>
        <v>0</v>
      </c>
      <c r="GG33" s="53">
        <f t="shared" si="2192"/>
        <v>0</v>
      </c>
      <c r="GH33" s="53">
        <f t="shared" si="2192"/>
        <v>0</v>
      </c>
      <c r="GI33" s="53">
        <f t="shared" si="2192"/>
        <v>0</v>
      </c>
      <c r="GJ33" s="53">
        <f t="shared" si="2192"/>
        <v>0</v>
      </c>
      <c r="GK33" s="53">
        <f t="shared" si="2192"/>
        <v>0</v>
      </c>
      <c r="GL33" s="53">
        <f t="shared" si="2192"/>
        <v>0</v>
      </c>
      <c r="GM33" s="53">
        <f t="shared" si="2192"/>
        <v>0</v>
      </c>
      <c r="GN33" s="53">
        <f t="shared" si="2192"/>
        <v>0</v>
      </c>
      <c r="GO33" s="53">
        <f t="shared" si="2192"/>
        <v>0</v>
      </c>
      <c r="GP33" s="53">
        <f t="shared" si="2192"/>
        <v>0</v>
      </c>
      <c r="GQ33" s="53">
        <f t="shared" si="2192"/>
        <v>0</v>
      </c>
      <c r="GR33" s="53">
        <f t="shared" si="2192"/>
        <v>0</v>
      </c>
      <c r="GS33" s="53">
        <f t="shared" si="2192"/>
        <v>0</v>
      </c>
      <c r="GT33" s="53">
        <f t="shared" si="2192"/>
        <v>0</v>
      </c>
      <c r="GU33" s="53">
        <f t="shared" si="2192"/>
        <v>0</v>
      </c>
      <c r="GV33" s="53">
        <f t="shared" si="2192"/>
        <v>0</v>
      </c>
      <c r="GW33" s="53">
        <f t="shared" si="2192"/>
        <v>0</v>
      </c>
      <c r="GX33" s="53">
        <f t="shared" si="2192"/>
        <v>0</v>
      </c>
      <c r="GY33" s="53">
        <f t="shared" si="2192"/>
        <v>0</v>
      </c>
      <c r="GZ33" s="53">
        <f t="shared" si="2192"/>
        <v>0</v>
      </c>
      <c r="HA33" s="53">
        <f t="shared" si="2192"/>
        <v>0</v>
      </c>
      <c r="HB33" s="53">
        <f t="shared" si="2192"/>
        <v>0</v>
      </c>
      <c r="HC33" s="53">
        <f t="shared" si="2192"/>
        <v>0</v>
      </c>
      <c r="HD33" s="53">
        <f t="shared" si="2192"/>
        <v>0</v>
      </c>
      <c r="HE33" s="53">
        <f t="shared" si="2192"/>
        <v>0</v>
      </c>
      <c r="HF33" s="53">
        <f t="shared" si="2192"/>
        <v>0</v>
      </c>
      <c r="HG33" s="53">
        <f t="shared" si="2192"/>
        <v>0</v>
      </c>
      <c r="HH33" s="53">
        <f t="shared" si="2192"/>
        <v>0</v>
      </c>
      <c r="HI33" s="53">
        <f t="shared" si="2192"/>
        <v>0</v>
      </c>
      <c r="HJ33" s="53">
        <f t="shared" si="2192"/>
        <v>0</v>
      </c>
      <c r="HK33" s="53">
        <f t="shared" ref="HK33:JV33" si="2193">IFERROR(HK32,0)</f>
        <v>0</v>
      </c>
      <c r="HL33" s="53">
        <f t="shared" si="2193"/>
        <v>0</v>
      </c>
      <c r="HM33" s="53">
        <f t="shared" si="2193"/>
        <v>0</v>
      </c>
      <c r="HN33" s="53">
        <f t="shared" si="2193"/>
        <v>0</v>
      </c>
      <c r="HO33" s="53">
        <f t="shared" si="2193"/>
        <v>0</v>
      </c>
      <c r="HP33" s="53">
        <f t="shared" si="2193"/>
        <v>0</v>
      </c>
      <c r="HQ33" s="53">
        <f t="shared" si="2193"/>
        <v>0</v>
      </c>
      <c r="HR33" s="53">
        <f t="shared" si="2193"/>
        <v>0</v>
      </c>
      <c r="HS33" s="53">
        <f t="shared" si="2193"/>
        <v>0</v>
      </c>
      <c r="HT33" s="53">
        <f t="shared" si="2193"/>
        <v>0</v>
      </c>
      <c r="HU33" s="53">
        <f t="shared" si="2193"/>
        <v>0</v>
      </c>
      <c r="HV33" s="53">
        <f t="shared" si="2193"/>
        <v>0</v>
      </c>
      <c r="HW33" s="53">
        <f t="shared" si="2193"/>
        <v>0</v>
      </c>
      <c r="HX33" s="53">
        <f t="shared" si="2193"/>
        <v>0</v>
      </c>
      <c r="HY33" s="53">
        <f t="shared" si="2193"/>
        <v>0</v>
      </c>
      <c r="HZ33" s="53">
        <f t="shared" si="2193"/>
        <v>0</v>
      </c>
      <c r="IA33" s="53">
        <f t="shared" si="2193"/>
        <v>0</v>
      </c>
      <c r="IB33" s="53">
        <f t="shared" si="2193"/>
        <v>0</v>
      </c>
      <c r="IC33" s="53">
        <f t="shared" si="2193"/>
        <v>0</v>
      </c>
      <c r="ID33" s="53">
        <f t="shared" si="2193"/>
        <v>0</v>
      </c>
      <c r="IE33" s="53">
        <f t="shared" si="2193"/>
        <v>0</v>
      </c>
      <c r="IF33" s="53">
        <f t="shared" si="2193"/>
        <v>0</v>
      </c>
      <c r="IG33" s="53">
        <f t="shared" si="2193"/>
        <v>0</v>
      </c>
      <c r="IH33" s="53">
        <f t="shared" si="2193"/>
        <v>0</v>
      </c>
      <c r="II33" s="53">
        <f t="shared" si="2193"/>
        <v>0</v>
      </c>
      <c r="IJ33" s="53">
        <f t="shared" si="2193"/>
        <v>0</v>
      </c>
      <c r="IK33" s="53">
        <f t="shared" si="2193"/>
        <v>0</v>
      </c>
      <c r="IL33" s="53">
        <f t="shared" si="2193"/>
        <v>0</v>
      </c>
      <c r="IM33" s="53">
        <f t="shared" si="2193"/>
        <v>0</v>
      </c>
      <c r="IN33" s="53">
        <f t="shared" si="2193"/>
        <v>0</v>
      </c>
      <c r="IO33" s="53">
        <f t="shared" si="2193"/>
        <v>0</v>
      </c>
      <c r="IP33" s="53">
        <f t="shared" si="2193"/>
        <v>0</v>
      </c>
      <c r="IQ33" s="53">
        <f t="shared" si="2193"/>
        <v>0</v>
      </c>
      <c r="IR33" s="53">
        <f t="shared" si="2193"/>
        <v>0</v>
      </c>
      <c r="IS33" s="53">
        <f t="shared" si="2193"/>
        <v>0</v>
      </c>
      <c r="IT33" s="53">
        <f t="shared" si="2193"/>
        <v>0</v>
      </c>
      <c r="IU33" s="53">
        <f t="shared" si="2193"/>
        <v>0</v>
      </c>
      <c r="IV33" s="53">
        <f t="shared" si="2193"/>
        <v>0</v>
      </c>
      <c r="IW33" s="53">
        <f t="shared" si="2193"/>
        <v>0</v>
      </c>
      <c r="IX33" s="53">
        <f t="shared" si="2193"/>
        <v>0</v>
      </c>
      <c r="IY33" s="53">
        <f t="shared" si="2193"/>
        <v>0</v>
      </c>
      <c r="IZ33" s="53">
        <f t="shared" si="2193"/>
        <v>0</v>
      </c>
      <c r="JA33" s="53">
        <f t="shared" si="2193"/>
        <v>0</v>
      </c>
      <c r="JB33" s="53">
        <f t="shared" si="2193"/>
        <v>0</v>
      </c>
      <c r="JC33" s="53">
        <f t="shared" si="2193"/>
        <v>0</v>
      </c>
      <c r="JD33" s="53">
        <f t="shared" si="2193"/>
        <v>0</v>
      </c>
      <c r="JE33" s="53">
        <f t="shared" si="2193"/>
        <v>0</v>
      </c>
      <c r="JF33" s="53">
        <f t="shared" si="2193"/>
        <v>0</v>
      </c>
      <c r="JG33" s="53">
        <f t="shared" si="2193"/>
        <v>0</v>
      </c>
      <c r="JH33" s="53">
        <f t="shared" si="2193"/>
        <v>0</v>
      </c>
      <c r="JI33" s="53">
        <f t="shared" si="2193"/>
        <v>0</v>
      </c>
      <c r="JJ33" s="53">
        <f t="shared" si="2193"/>
        <v>0</v>
      </c>
      <c r="JK33" s="53">
        <f t="shared" si="2193"/>
        <v>0</v>
      </c>
      <c r="JL33" s="53">
        <f t="shared" si="2193"/>
        <v>0</v>
      </c>
      <c r="JM33" s="53">
        <f t="shared" si="2193"/>
        <v>0</v>
      </c>
      <c r="JN33" s="53">
        <f t="shared" si="2193"/>
        <v>0</v>
      </c>
      <c r="JO33" s="53">
        <f t="shared" si="2193"/>
        <v>0</v>
      </c>
      <c r="JP33" s="53">
        <f t="shared" si="2193"/>
        <v>0</v>
      </c>
      <c r="JQ33" s="53">
        <f t="shared" si="2193"/>
        <v>0</v>
      </c>
      <c r="JR33" s="53">
        <f t="shared" si="2193"/>
        <v>0</v>
      </c>
      <c r="JS33" s="53">
        <f t="shared" si="2193"/>
        <v>0</v>
      </c>
      <c r="JT33" s="53">
        <f t="shared" si="2193"/>
        <v>0</v>
      </c>
      <c r="JU33" s="53">
        <f t="shared" si="2193"/>
        <v>0</v>
      </c>
      <c r="JV33" s="53">
        <f t="shared" si="2193"/>
        <v>0</v>
      </c>
      <c r="JW33" s="53">
        <f t="shared" ref="JW33:MH33" si="2194">IFERROR(JW32,0)</f>
        <v>0</v>
      </c>
      <c r="JX33" s="53">
        <f t="shared" si="2194"/>
        <v>0</v>
      </c>
      <c r="JY33" s="53">
        <f t="shared" si="2194"/>
        <v>0</v>
      </c>
      <c r="JZ33" s="53">
        <f t="shared" si="2194"/>
        <v>0</v>
      </c>
      <c r="KA33" s="53">
        <f t="shared" si="2194"/>
        <v>0</v>
      </c>
      <c r="KB33" s="53">
        <f t="shared" si="2194"/>
        <v>0</v>
      </c>
      <c r="KC33" s="53">
        <f t="shared" si="2194"/>
        <v>0</v>
      </c>
      <c r="KD33" s="53">
        <f t="shared" si="2194"/>
        <v>0</v>
      </c>
      <c r="KE33" s="53">
        <f t="shared" si="2194"/>
        <v>0</v>
      </c>
      <c r="KF33" s="53">
        <f t="shared" si="2194"/>
        <v>0</v>
      </c>
      <c r="KG33" s="53">
        <f t="shared" si="2194"/>
        <v>0</v>
      </c>
      <c r="KH33" s="53">
        <f t="shared" si="2194"/>
        <v>0</v>
      </c>
      <c r="KI33" s="53">
        <f t="shared" si="2194"/>
        <v>0</v>
      </c>
      <c r="KJ33" s="53">
        <f t="shared" si="2194"/>
        <v>0</v>
      </c>
      <c r="KK33" s="53">
        <f t="shared" si="2194"/>
        <v>0</v>
      </c>
      <c r="KL33" s="53">
        <f t="shared" si="2194"/>
        <v>0</v>
      </c>
      <c r="KM33" s="53">
        <f t="shared" si="2194"/>
        <v>0</v>
      </c>
      <c r="KN33" s="53">
        <f t="shared" si="2194"/>
        <v>0</v>
      </c>
      <c r="KO33" s="53">
        <f t="shared" si="2194"/>
        <v>0</v>
      </c>
      <c r="KP33" s="53">
        <f t="shared" si="2194"/>
        <v>0</v>
      </c>
      <c r="KQ33" s="53">
        <f t="shared" si="2194"/>
        <v>0</v>
      </c>
      <c r="KR33" s="53">
        <f t="shared" si="2194"/>
        <v>0</v>
      </c>
      <c r="KS33" s="53">
        <f t="shared" si="2194"/>
        <v>0</v>
      </c>
      <c r="KT33" s="53">
        <f t="shared" si="2194"/>
        <v>0</v>
      </c>
      <c r="KU33" s="53">
        <f t="shared" si="2194"/>
        <v>0</v>
      </c>
      <c r="KV33" s="53">
        <f t="shared" si="2194"/>
        <v>0</v>
      </c>
      <c r="KW33" s="53">
        <f t="shared" si="2194"/>
        <v>0</v>
      </c>
      <c r="KX33" s="53">
        <f t="shared" si="2194"/>
        <v>0</v>
      </c>
      <c r="KY33" s="53">
        <f t="shared" si="2194"/>
        <v>0</v>
      </c>
      <c r="KZ33" s="53">
        <f t="shared" si="2194"/>
        <v>0</v>
      </c>
      <c r="LA33" s="53">
        <f t="shared" si="2194"/>
        <v>0</v>
      </c>
      <c r="LB33" s="53">
        <f t="shared" si="2194"/>
        <v>0</v>
      </c>
      <c r="LC33" s="53">
        <f t="shared" si="2194"/>
        <v>0</v>
      </c>
      <c r="LD33" s="53">
        <f t="shared" si="2194"/>
        <v>0</v>
      </c>
      <c r="LE33" s="53">
        <f t="shared" si="2194"/>
        <v>0</v>
      </c>
      <c r="LF33" s="53">
        <f t="shared" si="2194"/>
        <v>0</v>
      </c>
      <c r="LG33" s="53">
        <f t="shared" si="2194"/>
        <v>0</v>
      </c>
      <c r="LH33" s="53">
        <f t="shared" si="2194"/>
        <v>0</v>
      </c>
      <c r="LI33" s="53">
        <f t="shared" si="2194"/>
        <v>0</v>
      </c>
      <c r="LJ33" s="53">
        <f t="shared" si="2194"/>
        <v>0</v>
      </c>
      <c r="LK33" s="53">
        <f t="shared" si="2194"/>
        <v>0</v>
      </c>
      <c r="LL33" s="53">
        <f t="shared" si="2194"/>
        <v>0</v>
      </c>
      <c r="LM33" s="53">
        <f t="shared" si="2194"/>
        <v>0</v>
      </c>
      <c r="LN33" s="53">
        <f t="shared" si="2194"/>
        <v>0</v>
      </c>
      <c r="LO33" s="53">
        <f t="shared" si="2194"/>
        <v>0</v>
      </c>
      <c r="LP33" s="53">
        <f t="shared" si="2194"/>
        <v>0</v>
      </c>
      <c r="LQ33" s="53">
        <f t="shared" si="2194"/>
        <v>0</v>
      </c>
      <c r="LR33" s="53">
        <f t="shared" si="2194"/>
        <v>0</v>
      </c>
      <c r="LS33" s="53">
        <f t="shared" si="2194"/>
        <v>0</v>
      </c>
      <c r="LT33" s="53">
        <f t="shared" si="2194"/>
        <v>0</v>
      </c>
      <c r="LU33" s="53">
        <f t="shared" si="2194"/>
        <v>0</v>
      </c>
      <c r="LV33" s="53">
        <f t="shared" si="2194"/>
        <v>0</v>
      </c>
      <c r="LW33" s="53">
        <f t="shared" si="2194"/>
        <v>0</v>
      </c>
      <c r="LX33" s="53">
        <f t="shared" si="2194"/>
        <v>0</v>
      </c>
      <c r="LY33" s="53">
        <f t="shared" si="2194"/>
        <v>0</v>
      </c>
      <c r="LZ33" s="53">
        <f t="shared" si="2194"/>
        <v>0</v>
      </c>
      <c r="MA33" s="53">
        <f t="shared" si="2194"/>
        <v>0</v>
      </c>
      <c r="MB33" s="53">
        <f t="shared" si="2194"/>
        <v>0</v>
      </c>
      <c r="MC33" s="53">
        <f t="shared" si="2194"/>
        <v>0</v>
      </c>
      <c r="MD33" s="53">
        <f t="shared" si="2194"/>
        <v>0</v>
      </c>
      <c r="ME33" s="53">
        <f t="shared" si="2194"/>
        <v>0</v>
      </c>
      <c r="MF33" s="53">
        <f t="shared" si="2194"/>
        <v>0</v>
      </c>
      <c r="MG33" s="53">
        <f t="shared" si="2194"/>
        <v>0</v>
      </c>
      <c r="MH33" s="53">
        <f t="shared" si="2194"/>
        <v>0</v>
      </c>
      <c r="MI33" s="53">
        <f t="shared" ref="MI33:MX33" si="2195">IFERROR(MI32,0)</f>
        <v>0</v>
      </c>
      <c r="MJ33" s="53">
        <f t="shared" si="2195"/>
        <v>0</v>
      </c>
      <c r="MK33" s="53">
        <f t="shared" si="2195"/>
        <v>0</v>
      </c>
      <c r="ML33" s="53">
        <f t="shared" si="2195"/>
        <v>0</v>
      </c>
      <c r="MM33" s="53">
        <f t="shared" si="2195"/>
        <v>0</v>
      </c>
      <c r="MN33" s="53">
        <f t="shared" si="2195"/>
        <v>0</v>
      </c>
      <c r="MO33" s="53">
        <f t="shared" si="2195"/>
        <v>0</v>
      </c>
      <c r="MP33" s="53">
        <f t="shared" si="2195"/>
        <v>0</v>
      </c>
      <c r="MQ33" s="53">
        <f t="shared" si="2195"/>
        <v>0</v>
      </c>
      <c r="MR33" s="53">
        <f t="shared" si="2195"/>
        <v>0</v>
      </c>
      <c r="MS33" s="53">
        <f t="shared" si="2195"/>
        <v>0</v>
      </c>
      <c r="MT33" s="53">
        <f t="shared" si="2195"/>
        <v>0</v>
      </c>
      <c r="MU33" s="53">
        <f t="shared" si="2195"/>
        <v>0</v>
      </c>
      <c r="MV33" s="53">
        <f t="shared" si="2195"/>
        <v>0</v>
      </c>
      <c r="MW33" s="53">
        <f t="shared" si="2195"/>
        <v>0</v>
      </c>
      <c r="MX33" s="53">
        <f t="shared" si="2195"/>
        <v>0</v>
      </c>
      <c r="MY33" s="56"/>
    </row>
    <row r="34" spans="2:370" s="53" customFormat="1" hidden="1" x14ac:dyDescent="0.25">
      <c r="B34" s="53" t="s">
        <v>51</v>
      </c>
      <c r="C34" s="65">
        <f>C33</f>
        <v>395.39681337077121</v>
      </c>
      <c r="D34" s="53">
        <f>IF(D9&gt;$C$14,C34,D33)</f>
        <v>395.39681337077138</v>
      </c>
      <c r="E34" s="53">
        <f t="shared" ref="E34:L34" si="2196">IF(E9&gt;$C$14,D34,E33)</f>
        <v>395.39681337077133</v>
      </c>
      <c r="F34" s="53">
        <f t="shared" si="2196"/>
        <v>395.39681337077127</v>
      </c>
      <c r="G34" s="53">
        <f t="shared" si="2196"/>
        <v>395.39681337077127</v>
      </c>
      <c r="H34" s="53">
        <f t="shared" si="2196"/>
        <v>395.39681337077127</v>
      </c>
      <c r="I34" s="53">
        <f t="shared" si="2196"/>
        <v>395.39681337077144</v>
      </c>
      <c r="J34" s="53">
        <f t="shared" si="2196"/>
        <v>395.3968133707715</v>
      </c>
      <c r="K34" s="53">
        <f t="shared" si="2196"/>
        <v>395.39681337077127</v>
      </c>
      <c r="L34" s="53">
        <f t="shared" si="2196"/>
        <v>395.39681337077133</v>
      </c>
      <c r="M34" s="53">
        <f t="shared" ref="M34" si="2197">IF(M9&gt;$C$14,L34,M33)</f>
        <v>395.39681337077116</v>
      </c>
      <c r="N34" s="53">
        <f t="shared" ref="N34" si="2198">IF(N9&gt;$C$14,M34,N33)</f>
        <v>395.39681337077138</v>
      </c>
      <c r="O34" s="53">
        <f t="shared" ref="O34" si="2199">IF(O9&gt;$C$14,N34,O33)</f>
        <v>395.39681337077138</v>
      </c>
      <c r="P34" s="53">
        <f t="shared" ref="P34" si="2200">IF(P9&gt;$C$14,O34,P33)</f>
        <v>395.39681337077121</v>
      </c>
      <c r="Q34" s="53">
        <f t="shared" ref="Q34" si="2201">IF(Q9&gt;$C$14,P34,Q33)</f>
        <v>395.39681337077138</v>
      </c>
      <c r="R34" s="53">
        <f t="shared" ref="R34" si="2202">IF(R9&gt;$C$14,Q34,R33)</f>
        <v>395.39681337077138</v>
      </c>
      <c r="S34" s="53">
        <f t="shared" ref="S34:T34" si="2203">IF(S9&gt;$C$14,R34,S33)</f>
        <v>395.39681337077133</v>
      </c>
      <c r="T34" s="53">
        <f t="shared" si="2203"/>
        <v>395.39681337077127</v>
      </c>
      <c r="U34" s="53">
        <f t="shared" ref="U34" si="2204">IF(U9&gt;$C$14,T34,U33)</f>
        <v>395.39681337077133</v>
      </c>
      <c r="V34" s="53">
        <f t="shared" ref="V34" si="2205">IF(V9&gt;$C$14,U34,V33)</f>
        <v>395.39681337077133</v>
      </c>
      <c r="W34" s="53">
        <f t="shared" ref="W34" si="2206">IF(W9&gt;$C$14,V34,W33)</f>
        <v>395.39681337077121</v>
      </c>
      <c r="X34" s="53">
        <f t="shared" ref="X34" si="2207">IF(X9&gt;$C$14,W34,X33)</f>
        <v>395.39681337077116</v>
      </c>
      <c r="Y34" s="53">
        <f t="shared" ref="Y34" si="2208">IF(Y9&gt;$C$14,X34,Y33)</f>
        <v>395.39681337077138</v>
      </c>
      <c r="Z34" s="53">
        <f t="shared" ref="Z34" si="2209">IF(Z9&gt;$C$14,Y34,Z33)</f>
        <v>395.39681337077127</v>
      </c>
      <c r="AA34" s="53">
        <f t="shared" ref="AA34:AB34" si="2210">IF(AA9&gt;$C$14,Z34,AA33)</f>
        <v>395.39681337077121</v>
      </c>
      <c r="AB34" s="53">
        <f t="shared" si="2210"/>
        <v>395.39681337077127</v>
      </c>
      <c r="AC34" s="53">
        <f t="shared" ref="AC34" si="2211">IF(AC9&gt;$C$14,AB34,AC33)</f>
        <v>395.39681337077133</v>
      </c>
      <c r="AD34" s="53">
        <f t="shared" ref="AD34" si="2212">IF(AD9&gt;$C$14,AC34,AD33)</f>
        <v>395.39681337077138</v>
      </c>
      <c r="AE34" s="53">
        <f t="shared" ref="AE34" si="2213">IF(AE9&gt;$C$14,AD34,AE33)</f>
        <v>395.39681337077127</v>
      </c>
      <c r="AF34" s="53">
        <f t="shared" ref="AF34" si="2214">IF(AF9&gt;$C$14,AE34,AF33)</f>
        <v>395.39681337077116</v>
      </c>
      <c r="AG34" s="53">
        <f t="shared" ref="AG34" si="2215">IF(AG9&gt;$C$14,AF34,AG33)</f>
        <v>395.39681337077138</v>
      </c>
      <c r="AH34" s="53">
        <f t="shared" ref="AH34" si="2216">IF(AH9&gt;$C$14,AG34,AH33)</f>
        <v>395.39681337077121</v>
      </c>
      <c r="AI34" s="53">
        <f t="shared" ref="AI34:AJ34" si="2217">IF(AI9&gt;$C$14,AH34,AI33)</f>
        <v>395.39681337077133</v>
      </c>
      <c r="AJ34" s="53">
        <f t="shared" si="2217"/>
        <v>395.39681337077127</v>
      </c>
      <c r="AK34" s="53">
        <f t="shared" ref="AK34" si="2218">IF(AK9&gt;$C$14,AJ34,AK33)</f>
        <v>395.39681337077127</v>
      </c>
      <c r="AL34" s="53">
        <f t="shared" ref="AL34" si="2219">IF(AL9&gt;$C$14,AK34,AL33)</f>
        <v>395.39681337077133</v>
      </c>
      <c r="AM34" s="53">
        <f t="shared" ref="AM34" si="2220">IF(AM9&gt;$C$14,AL34,AM33)</f>
        <v>395.39681337077121</v>
      </c>
      <c r="AN34" s="53">
        <f t="shared" ref="AN34" si="2221">IF(AN9&gt;$C$14,AM34,AN33)</f>
        <v>395.39681337077121</v>
      </c>
      <c r="AO34" s="53">
        <f t="shared" ref="AO34" si="2222">IF(AO9&gt;$C$14,AN34,AO33)</f>
        <v>395.39681337077144</v>
      </c>
      <c r="AP34" s="53">
        <f t="shared" ref="AP34" si="2223">IF(AP9&gt;$C$14,AO34,AP33)</f>
        <v>395.39681337077138</v>
      </c>
      <c r="AQ34" s="53">
        <f t="shared" ref="AQ34:AR34" si="2224">IF(AQ9&gt;$C$14,AP34,AQ33)</f>
        <v>395.39681337077127</v>
      </c>
      <c r="AR34" s="53">
        <f t="shared" si="2224"/>
        <v>395.39681337077133</v>
      </c>
      <c r="AS34" s="53">
        <f t="shared" ref="AS34" si="2225">IF(AS9&gt;$C$14,AR34,AS33)</f>
        <v>395.39681337077121</v>
      </c>
      <c r="AT34" s="53">
        <f t="shared" ref="AT34" si="2226">IF(AT9&gt;$C$14,AS34,AT33)</f>
        <v>395.39681337077138</v>
      </c>
      <c r="AU34" s="53">
        <f t="shared" ref="AU34" si="2227">IF(AU9&gt;$C$14,AT34,AU33)</f>
        <v>395.39681337077138</v>
      </c>
      <c r="AV34" s="53">
        <f t="shared" ref="AV34" si="2228">IF(AV9&gt;$C$14,AU34,AV33)</f>
        <v>395.39681337077127</v>
      </c>
      <c r="AW34" s="53">
        <f t="shared" ref="AW34" si="2229">IF(AW9&gt;$C$14,AV34,AW33)</f>
        <v>395.39681337077133</v>
      </c>
      <c r="AX34" s="53">
        <f t="shared" ref="AX34" si="2230">IF(AX9&gt;$C$14,AW34,AX33)</f>
        <v>395.39681337077138</v>
      </c>
      <c r="AY34" s="53">
        <f t="shared" ref="AY34:AZ34" si="2231">IF(AY9&gt;$C$14,AX34,AY33)</f>
        <v>395.39681337077133</v>
      </c>
      <c r="AZ34" s="53">
        <f t="shared" si="2231"/>
        <v>395.39681337077133</v>
      </c>
      <c r="BA34" s="53">
        <f t="shared" ref="BA34" si="2232">IF(BA9&gt;$C$14,AZ34,BA33)</f>
        <v>395.39681337077133</v>
      </c>
      <c r="BB34" s="53">
        <f t="shared" ref="BB34" si="2233">IF(BB9&gt;$C$14,BA34,BB33)</f>
        <v>395.39681337077133</v>
      </c>
      <c r="BC34" s="53">
        <f t="shared" ref="BC34" si="2234">IF(BC9&gt;$C$14,BB34,BC33)</f>
        <v>395.39681337077127</v>
      </c>
      <c r="BD34" s="53">
        <f t="shared" ref="BD34" si="2235">IF(BD9&gt;$C$14,BC34,BD33)</f>
        <v>395.39681337077104</v>
      </c>
      <c r="BE34" s="53">
        <f t="shared" ref="BE34" si="2236">IF(BE9&gt;$C$14,BD34,BE33)</f>
        <v>395.39681337077144</v>
      </c>
      <c r="BF34" s="53">
        <f t="shared" ref="BF34" si="2237">IF(BF9&gt;$C$14,BE34,BF33)</f>
        <v>395.39681337077127</v>
      </c>
      <c r="BG34" s="53">
        <f t="shared" ref="BG34:BH34" si="2238">IF(BG9&gt;$C$14,BF34,BG33)</f>
        <v>395.39681337077121</v>
      </c>
      <c r="BH34" s="53">
        <f t="shared" si="2238"/>
        <v>395.39681337077133</v>
      </c>
      <c r="BI34" s="53">
        <f t="shared" ref="BI34" si="2239">IF(BI9&gt;$C$14,BH34,BI33)</f>
        <v>395.39681337077121</v>
      </c>
      <c r="BJ34" s="53">
        <f t="shared" ref="BJ34" si="2240">IF(BJ9&gt;$C$14,BI34,BJ33)</f>
        <v>395.39681337077144</v>
      </c>
      <c r="BK34" s="53">
        <f t="shared" ref="BK34" si="2241">IF(BK9&gt;$C$14,BJ34,BK33)</f>
        <v>395.39681337077127</v>
      </c>
      <c r="BL34" s="53">
        <f t="shared" ref="BL34" si="2242">IF(BL9&gt;$C$14,BK34,BL33)</f>
        <v>395.3968133707711</v>
      </c>
      <c r="BM34" s="53">
        <f t="shared" ref="BM34" si="2243">IF(BM9&gt;$C$14,BL34,BM33)</f>
        <v>395.39681337077127</v>
      </c>
      <c r="BN34" s="53">
        <f t="shared" ref="BN34" si="2244">IF(BN9&gt;$C$14,BM34,BN33)</f>
        <v>395.39681337077121</v>
      </c>
      <c r="BO34" s="53">
        <f t="shared" ref="BO34:BP34" si="2245">IF(BO9&gt;$C$14,BN34,BO33)</f>
        <v>395.39681337077127</v>
      </c>
      <c r="BP34" s="53">
        <f t="shared" si="2245"/>
        <v>395.39681337077138</v>
      </c>
      <c r="BQ34" s="53">
        <f t="shared" ref="BQ34" si="2246">IF(BQ9&gt;$C$14,BP34,BQ33)</f>
        <v>395.39681337077144</v>
      </c>
      <c r="BR34" s="53">
        <f t="shared" ref="BR34" si="2247">IF(BR9&gt;$C$14,BQ34,BR33)</f>
        <v>395.39681337077121</v>
      </c>
      <c r="BS34" s="53">
        <f t="shared" ref="BS34" si="2248">IF(BS9&gt;$C$14,BR34,BS33)</f>
        <v>395.39681337077121</v>
      </c>
      <c r="BT34" s="53">
        <f t="shared" ref="BT34" si="2249">IF(BT9&gt;$C$14,BS34,BT33)</f>
        <v>395.39681337077121</v>
      </c>
      <c r="BU34" s="53">
        <f t="shared" ref="BU34" si="2250">IF(BU9&gt;$C$14,BT34,BU33)</f>
        <v>395.39681337077144</v>
      </c>
      <c r="BV34" s="53">
        <f t="shared" ref="BV34" si="2251">IF(BV9&gt;$C$14,BU34,BV33)</f>
        <v>395.39681337077144</v>
      </c>
      <c r="BW34" s="53">
        <f t="shared" ref="BW34:BX34" si="2252">IF(BW9&gt;$C$14,BV34,BW33)</f>
        <v>395.39681337077138</v>
      </c>
      <c r="BX34" s="53">
        <f t="shared" si="2252"/>
        <v>395.39681337077127</v>
      </c>
      <c r="BY34" s="53">
        <f t="shared" ref="BY34" si="2253">IF(BY9&gt;$C$14,BX34,BY33)</f>
        <v>395.3968133707711</v>
      </c>
      <c r="BZ34" s="53">
        <f t="shared" ref="BZ34" si="2254">IF(BZ9&gt;$C$14,BY34,BZ33)</f>
        <v>395.39681337077144</v>
      </c>
      <c r="CA34" s="53">
        <f t="shared" ref="CA34" si="2255">IF(CA9&gt;$C$14,BZ34,CA33)</f>
        <v>395.39681337077144</v>
      </c>
      <c r="CB34" s="53">
        <f t="shared" ref="CB34" si="2256">IF(CB9&gt;$C$14,CA34,CB33)</f>
        <v>395.39681337077116</v>
      </c>
      <c r="CC34" s="53">
        <f t="shared" ref="CC34" si="2257">IF(CC9&gt;$C$14,CB34,CC33)</f>
        <v>395.39681337077138</v>
      </c>
      <c r="CD34" s="53">
        <f t="shared" ref="CD34" si="2258">IF(CD9&gt;$C$14,CC34,CD33)</f>
        <v>395.39681337077138</v>
      </c>
      <c r="CE34" s="53">
        <f t="shared" ref="CE34:CF34" si="2259">IF(CE9&gt;$C$14,CD34,CE33)</f>
        <v>395.39681337077144</v>
      </c>
      <c r="CF34" s="53">
        <f t="shared" si="2259"/>
        <v>395.39681337077133</v>
      </c>
      <c r="CG34" s="53">
        <f t="shared" ref="CG34" si="2260">IF(CG9&gt;$C$14,CF34,CG33)</f>
        <v>395.39681337077144</v>
      </c>
      <c r="CH34" s="53">
        <f t="shared" ref="CH34" si="2261">IF(CH9&gt;$C$14,CG34,CH33)</f>
        <v>395.39681337077133</v>
      </c>
      <c r="CI34" s="53">
        <f t="shared" ref="CI34" si="2262">IF(CI9&gt;$C$14,CH34,CI33)</f>
        <v>395.39681337077138</v>
      </c>
      <c r="CJ34" s="53">
        <f t="shared" ref="CJ34" si="2263">IF(CJ9&gt;$C$14,CI34,CJ33)</f>
        <v>395.39681337077104</v>
      </c>
      <c r="CK34" s="53">
        <f t="shared" ref="CK34" si="2264">IF(CK9&gt;$C$14,CJ34,CK33)</f>
        <v>395.3968133707715</v>
      </c>
      <c r="CL34" s="53">
        <f t="shared" ref="CL34" si="2265">IF(CL9&gt;$C$14,CK34,CL33)</f>
        <v>395.39681337077144</v>
      </c>
      <c r="CM34" s="53">
        <f t="shared" ref="CM34:CN34" si="2266">IF(CM9&gt;$C$14,CL34,CM33)</f>
        <v>395.39681337077144</v>
      </c>
      <c r="CN34" s="53">
        <f t="shared" si="2266"/>
        <v>395.3968133707715</v>
      </c>
      <c r="CO34" s="53">
        <f t="shared" ref="CO34" si="2267">IF(CO9&gt;$C$14,CN34,CO33)</f>
        <v>395.39681337077138</v>
      </c>
      <c r="CP34" s="53">
        <f t="shared" ref="CP34" si="2268">IF(CP9&gt;$C$14,CO34,CP33)</f>
        <v>395.3968133707715</v>
      </c>
      <c r="CQ34" s="53">
        <f t="shared" ref="CQ34" si="2269">IF(CQ9&gt;$C$14,CP34,CQ33)</f>
        <v>395.39681337077138</v>
      </c>
      <c r="CR34" s="53">
        <f t="shared" ref="CR34" si="2270">IF(CR9&gt;$C$14,CQ34,CR33)</f>
        <v>395.39681337077121</v>
      </c>
      <c r="CS34" s="53">
        <f t="shared" ref="CS34" si="2271">IF(CS9&gt;$C$14,CR34,CS33)</f>
        <v>395.39681337077161</v>
      </c>
      <c r="CT34" s="53">
        <f t="shared" ref="CT34" si="2272">IF(CT9&gt;$C$14,CS34,CT33)</f>
        <v>395.39681337077144</v>
      </c>
      <c r="CU34" s="53">
        <f t="shared" ref="CU34:CV34" si="2273">IF(CU9&gt;$C$14,CT34,CU33)</f>
        <v>395.3968133707715</v>
      </c>
      <c r="CV34" s="53">
        <f t="shared" si="2273"/>
        <v>395.3968133707715</v>
      </c>
      <c r="CW34" s="53">
        <f t="shared" ref="CW34" si="2274">IF(CW9&gt;$C$14,CV34,CW33)</f>
        <v>395.39681337077155</v>
      </c>
      <c r="CX34" s="53">
        <f t="shared" ref="CX34" si="2275">IF(CX9&gt;$C$14,CW34,CX33)</f>
        <v>395.39681337077161</v>
      </c>
      <c r="CY34" s="53">
        <f t="shared" ref="CY34" si="2276">IF(CY9&gt;$C$14,CX34,CY33)</f>
        <v>395.3968133707715</v>
      </c>
      <c r="CZ34" s="53">
        <f t="shared" ref="CZ34" si="2277">IF(CZ9&gt;$C$14,CY34,CZ33)</f>
        <v>395.39681337077144</v>
      </c>
      <c r="DA34" s="53">
        <f t="shared" ref="DA34" si="2278">IF(DA9&gt;$C$14,CZ34,DA33)</f>
        <v>395.39681337077172</v>
      </c>
      <c r="DB34" s="53">
        <f t="shared" ref="DB34" si="2279">IF(DB9&gt;$C$14,DA34,DB33)</f>
        <v>395.39681337077178</v>
      </c>
      <c r="DC34" s="53">
        <f t="shared" ref="DC34:DD34" si="2280">IF(DC9&gt;$C$14,DB34,DC33)</f>
        <v>395.39681337077167</v>
      </c>
      <c r="DD34" s="53">
        <f t="shared" si="2280"/>
        <v>395.39681337077184</v>
      </c>
      <c r="DE34" s="53">
        <f t="shared" ref="DE34" si="2281">IF(DE9&gt;$C$14,DD34,DE33)</f>
        <v>395.39681337077161</v>
      </c>
      <c r="DF34" s="53">
        <f t="shared" ref="DF34" si="2282">IF(DF9&gt;$C$14,DE34,DF33)</f>
        <v>395.39681337077178</v>
      </c>
      <c r="DG34" s="53">
        <f t="shared" ref="DG34" si="2283">IF(DG9&gt;$C$14,DF34,DG33)</f>
        <v>395.39681337077178</v>
      </c>
      <c r="DH34" s="53">
        <f t="shared" ref="DH34" si="2284">IF(DH9&gt;$C$14,DG34,DH33)</f>
        <v>395.39681337077167</v>
      </c>
      <c r="DI34" s="53">
        <f t="shared" ref="DI34" si="2285">IF(DI9&gt;$C$14,DH34,DI33)</f>
        <v>395.39681337077184</v>
      </c>
      <c r="DJ34" s="53">
        <f t="shared" ref="DJ34" si="2286">IF(DJ9&gt;$C$14,DI34,DJ33)</f>
        <v>395.39681337077212</v>
      </c>
      <c r="DK34" s="53">
        <f t="shared" ref="DK34:DL34" si="2287">IF(DK9&gt;$C$14,DJ34,DK33)</f>
        <v>395.39681337077178</v>
      </c>
      <c r="DL34" s="53">
        <f t="shared" si="2287"/>
        <v>395.39681337077189</v>
      </c>
      <c r="DM34" s="53">
        <f t="shared" ref="DM34" si="2288">IF(DM9&gt;$C$14,DL34,DM33)</f>
        <v>395.39681337077189</v>
      </c>
      <c r="DN34" s="53">
        <f t="shared" ref="DN34" si="2289">IF(DN9&gt;$C$14,DM34,DN33)</f>
        <v>395.39681337077207</v>
      </c>
      <c r="DO34" s="53">
        <f t="shared" ref="DO34" si="2290">IF(DO9&gt;$C$14,DN34,DO33)</f>
        <v>395.39681337077201</v>
      </c>
      <c r="DP34" s="53">
        <f t="shared" ref="DP34" si="2291">IF(DP9&gt;$C$14,DO34,DP33)</f>
        <v>395.39681337077161</v>
      </c>
      <c r="DQ34" s="53">
        <f t="shared" ref="DQ34" si="2292">IF(DQ9&gt;$C$14,DP34,DQ33)</f>
        <v>395.39681337077235</v>
      </c>
      <c r="DR34" s="53">
        <f t="shared" ref="DR34" si="2293">IF(DR9&gt;$C$14,DQ34,DR33)</f>
        <v>395.39681337077224</v>
      </c>
      <c r="DS34" s="53">
        <f t="shared" ref="DS34:DT34" si="2294">IF(DS9&gt;$C$14,DR34,DS33)</f>
        <v>395.39681337077235</v>
      </c>
      <c r="DT34" s="53">
        <f t="shared" si="2294"/>
        <v>395.39681337077246</v>
      </c>
      <c r="DU34" s="53">
        <f t="shared" ref="DU34" si="2295">IF(DU9&gt;$C$14,DT34,DU33)</f>
        <v>395.39681337077212</v>
      </c>
      <c r="DV34" s="53">
        <f t="shared" ref="DV34" si="2296">IF(DV9&gt;$C$14,DU34,DV33)</f>
        <v>395.39681337077269</v>
      </c>
      <c r="DW34" s="53">
        <f t="shared" ref="DW34" si="2297">IF(DW9&gt;$C$14,DV34,DW33)</f>
        <v>395.39681337077229</v>
      </c>
      <c r="DX34" s="53">
        <f t="shared" ref="DX34" si="2298">IF(DX9&gt;$C$14,DW34,DX33)</f>
        <v>395.39681337077201</v>
      </c>
      <c r="DY34" s="53">
        <f t="shared" ref="DY34" si="2299">IF(DY9&gt;$C$14,DX34,DY33)</f>
        <v>395.39681337077246</v>
      </c>
      <c r="DZ34" s="53">
        <f t="shared" ref="DZ34" si="2300">IF(DZ9&gt;$C$14,DY34,DZ33)</f>
        <v>395.39681337077246</v>
      </c>
      <c r="EA34" s="53">
        <f t="shared" ref="EA34:EB34" si="2301">IF(EA9&gt;$C$14,DZ34,EA33)</f>
        <v>395.39681337077241</v>
      </c>
      <c r="EB34" s="53">
        <f t="shared" si="2301"/>
        <v>395.39681337077275</v>
      </c>
      <c r="EC34" s="53">
        <f t="shared" ref="EC34" si="2302">IF(EC9&gt;$C$14,EB34,EC33)</f>
        <v>395.39681337077303</v>
      </c>
      <c r="ED34" s="53">
        <f t="shared" ref="ED34" si="2303">IF(ED9&gt;$C$14,EC34,ED33)</f>
        <v>395.3968133707728</v>
      </c>
      <c r="EE34" s="53">
        <f t="shared" ref="EE34" si="2304">IF(EE9&gt;$C$14,ED34,EE33)</f>
        <v>395.39681337077269</v>
      </c>
      <c r="EF34" s="53">
        <f t="shared" ref="EF34" si="2305">IF(EF9&gt;$C$14,EE34,EF33)</f>
        <v>395.39681337077241</v>
      </c>
      <c r="EG34" s="53">
        <f t="shared" ref="EG34" si="2306">IF(EG9&gt;$C$14,EF34,EG33)</f>
        <v>395.39681337077315</v>
      </c>
      <c r="EH34" s="53">
        <f t="shared" ref="EH34" si="2307">IF(EH9&gt;$C$14,EG34,EH33)</f>
        <v>395.39681337077326</v>
      </c>
      <c r="EI34" s="53">
        <f t="shared" ref="EI34:EJ34" si="2308">IF(EI9&gt;$C$14,EH34,EI33)</f>
        <v>395.39681337077292</v>
      </c>
      <c r="EJ34" s="53">
        <f t="shared" si="2308"/>
        <v>395.39681337077309</v>
      </c>
      <c r="EK34" s="53">
        <f t="shared" ref="EK34" si="2309">IF(EK9&gt;$C$14,EJ34,EK33)</f>
        <v>395.39681337077258</v>
      </c>
      <c r="EL34" s="53">
        <f t="shared" ref="EL34" si="2310">IF(EL9&gt;$C$14,EK34,EL33)</f>
        <v>395.39681337077326</v>
      </c>
      <c r="EM34" s="53">
        <f t="shared" ref="EM34" si="2311">IF(EM9&gt;$C$14,EL34,EM33)</f>
        <v>395.3968133707732</v>
      </c>
      <c r="EN34" s="53">
        <f t="shared" ref="EN34" si="2312">IF(EN9&gt;$C$14,EM34,EN33)</f>
        <v>395.39681337077297</v>
      </c>
      <c r="EO34" s="53">
        <f t="shared" ref="EO34" si="2313">IF(EO9&gt;$C$14,EN34,EO33)</f>
        <v>395.39681337077309</v>
      </c>
      <c r="EP34" s="53">
        <f t="shared" ref="EP34" si="2314">IF(EP9&gt;$C$14,EO34,EP33)</f>
        <v>395.39681337077349</v>
      </c>
      <c r="EQ34" s="53">
        <f t="shared" ref="EQ34:ER34" si="2315">IF(EQ9&gt;$C$14,EP34,EQ33)</f>
        <v>395.39681337077332</v>
      </c>
      <c r="ER34" s="53">
        <f t="shared" si="2315"/>
        <v>395.39681337077297</v>
      </c>
      <c r="ES34" s="53">
        <f t="shared" ref="ES34" si="2316">IF(ES9&gt;$C$14,ER34,ES33)</f>
        <v>395.39681337077343</v>
      </c>
      <c r="ET34" s="53">
        <f t="shared" ref="ET34" si="2317">IF(ET9&gt;$C$14,ES34,ET33)</f>
        <v>395.39681337077303</v>
      </c>
      <c r="EU34" s="53">
        <f t="shared" ref="EU34" si="2318">IF(EU9&gt;$C$14,ET34,EU33)</f>
        <v>395.3968133707732</v>
      </c>
      <c r="EV34" s="53">
        <f t="shared" ref="EV34" si="2319">IF(EV9&gt;$C$14,EU34,EV33)</f>
        <v>395.39681337077263</v>
      </c>
      <c r="EW34" s="53">
        <f t="shared" ref="EW34" si="2320">IF(EW9&gt;$C$14,EV34,EW33)</f>
        <v>395.396813370774</v>
      </c>
      <c r="EX34" s="53">
        <f t="shared" ref="EX34" si="2321">IF(EX9&gt;$C$14,EW34,EX33)</f>
        <v>395.396813370774</v>
      </c>
      <c r="EY34" s="53">
        <f t="shared" ref="EY34:EZ34" si="2322">IF(EY9&gt;$C$14,EX34,EY33)</f>
        <v>395.39681337077383</v>
      </c>
      <c r="EZ34" s="53">
        <f t="shared" si="2322"/>
        <v>395.396813370774</v>
      </c>
      <c r="FA34" s="53">
        <f t="shared" ref="FA34" si="2323">IF(FA9&gt;$C$14,EZ34,FA33)</f>
        <v>395.3968133707732</v>
      </c>
      <c r="FB34" s="53">
        <f t="shared" ref="FB34" si="2324">IF(FB9&gt;$C$14,FA34,FB33)</f>
        <v>395.39681337077417</v>
      </c>
      <c r="FC34" s="53">
        <f t="shared" ref="FC34" si="2325">IF(FC9&gt;$C$14,FB34,FC33)</f>
        <v>395.39681337077371</v>
      </c>
      <c r="FD34" s="53">
        <f t="shared" ref="FD34" si="2326">IF(FD9&gt;$C$14,FC34,FD33)</f>
        <v>395.39681337077303</v>
      </c>
      <c r="FE34" s="53">
        <f t="shared" ref="FE34" si="2327">IF(FE9&gt;$C$14,FD34,FE33)</f>
        <v>395.39681337077468</v>
      </c>
      <c r="FF34" s="53">
        <f t="shared" ref="FF34" si="2328">IF(FF9&gt;$C$14,FE34,FF33)</f>
        <v>395.39681337077405</v>
      </c>
      <c r="FG34" s="53">
        <f t="shared" ref="FG34:FH34" si="2329">IF(FG9&gt;$C$14,FF34,FG33)</f>
        <v>395.39681337077411</v>
      </c>
      <c r="FH34" s="53">
        <f t="shared" si="2329"/>
        <v>395.3968133707744</v>
      </c>
      <c r="FI34" s="53">
        <f t="shared" ref="FI34" si="2330">IF(FI9&gt;$C$14,FH34,FI33)</f>
        <v>395.39681337077496</v>
      </c>
      <c r="FJ34" s="53">
        <f t="shared" ref="FJ34" si="2331">IF(FJ9&gt;$C$14,FI34,FJ33)</f>
        <v>395.39681337077445</v>
      </c>
      <c r="FK34" s="53">
        <f t="shared" ref="FK34" si="2332">IF(FK9&gt;$C$14,FJ34,FK33)</f>
        <v>395.39681337077451</v>
      </c>
      <c r="FL34" s="53">
        <f t="shared" ref="FL34" si="2333">IF(FL9&gt;$C$14,FK34,FL33)</f>
        <v>395.39681337077354</v>
      </c>
      <c r="FM34" s="53">
        <f t="shared" ref="FM34" si="2334">IF(FM9&gt;$C$14,FL34,FM33)</f>
        <v>395.39681337077565</v>
      </c>
      <c r="FN34" s="53">
        <f t="shared" ref="FN34" si="2335">IF(FN9&gt;$C$14,FM34,FN33)</f>
        <v>395.39681337077593</v>
      </c>
      <c r="FO34" s="53">
        <f t="shared" ref="FO34:FP34" si="2336">IF(FO9&gt;$C$14,FN34,FO33)</f>
        <v>395.39681337077496</v>
      </c>
      <c r="FP34" s="53">
        <f t="shared" si="2336"/>
        <v>395.39681337077513</v>
      </c>
      <c r="FQ34" s="53">
        <f t="shared" ref="FQ34" si="2337">IF(FQ9&gt;$C$14,FP34,FQ33)</f>
        <v>395.3968133707744</v>
      </c>
      <c r="FR34" s="53">
        <f t="shared" ref="FR34" si="2338">IF(FR9&gt;$C$14,FQ34,FR33)</f>
        <v>395.39681337077548</v>
      </c>
      <c r="FS34" s="53">
        <f t="shared" ref="FS34" si="2339">IF(FS9&gt;$C$14,FR34,FS33)</f>
        <v>395.39681337077587</v>
      </c>
      <c r="FT34" s="53">
        <f t="shared" ref="FT34" si="2340">IF(FT9&gt;$C$14,FS34,FT33)</f>
        <v>395.39681337077366</v>
      </c>
      <c r="FU34" s="53">
        <f t="shared" ref="FU34" si="2341">IF(FU9&gt;$C$14,FT34,FU33)</f>
        <v>395.39681337077724</v>
      </c>
      <c r="FV34" s="53">
        <f t="shared" ref="FV34" si="2342">IF(FV9&gt;$C$14,FU34,FV33)</f>
        <v>395.39681337077889</v>
      </c>
      <c r="FW34" s="53">
        <f t="shared" ref="FW34:FX34" si="2343">IF(FW9&gt;$C$14,FV34,FW33)</f>
        <v>395.39681337077536</v>
      </c>
      <c r="FX34" s="53">
        <f t="shared" si="2343"/>
        <v>395.3968133707744</v>
      </c>
      <c r="FY34" s="53">
        <f t="shared" ref="FY34" si="2344">IF(FY9&gt;$C$14,FX34,FY33)</f>
        <v>395.39681337077764</v>
      </c>
      <c r="FZ34" s="53">
        <f t="shared" ref="FZ34" si="2345">IF(FZ9&gt;$C$14,FY34,FZ33)</f>
        <v>395.3968133707865</v>
      </c>
      <c r="GA34" s="53">
        <f t="shared" ref="GA34" si="2346">IF(GA9&gt;$C$14,FZ34,GA33)</f>
        <v>395.3968133707865</v>
      </c>
      <c r="GB34" s="53">
        <f t="shared" ref="GB34" si="2347">IF(GB9&gt;$C$14,GA34,GB33)</f>
        <v>395.3968133707865</v>
      </c>
      <c r="GC34" s="53">
        <f t="shared" ref="GC34" si="2348">IF(GC9&gt;$C$14,GB34,GC33)</f>
        <v>395.3968133707865</v>
      </c>
      <c r="GD34" s="53">
        <f t="shared" ref="GD34" si="2349">IF(GD9&gt;$C$14,GC34,GD33)</f>
        <v>395.3968133707865</v>
      </c>
      <c r="GE34" s="53">
        <f t="shared" ref="GE34:GF34" si="2350">IF(GE9&gt;$C$14,GD34,GE33)</f>
        <v>395.3968133707865</v>
      </c>
      <c r="GF34" s="53">
        <f t="shared" si="2350"/>
        <v>395.3968133707865</v>
      </c>
      <c r="GG34" s="53">
        <f t="shared" ref="GG34" si="2351">IF(GG9&gt;$C$14,GF34,GG33)</f>
        <v>395.3968133707865</v>
      </c>
      <c r="GH34" s="53">
        <f t="shared" ref="GH34" si="2352">IF(GH9&gt;$C$14,GG34,GH33)</f>
        <v>395.3968133707865</v>
      </c>
      <c r="GI34" s="53">
        <f t="shared" ref="GI34" si="2353">IF(GI9&gt;$C$14,GH34,GI33)</f>
        <v>395.3968133707865</v>
      </c>
      <c r="GJ34" s="53">
        <f t="shared" ref="GJ34" si="2354">IF(GJ9&gt;$C$14,GI34,GJ33)</f>
        <v>395.3968133707865</v>
      </c>
      <c r="GK34" s="53">
        <f t="shared" ref="GK34" si="2355">IF(GK9&gt;$C$14,GJ34,GK33)</f>
        <v>395.3968133707865</v>
      </c>
      <c r="GL34" s="53">
        <f t="shared" ref="GL34" si="2356">IF(GL9&gt;$C$14,GK34,GL33)</f>
        <v>395.3968133707865</v>
      </c>
      <c r="GM34" s="53">
        <f t="shared" ref="GM34:GN34" si="2357">IF(GM9&gt;$C$14,GL34,GM33)</f>
        <v>395.3968133707865</v>
      </c>
      <c r="GN34" s="53">
        <f t="shared" si="2357"/>
        <v>395.3968133707865</v>
      </c>
      <c r="GO34" s="53">
        <f t="shared" ref="GO34" si="2358">IF(GO9&gt;$C$14,GN34,GO33)</f>
        <v>395.3968133707865</v>
      </c>
      <c r="GP34" s="53">
        <f t="shared" ref="GP34" si="2359">IF(GP9&gt;$C$14,GO34,GP33)</f>
        <v>395.3968133707865</v>
      </c>
      <c r="GQ34" s="53">
        <f t="shared" ref="GQ34" si="2360">IF(GQ9&gt;$C$14,GP34,GQ33)</f>
        <v>395.3968133707865</v>
      </c>
      <c r="GR34" s="53">
        <f t="shared" ref="GR34" si="2361">IF(GR9&gt;$C$14,GQ34,GR33)</f>
        <v>395.3968133707865</v>
      </c>
      <c r="GS34" s="53">
        <f t="shared" ref="GS34" si="2362">IF(GS9&gt;$C$14,GR34,GS33)</f>
        <v>395.3968133707865</v>
      </c>
      <c r="GT34" s="53">
        <f t="shared" ref="GT34" si="2363">IF(GT9&gt;$C$14,GS34,GT33)</f>
        <v>395.3968133707865</v>
      </c>
      <c r="GU34" s="53">
        <f t="shared" ref="GU34:GV34" si="2364">IF(GU9&gt;$C$14,GT34,GU33)</f>
        <v>395.3968133707865</v>
      </c>
      <c r="GV34" s="53">
        <f t="shared" si="2364"/>
        <v>395.3968133707865</v>
      </c>
      <c r="GW34" s="53">
        <f t="shared" ref="GW34" si="2365">IF(GW9&gt;$C$14,GV34,GW33)</f>
        <v>395.3968133707865</v>
      </c>
      <c r="GX34" s="53">
        <f t="shared" ref="GX34" si="2366">IF(GX9&gt;$C$14,GW34,GX33)</f>
        <v>395.3968133707865</v>
      </c>
      <c r="GY34" s="53">
        <f t="shared" ref="GY34" si="2367">IF(GY9&gt;$C$14,GX34,GY33)</f>
        <v>395.3968133707865</v>
      </c>
      <c r="GZ34" s="53">
        <f t="shared" ref="GZ34" si="2368">IF(GZ9&gt;$C$14,GY34,GZ33)</f>
        <v>395.3968133707865</v>
      </c>
      <c r="HA34" s="53">
        <f t="shared" ref="HA34" si="2369">IF(HA9&gt;$C$14,GZ34,HA33)</f>
        <v>395.3968133707865</v>
      </c>
      <c r="HB34" s="53">
        <f t="shared" ref="HB34" si="2370">IF(HB9&gt;$C$14,HA34,HB33)</f>
        <v>395.3968133707865</v>
      </c>
      <c r="HC34" s="53">
        <f t="shared" ref="HC34:HD34" si="2371">IF(HC9&gt;$C$14,HB34,HC33)</f>
        <v>395.3968133707865</v>
      </c>
      <c r="HD34" s="53">
        <f t="shared" si="2371"/>
        <v>395.3968133707865</v>
      </c>
      <c r="HE34" s="53">
        <f t="shared" ref="HE34" si="2372">IF(HE9&gt;$C$14,HD34,HE33)</f>
        <v>395.3968133707865</v>
      </c>
      <c r="HF34" s="53">
        <f t="shared" ref="HF34" si="2373">IF(HF9&gt;$C$14,HE34,HF33)</f>
        <v>395.3968133707865</v>
      </c>
      <c r="HG34" s="53">
        <f t="shared" ref="HG34" si="2374">IF(HG9&gt;$C$14,HF34,HG33)</f>
        <v>395.3968133707865</v>
      </c>
      <c r="HH34" s="53">
        <f t="shared" ref="HH34" si="2375">IF(HH9&gt;$C$14,HG34,HH33)</f>
        <v>395.3968133707865</v>
      </c>
      <c r="HI34" s="53">
        <f t="shared" ref="HI34" si="2376">IF(HI9&gt;$C$14,HH34,HI33)</f>
        <v>395.3968133707865</v>
      </c>
      <c r="HJ34" s="53">
        <f t="shared" ref="HJ34" si="2377">IF(HJ9&gt;$C$14,HI34,HJ33)</f>
        <v>395.3968133707865</v>
      </c>
      <c r="HK34" s="53">
        <f t="shared" ref="HK34:HL34" si="2378">IF(HK9&gt;$C$14,HJ34,HK33)</f>
        <v>395.3968133707865</v>
      </c>
      <c r="HL34" s="53">
        <f t="shared" si="2378"/>
        <v>395.3968133707865</v>
      </c>
      <c r="HM34" s="53">
        <f t="shared" ref="HM34" si="2379">IF(HM9&gt;$C$14,HL34,HM33)</f>
        <v>395.3968133707865</v>
      </c>
      <c r="HN34" s="53">
        <f t="shared" ref="HN34" si="2380">IF(HN9&gt;$C$14,HM34,HN33)</f>
        <v>395.3968133707865</v>
      </c>
      <c r="HO34" s="53">
        <f t="shared" ref="HO34" si="2381">IF(HO9&gt;$C$14,HN34,HO33)</f>
        <v>395.3968133707865</v>
      </c>
      <c r="HP34" s="53">
        <f t="shared" ref="HP34" si="2382">IF(HP9&gt;$C$14,HO34,HP33)</f>
        <v>395.3968133707865</v>
      </c>
      <c r="HQ34" s="53">
        <f t="shared" ref="HQ34" si="2383">IF(HQ9&gt;$C$14,HP34,HQ33)</f>
        <v>395.3968133707865</v>
      </c>
      <c r="HR34" s="53">
        <f t="shared" ref="HR34" si="2384">IF(HR9&gt;$C$14,HQ34,HR33)</f>
        <v>395.3968133707865</v>
      </c>
      <c r="HS34" s="53">
        <f t="shared" ref="HS34:HT34" si="2385">IF(HS9&gt;$C$14,HR34,HS33)</f>
        <v>395.3968133707865</v>
      </c>
      <c r="HT34" s="53">
        <f t="shared" si="2385"/>
        <v>395.3968133707865</v>
      </c>
      <c r="HU34" s="53">
        <f t="shared" ref="HU34" si="2386">IF(HU9&gt;$C$14,HT34,HU33)</f>
        <v>395.3968133707865</v>
      </c>
      <c r="HV34" s="53">
        <f t="shared" ref="HV34" si="2387">IF(HV9&gt;$C$14,HU34,HV33)</f>
        <v>395.3968133707865</v>
      </c>
      <c r="HW34" s="53">
        <f t="shared" ref="HW34" si="2388">IF(HW9&gt;$C$14,HV34,HW33)</f>
        <v>395.3968133707865</v>
      </c>
      <c r="HX34" s="53">
        <f t="shared" ref="HX34" si="2389">IF(HX9&gt;$C$14,HW34,HX33)</f>
        <v>395.3968133707865</v>
      </c>
      <c r="HY34" s="53">
        <f t="shared" ref="HY34" si="2390">IF(HY9&gt;$C$14,HX34,HY33)</f>
        <v>395.3968133707865</v>
      </c>
      <c r="HZ34" s="53">
        <f t="shared" ref="HZ34" si="2391">IF(HZ9&gt;$C$14,HY34,HZ33)</f>
        <v>395.3968133707865</v>
      </c>
      <c r="IA34" s="53">
        <f t="shared" ref="IA34:IB34" si="2392">IF(IA9&gt;$C$14,HZ34,IA33)</f>
        <v>395.3968133707865</v>
      </c>
      <c r="IB34" s="53">
        <f t="shared" si="2392"/>
        <v>395.3968133707865</v>
      </c>
      <c r="IC34" s="53">
        <f t="shared" ref="IC34" si="2393">IF(IC9&gt;$C$14,IB34,IC33)</f>
        <v>395.3968133707865</v>
      </c>
      <c r="ID34" s="53">
        <f t="shared" ref="ID34" si="2394">IF(ID9&gt;$C$14,IC34,ID33)</f>
        <v>395.3968133707865</v>
      </c>
      <c r="IE34" s="53">
        <f t="shared" ref="IE34" si="2395">IF(IE9&gt;$C$14,ID34,IE33)</f>
        <v>395.3968133707865</v>
      </c>
      <c r="IF34" s="53">
        <f t="shared" ref="IF34" si="2396">IF(IF9&gt;$C$14,IE34,IF33)</f>
        <v>395.3968133707865</v>
      </c>
      <c r="IG34" s="53">
        <f t="shared" ref="IG34" si="2397">IF(IG9&gt;$C$14,IF34,IG33)</f>
        <v>395.3968133707865</v>
      </c>
      <c r="IH34" s="53">
        <f t="shared" ref="IH34" si="2398">IF(IH9&gt;$C$14,IG34,IH33)</f>
        <v>395.3968133707865</v>
      </c>
      <c r="II34" s="53">
        <f t="shared" ref="II34:IJ34" si="2399">IF(II9&gt;$C$14,IH34,II33)</f>
        <v>395.3968133707865</v>
      </c>
      <c r="IJ34" s="53">
        <f t="shared" si="2399"/>
        <v>395.3968133707865</v>
      </c>
      <c r="IK34" s="53">
        <f t="shared" ref="IK34" si="2400">IF(IK9&gt;$C$14,IJ34,IK33)</f>
        <v>395.3968133707865</v>
      </c>
      <c r="IL34" s="53">
        <f t="shared" ref="IL34" si="2401">IF(IL9&gt;$C$14,IK34,IL33)</f>
        <v>395.3968133707865</v>
      </c>
      <c r="IM34" s="53">
        <f t="shared" ref="IM34" si="2402">IF(IM9&gt;$C$14,IL34,IM33)</f>
        <v>395.3968133707865</v>
      </c>
      <c r="IN34" s="53">
        <f t="shared" ref="IN34" si="2403">IF(IN9&gt;$C$14,IM34,IN33)</f>
        <v>395.3968133707865</v>
      </c>
      <c r="IO34" s="53">
        <f t="shared" ref="IO34" si="2404">IF(IO9&gt;$C$14,IN34,IO33)</f>
        <v>395.3968133707865</v>
      </c>
      <c r="IP34" s="53">
        <f t="shared" ref="IP34" si="2405">IF(IP9&gt;$C$14,IO34,IP33)</f>
        <v>395.3968133707865</v>
      </c>
      <c r="IQ34" s="53">
        <f t="shared" ref="IQ34:IR34" si="2406">IF(IQ9&gt;$C$14,IP34,IQ33)</f>
        <v>395.3968133707865</v>
      </c>
      <c r="IR34" s="53">
        <f t="shared" si="2406"/>
        <v>395.3968133707865</v>
      </c>
      <c r="IS34" s="53">
        <f t="shared" ref="IS34" si="2407">IF(IS9&gt;$C$14,IR34,IS33)</f>
        <v>395.3968133707865</v>
      </c>
      <c r="IT34" s="53">
        <f t="shared" ref="IT34" si="2408">IF(IT9&gt;$C$14,IS34,IT33)</f>
        <v>395.3968133707865</v>
      </c>
      <c r="IU34" s="53">
        <f t="shared" ref="IU34" si="2409">IF(IU9&gt;$C$14,IT34,IU33)</f>
        <v>395.3968133707865</v>
      </c>
      <c r="IV34" s="53">
        <f t="shared" ref="IV34" si="2410">IF(IV9&gt;$C$14,IU34,IV33)</f>
        <v>395.3968133707865</v>
      </c>
      <c r="IW34" s="53">
        <f t="shared" ref="IW34" si="2411">IF(IW9&gt;$C$14,IV34,IW33)</f>
        <v>395.3968133707865</v>
      </c>
      <c r="IX34" s="53">
        <f t="shared" ref="IX34" si="2412">IF(IX9&gt;$C$14,IW34,IX33)</f>
        <v>395.3968133707865</v>
      </c>
      <c r="IY34" s="53">
        <f t="shared" ref="IY34:IZ34" si="2413">IF(IY9&gt;$C$14,IX34,IY33)</f>
        <v>395.3968133707865</v>
      </c>
      <c r="IZ34" s="53">
        <f t="shared" si="2413"/>
        <v>395.3968133707865</v>
      </c>
      <c r="JA34" s="53">
        <f t="shared" ref="JA34" si="2414">IF(JA9&gt;$C$14,IZ34,JA33)</f>
        <v>395.3968133707865</v>
      </c>
      <c r="JB34" s="53">
        <f t="shared" ref="JB34" si="2415">IF(JB9&gt;$C$14,JA34,JB33)</f>
        <v>395.3968133707865</v>
      </c>
      <c r="JC34" s="53">
        <f t="shared" ref="JC34" si="2416">IF(JC9&gt;$C$14,JB34,JC33)</f>
        <v>395.3968133707865</v>
      </c>
      <c r="JD34" s="53">
        <f t="shared" ref="JD34" si="2417">IF(JD9&gt;$C$14,JC34,JD33)</f>
        <v>395.3968133707865</v>
      </c>
      <c r="JE34" s="53">
        <f t="shared" ref="JE34" si="2418">IF(JE9&gt;$C$14,JD34,JE33)</f>
        <v>395.3968133707865</v>
      </c>
      <c r="JF34" s="53">
        <f t="shared" ref="JF34" si="2419">IF(JF9&gt;$C$14,JE34,JF33)</f>
        <v>395.3968133707865</v>
      </c>
      <c r="JG34" s="53">
        <f t="shared" ref="JG34:JH34" si="2420">IF(JG9&gt;$C$14,JF34,JG33)</f>
        <v>395.3968133707865</v>
      </c>
      <c r="JH34" s="53">
        <f t="shared" si="2420"/>
        <v>395.3968133707865</v>
      </c>
      <c r="JI34" s="53">
        <f t="shared" ref="JI34" si="2421">IF(JI9&gt;$C$14,JH34,JI33)</f>
        <v>395.3968133707865</v>
      </c>
      <c r="JJ34" s="53">
        <f t="shared" ref="JJ34" si="2422">IF(JJ9&gt;$C$14,JI34,JJ33)</f>
        <v>395.3968133707865</v>
      </c>
      <c r="JK34" s="53">
        <f t="shared" ref="JK34" si="2423">IF(JK9&gt;$C$14,JJ34,JK33)</f>
        <v>395.3968133707865</v>
      </c>
      <c r="JL34" s="53">
        <f t="shared" ref="JL34" si="2424">IF(JL9&gt;$C$14,JK34,JL33)</f>
        <v>395.3968133707865</v>
      </c>
      <c r="JM34" s="53">
        <f t="shared" ref="JM34" si="2425">IF(JM9&gt;$C$14,JL34,JM33)</f>
        <v>395.3968133707865</v>
      </c>
      <c r="JN34" s="53">
        <f t="shared" ref="JN34" si="2426">IF(JN9&gt;$C$14,JM34,JN33)</f>
        <v>395.3968133707865</v>
      </c>
      <c r="JO34" s="53">
        <f t="shared" ref="JO34:JP34" si="2427">IF(JO9&gt;$C$14,JN34,JO33)</f>
        <v>395.3968133707865</v>
      </c>
      <c r="JP34" s="53">
        <f t="shared" si="2427"/>
        <v>395.3968133707865</v>
      </c>
      <c r="JQ34" s="53">
        <f t="shared" ref="JQ34" si="2428">IF(JQ9&gt;$C$14,JP34,JQ33)</f>
        <v>395.3968133707865</v>
      </c>
      <c r="JR34" s="53">
        <f t="shared" ref="JR34" si="2429">IF(JR9&gt;$C$14,JQ34,JR33)</f>
        <v>395.3968133707865</v>
      </c>
      <c r="JS34" s="53">
        <f t="shared" ref="JS34" si="2430">IF(JS9&gt;$C$14,JR34,JS33)</f>
        <v>395.3968133707865</v>
      </c>
      <c r="JT34" s="53">
        <f t="shared" ref="JT34" si="2431">IF(JT9&gt;$C$14,JS34,JT33)</f>
        <v>395.3968133707865</v>
      </c>
      <c r="JU34" s="53">
        <f t="shared" ref="JU34" si="2432">IF(JU9&gt;$C$14,JT34,JU33)</f>
        <v>395.3968133707865</v>
      </c>
      <c r="JV34" s="53">
        <f t="shared" ref="JV34" si="2433">IF(JV9&gt;$C$14,JU34,JV33)</f>
        <v>395.3968133707865</v>
      </c>
      <c r="JW34" s="53">
        <f t="shared" ref="JW34:JX34" si="2434">IF(JW9&gt;$C$14,JV34,JW33)</f>
        <v>395.3968133707865</v>
      </c>
      <c r="JX34" s="53">
        <f t="shared" si="2434"/>
        <v>395.3968133707865</v>
      </c>
      <c r="JY34" s="53">
        <f t="shared" ref="JY34" si="2435">IF(JY9&gt;$C$14,JX34,JY33)</f>
        <v>395.3968133707865</v>
      </c>
      <c r="JZ34" s="53">
        <f t="shared" ref="JZ34" si="2436">IF(JZ9&gt;$C$14,JY34,JZ33)</f>
        <v>395.3968133707865</v>
      </c>
      <c r="KA34" s="53">
        <f t="shared" ref="KA34" si="2437">IF(KA9&gt;$C$14,JZ34,KA33)</f>
        <v>395.3968133707865</v>
      </c>
      <c r="KB34" s="53">
        <f t="shared" ref="KB34" si="2438">IF(KB9&gt;$C$14,KA34,KB33)</f>
        <v>395.3968133707865</v>
      </c>
      <c r="KC34" s="53">
        <f t="shared" ref="KC34" si="2439">IF(KC9&gt;$C$14,KB34,KC33)</f>
        <v>395.3968133707865</v>
      </c>
      <c r="KD34" s="53">
        <f t="shared" ref="KD34" si="2440">IF(KD9&gt;$C$14,KC34,KD33)</f>
        <v>395.3968133707865</v>
      </c>
      <c r="KE34" s="53">
        <f t="shared" ref="KE34:KF34" si="2441">IF(KE9&gt;$C$14,KD34,KE33)</f>
        <v>395.3968133707865</v>
      </c>
      <c r="KF34" s="53">
        <f t="shared" si="2441"/>
        <v>395.3968133707865</v>
      </c>
      <c r="KG34" s="53">
        <f t="shared" ref="KG34" si="2442">IF(KG9&gt;$C$14,KF34,KG33)</f>
        <v>395.3968133707865</v>
      </c>
      <c r="KH34" s="53">
        <f t="shared" ref="KH34" si="2443">IF(KH9&gt;$C$14,KG34,KH33)</f>
        <v>395.3968133707865</v>
      </c>
      <c r="KI34" s="53">
        <f t="shared" ref="KI34" si="2444">IF(KI9&gt;$C$14,KH34,KI33)</f>
        <v>395.3968133707865</v>
      </c>
      <c r="KJ34" s="53">
        <f t="shared" ref="KJ34" si="2445">IF(KJ9&gt;$C$14,KI34,KJ33)</f>
        <v>395.3968133707865</v>
      </c>
      <c r="KK34" s="53">
        <f t="shared" ref="KK34" si="2446">IF(KK9&gt;$C$14,KJ34,KK33)</f>
        <v>395.3968133707865</v>
      </c>
      <c r="KL34" s="53">
        <f t="shared" ref="KL34" si="2447">IF(KL9&gt;$C$14,KK34,KL33)</f>
        <v>395.3968133707865</v>
      </c>
      <c r="KM34" s="53">
        <f t="shared" ref="KM34:KN34" si="2448">IF(KM9&gt;$C$14,KL34,KM33)</f>
        <v>395.3968133707865</v>
      </c>
      <c r="KN34" s="53">
        <f t="shared" si="2448"/>
        <v>395.3968133707865</v>
      </c>
      <c r="KO34" s="53">
        <f t="shared" ref="KO34" si="2449">IF(KO9&gt;$C$14,KN34,KO33)</f>
        <v>395.3968133707865</v>
      </c>
      <c r="KP34" s="53">
        <f t="shared" ref="KP34" si="2450">IF(KP9&gt;$C$14,KO34,KP33)</f>
        <v>395.3968133707865</v>
      </c>
      <c r="KQ34" s="53">
        <f t="shared" ref="KQ34" si="2451">IF(KQ9&gt;$C$14,KP34,KQ33)</f>
        <v>395.3968133707865</v>
      </c>
      <c r="KR34" s="53">
        <f t="shared" ref="KR34" si="2452">IF(KR9&gt;$C$14,KQ34,KR33)</f>
        <v>395.3968133707865</v>
      </c>
      <c r="KS34" s="53">
        <f t="shared" ref="KS34" si="2453">IF(KS9&gt;$C$14,KR34,KS33)</f>
        <v>395.3968133707865</v>
      </c>
      <c r="KT34" s="53">
        <f t="shared" ref="KT34" si="2454">IF(KT9&gt;$C$14,KS34,KT33)</f>
        <v>395.3968133707865</v>
      </c>
      <c r="KU34" s="53">
        <f t="shared" ref="KU34:KV34" si="2455">IF(KU9&gt;$C$14,KT34,KU33)</f>
        <v>395.3968133707865</v>
      </c>
      <c r="KV34" s="53">
        <f t="shared" si="2455"/>
        <v>395.3968133707865</v>
      </c>
      <c r="KW34" s="53">
        <f t="shared" ref="KW34" si="2456">IF(KW9&gt;$C$14,KV34,KW33)</f>
        <v>395.3968133707865</v>
      </c>
      <c r="KX34" s="53">
        <f t="shared" ref="KX34" si="2457">IF(KX9&gt;$C$14,KW34,KX33)</f>
        <v>395.3968133707865</v>
      </c>
      <c r="KY34" s="53">
        <f t="shared" ref="KY34" si="2458">IF(KY9&gt;$C$14,KX34,KY33)</f>
        <v>395.3968133707865</v>
      </c>
      <c r="KZ34" s="53">
        <f t="shared" ref="KZ34" si="2459">IF(KZ9&gt;$C$14,KY34,KZ33)</f>
        <v>395.3968133707865</v>
      </c>
      <c r="LA34" s="53">
        <f t="shared" ref="LA34" si="2460">IF(LA9&gt;$C$14,KZ34,LA33)</f>
        <v>395.3968133707865</v>
      </c>
      <c r="LB34" s="53">
        <f t="shared" ref="LB34" si="2461">IF(LB9&gt;$C$14,LA34,LB33)</f>
        <v>395.3968133707865</v>
      </c>
      <c r="LC34" s="53">
        <f t="shared" ref="LC34:LD34" si="2462">IF(LC9&gt;$C$14,LB34,LC33)</f>
        <v>395.3968133707865</v>
      </c>
      <c r="LD34" s="53">
        <f t="shared" si="2462"/>
        <v>395.3968133707865</v>
      </c>
      <c r="LE34" s="53">
        <f t="shared" ref="LE34" si="2463">IF(LE9&gt;$C$14,LD34,LE33)</f>
        <v>395.3968133707865</v>
      </c>
      <c r="LF34" s="53">
        <f t="shared" ref="LF34" si="2464">IF(LF9&gt;$C$14,LE34,LF33)</f>
        <v>395.3968133707865</v>
      </c>
      <c r="LG34" s="53">
        <f t="shared" ref="LG34" si="2465">IF(LG9&gt;$C$14,LF34,LG33)</f>
        <v>395.3968133707865</v>
      </c>
      <c r="LH34" s="53">
        <f t="shared" ref="LH34" si="2466">IF(LH9&gt;$C$14,LG34,LH33)</f>
        <v>395.3968133707865</v>
      </c>
      <c r="LI34" s="53">
        <f t="shared" ref="LI34" si="2467">IF(LI9&gt;$C$14,LH34,LI33)</f>
        <v>395.3968133707865</v>
      </c>
      <c r="LJ34" s="53">
        <f t="shared" ref="LJ34" si="2468">IF(LJ9&gt;$C$14,LI34,LJ33)</f>
        <v>395.3968133707865</v>
      </c>
      <c r="LK34" s="53">
        <f t="shared" ref="LK34:LL34" si="2469">IF(LK9&gt;$C$14,LJ34,LK33)</f>
        <v>395.3968133707865</v>
      </c>
      <c r="LL34" s="53">
        <f t="shared" si="2469"/>
        <v>395.3968133707865</v>
      </c>
      <c r="LM34" s="53">
        <f t="shared" ref="LM34" si="2470">IF(LM9&gt;$C$14,LL34,LM33)</f>
        <v>395.3968133707865</v>
      </c>
      <c r="LN34" s="53">
        <f t="shared" ref="LN34" si="2471">IF(LN9&gt;$C$14,LM34,LN33)</f>
        <v>395.3968133707865</v>
      </c>
      <c r="LO34" s="53">
        <f t="shared" ref="LO34" si="2472">IF(LO9&gt;$C$14,LN34,LO33)</f>
        <v>395.3968133707865</v>
      </c>
      <c r="LP34" s="53">
        <f t="shared" ref="LP34" si="2473">IF(LP9&gt;$C$14,LO34,LP33)</f>
        <v>395.3968133707865</v>
      </c>
      <c r="LQ34" s="53">
        <f t="shared" ref="LQ34" si="2474">IF(LQ9&gt;$C$14,LP34,LQ33)</f>
        <v>395.3968133707865</v>
      </c>
      <c r="LR34" s="53">
        <f t="shared" ref="LR34" si="2475">IF(LR9&gt;$C$14,LQ34,LR33)</f>
        <v>395.3968133707865</v>
      </c>
      <c r="LS34" s="53">
        <f t="shared" ref="LS34:LT34" si="2476">IF(LS9&gt;$C$14,LR34,LS33)</f>
        <v>395.3968133707865</v>
      </c>
      <c r="LT34" s="53">
        <f t="shared" si="2476"/>
        <v>395.3968133707865</v>
      </c>
      <c r="LU34" s="53">
        <f t="shared" ref="LU34" si="2477">IF(LU9&gt;$C$14,LT34,LU33)</f>
        <v>395.3968133707865</v>
      </c>
      <c r="LV34" s="53">
        <f t="shared" ref="LV34" si="2478">IF(LV9&gt;$C$14,LU34,LV33)</f>
        <v>395.3968133707865</v>
      </c>
      <c r="LW34" s="53">
        <f t="shared" ref="LW34" si="2479">IF(LW9&gt;$C$14,LV34,LW33)</f>
        <v>395.3968133707865</v>
      </c>
      <c r="LX34" s="53">
        <f t="shared" ref="LX34" si="2480">IF(LX9&gt;$C$14,LW34,LX33)</f>
        <v>395.3968133707865</v>
      </c>
      <c r="LY34" s="53">
        <f t="shared" ref="LY34" si="2481">IF(LY9&gt;$C$14,LX34,LY33)</f>
        <v>395.3968133707865</v>
      </c>
      <c r="LZ34" s="53">
        <f t="shared" ref="LZ34" si="2482">IF(LZ9&gt;$C$14,LY34,LZ33)</f>
        <v>395.3968133707865</v>
      </c>
      <c r="MA34" s="53">
        <f t="shared" ref="MA34:MB34" si="2483">IF(MA9&gt;$C$14,LZ34,MA33)</f>
        <v>395.3968133707865</v>
      </c>
      <c r="MB34" s="53">
        <f t="shared" si="2483"/>
        <v>395.3968133707865</v>
      </c>
      <c r="MC34" s="53">
        <f t="shared" ref="MC34" si="2484">IF(MC9&gt;$C$14,MB34,MC33)</f>
        <v>395.3968133707865</v>
      </c>
      <c r="MD34" s="53">
        <f t="shared" ref="MD34" si="2485">IF(MD9&gt;$C$14,MC34,MD33)</f>
        <v>395.3968133707865</v>
      </c>
      <c r="ME34" s="53">
        <f t="shared" ref="ME34" si="2486">IF(ME9&gt;$C$14,MD34,ME33)</f>
        <v>395.3968133707865</v>
      </c>
      <c r="MF34" s="53">
        <f t="shared" ref="MF34" si="2487">IF(MF9&gt;$C$14,ME34,MF33)</f>
        <v>395.3968133707865</v>
      </c>
      <c r="MG34" s="53">
        <f t="shared" ref="MG34" si="2488">IF(MG9&gt;$C$14,MF34,MG33)</f>
        <v>395.3968133707865</v>
      </c>
      <c r="MH34" s="53">
        <f t="shared" ref="MH34" si="2489">IF(MH9&gt;$C$14,MG34,MH33)</f>
        <v>395.3968133707865</v>
      </c>
      <c r="MI34" s="53">
        <f t="shared" ref="MI34:MJ34" si="2490">IF(MI9&gt;$C$14,MH34,MI33)</f>
        <v>395.3968133707865</v>
      </c>
      <c r="MJ34" s="53">
        <f t="shared" si="2490"/>
        <v>395.3968133707865</v>
      </c>
      <c r="MK34" s="53">
        <f t="shared" ref="MK34" si="2491">IF(MK9&gt;$C$14,MJ34,MK33)</f>
        <v>395.3968133707865</v>
      </c>
      <c r="ML34" s="53">
        <f t="shared" ref="ML34" si="2492">IF(ML9&gt;$C$14,MK34,ML33)</f>
        <v>395.3968133707865</v>
      </c>
      <c r="MM34" s="53">
        <f t="shared" ref="MM34" si="2493">IF(MM9&gt;$C$14,ML34,MM33)</f>
        <v>395.3968133707865</v>
      </c>
      <c r="MN34" s="53">
        <f t="shared" ref="MN34" si="2494">IF(MN9&gt;$C$14,MM34,MN33)</f>
        <v>395.3968133707865</v>
      </c>
      <c r="MO34" s="53">
        <f t="shared" ref="MO34" si="2495">IF(MO9&gt;$C$14,MN34,MO33)</f>
        <v>395.3968133707865</v>
      </c>
      <c r="MP34" s="53">
        <f t="shared" ref="MP34" si="2496">IF(MP9&gt;$C$14,MO34,MP33)</f>
        <v>395.3968133707865</v>
      </c>
      <c r="MQ34" s="53">
        <f t="shared" ref="MQ34:MR34" si="2497">IF(MQ9&gt;$C$14,MP34,MQ33)</f>
        <v>395.3968133707865</v>
      </c>
      <c r="MR34" s="53">
        <f t="shared" si="2497"/>
        <v>395.3968133707865</v>
      </c>
      <c r="MS34" s="53">
        <f t="shared" ref="MS34" si="2498">IF(MS9&gt;$C$14,MR34,MS33)</f>
        <v>395.3968133707865</v>
      </c>
      <c r="MT34" s="53">
        <f t="shared" ref="MT34" si="2499">IF(MT9&gt;$C$14,MS34,MT33)</f>
        <v>395.3968133707865</v>
      </c>
      <c r="MU34" s="53">
        <f t="shared" ref="MU34" si="2500">IF(MU9&gt;$C$14,MT34,MU33)</f>
        <v>395.3968133707865</v>
      </c>
      <c r="MV34" s="53">
        <f t="shared" ref="MV34" si="2501">IF(MV9&gt;$C$14,MU34,MV33)</f>
        <v>395.3968133707865</v>
      </c>
      <c r="MW34" s="53">
        <f t="shared" ref="MW34" si="2502">IF(MW9&gt;$C$14,MV34,MW33)</f>
        <v>395.3968133707865</v>
      </c>
      <c r="MX34" s="53">
        <f t="shared" ref="MX34" si="2503">IF(MX9&gt;$C$14,MW34,MX33)</f>
        <v>395.3968133707865</v>
      </c>
      <c r="MY34" s="56"/>
    </row>
    <row r="35" spans="2:370" s="53" customFormat="1" hidden="1" x14ac:dyDescent="0.25">
      <c r="B35" s="55" t="s">
        <v>39</v>
      </c>
      <c r="C35" s="62">
        <f>C14</f>
        <v>180</v>
      </c>
      <c r="D35" s="62">
        <f t="shared" ref="D35:M35" si="2504">IF(C35-1&gt;0,C35-1,0)</f>
        <v>179</v>
      </c>
      <c r="E35" s="62">
        <f t="shared" si="2504"/>
        <v>178</v>
      </c>
      <c r="F35" s="62">
        <f t="shared" si="2504"/>
        <v>177</v>
      </c>
      <c r="G35" s="62">
        <f t="shared" si="2504"/>
        <v>176</v>
      </c>
      <c r="H35" s="62">
        <f t="shared" si="2504"/>
        <v>175</v>
      </c>
      <c r="I35" s="62">
        <f t="shared" si="2504"/>
        <v>174</v>
      </c>
      <c r="J35" s="62">
        <f t="shared" si="2504"/>
        <v>173</v>
      </c>
      <c r="K35" s="62">
        <f t="shared" si="2504"/>
        <v>172</v>
      </c>
      <c r="L35" s="62">
        <f t="shared" si="2504"/>
        <v>171</v>
      </c>
      <c r="M35" s="62">
        <f t="shared" si="2504"/>
        <v>170</v>
      </c>
      <c r="N35" s="62">
        <f t="shared" ref="N35:BY35" si="2505">IF(M35-1&gt;0,M35-1,0)</f>
        <v>169</v>
      </c>
      <c r="O35" s="62">
        <f t="shared" si="2505"/>
        <v>168</v>
      </c>
      <c r="P35" s="62">
        <f t="shared" si="2505"/>
        <v>167</v>
      </c>
      <c r="Q35" s="62">
        <f t="shared" si="2505"/>
        <v>166</v>
      </c>
      <c r="R35" s="62">
        <f t="shared" si="2505"/>
        <v>165</v>
      </c>
      <c r="S35" s="62">
        <f t="shared" si="2505"/>
        <v>164</v>
      </c>
      <c r="T35" s="62">
        <f t="shared" si="2505"/>
        <v>163</v>
      </c>
      <c r="U35" s="62">
        <f t="shared" si="2505"/>
        <v>162</v>
      </c>
      <c r="V35" s="62">
        <f t="shared" si="2505"/>
        <v>161</v>
      </c>
      <c r="W35" s="62">
        <f t="shared" si="2505"/>
        <v>160</v>
      </c>
      <c r="X35" s="62">
        <f t="shared" si="2505"/>
        <v>159</v>
      </c>
      <c r="Y35" s="62">
        <f t="shared" si="2505"/>
        <v>158</v>
      </c>
      <c r="Z35" s="62">
        <f t="shared" si="2505"/>
        <v>157</v>
      </c>
      <c r="AA35" s="62">
        <f t="shared" si="2505"/>
        <v>156</v>
      </c>
      <c r="AB35" s="62">
        <f t="shared" si="2505"/>
        <v>155</v>
      </c>
      <c r="AC35" s="62">
        <f t="shared" si="2505"/>
        <v>154</v>
      </c>
      <c r="AD35" s="62">
        <f t="shared" si="2505"/>
        <v>153</v>
      </c>
      <c r="AE35" s="62">
        <f t="shared" si="2505"/>
        <v>152</v>
      </c>
      <c r="AF35" s="62">
        <f t="shared" si="2505"/>
        <v>151</v>
      </c>
      <c r="AG35" s="62">
        <f t="shared" si="2505"/>
        <v>150</v>
      </c>
      <c r="AH35" s="62">
        <f t="shared" si="2505"/>
        <v>149</v>
      </c>
      <c r="AI35" s="62">
        <f t="shared" si="2505"/>
        <v>148</v>
      </c>
      <c r="AJ35" s="62">
        <f t="shared" si="2505"/>
        <v>147</v>
      </c>
      <c r="AK35" s="62">
        <f t="shared" si="2505"/>
        <v>146</v>
      </c>
      <c r="AL35" s="62">
        <f t="shared" si="2505"/>
        <v>145</v>
      </c>
      <c r="AM35" s="62">
        <f t="shared" si="2505"/>
        <v>144</v>
      </c>
      <c r="AN35" s="62">
        <f t="shared" si="2505"/>
        <v>143</v>
      </c>
      <c r="AO35" s="62">
        <f t="shared" si="2505"/>
        <v>142</v>
      </c>
      <c r="AP35" s="62">
        <f t="shared" si="2505"/>
        <v>141</v>
      </c>
      <c r="AQ35" s="62">
        <f t="shared" si="2505"/>
        <v>140</v>
      </c>
      <c r="AR35" s="62">
        <f t="shared" si="2505"/>
        <v>139</v>
      </c>
      <c r="AS35" s="62">
        <f t="shared" si="2505"/>
        <v>138</v>
      </c>
      <c r="AT35" s="62">
        <f t="shared" si="2505"/>
        <v>137</v>
      </c>
      <c r="AU35" s="62">
        <f t="shared" si="2505"/>
        <v>136</v>
      </c>
      <c r="AV35" s="62">
        <f t="shared" si="2505"/>
        <v>135</v>
      </c>
      <c r="AW35" s="62">
        <f t="shared" si="2505"/>
        <v>134</v>
      </c>
      <c r="AX35" s="62">
        <f t="shared" si="2505"/>
        <v>133</v>
      </c>
      <c r="AY35" s="62">
        <f t="shared" si="2505"/>
        <v>132</v>
      </c>
      <c r="AZ35" s="62">
        <f t="shared" si="2505"/>
        <v>131</v>
      </c>
      <c r="BA35" s="62">
        <f t="shared" si="2505"/>
        <v>130</v>
      </c>
      <c r="BB35" s="62">
        <f t="shared" si="2505"/>
        <v>129</v>
      </c>
      <c r="BC35" s="62">
        <f t="shared" si="2505"/>
        <v>128</v>
      </c>
      <c r="BD35" s="62">
        <f t="shared" si="2505"/>
        <v>127</v>
      </c>
      <c r="BE35" s="62">
        <f t="shared" si="2505"/>
        <v>126</v>
      </c>
      <c r="BF35" s="62">
        <f t="shared" si="2505"/>
        <v>125</v>
      </c>
      <c r="BG35" s="62">
        <f t="shared" si="2505"/>
        <v>124</v>
      </c>
      <c r="BH35" s="62">
        <f t="shared" si="2505"/>
        <v>123</v>
      </c>
      <c r="BI35" s="62">
        <f t="shared" si="2505"/>
        <v>122</v>
      </c>
      <c r="BJ35" s="62">
        <f t="shared" si="2505"/>
        <v>121</v>
      </c>
      <c r="BK35" s="62">
        <f t="shared" si="2505"/>
        <v>120</v>
      </c>
      <c r="BL35" s="62">
        <f t="shared" si="2505"/>
        <v>119</v>
      </c>
      <c r="BM35" s="62">
        <f t="shared" si="2505"/>
        <v>118</v>
      </c>
      <c r="BN35" s="62">
        <f t="shared" si="2505"/>
        <v>117</v>
      </c>
      <c r="BO35" s="62">
        <f t="shared" si="2505"/>
        <v>116</v>
      </c>
      <c r="BP35" s="62">
        <f t="shared" si="2505"/>
        <v>115</v>
      </c>
      <c r="BQ35" s="62">
        <f t="shared" si="2505"/>
        <v>114</v>
      </c>
      <c r="BR35" s="62">
        <f t="shared" si="2505"/>
        <v>113</v>
      </c>
      <c r="BS35" s="62">
        <f t="shared" si="2505"/>
        <v>112</v>
      </c>
      <c r="BT35" s="62">
        <f t="shared" si="2505"/>
        <v>111</v>
      </c>
      <c r="BU35" s="62">
        <f t="shared" si="2505"/>
        <v>110</v>
      </c>
      <c r="BV35" s="62">
        <f t="shared" si="2505"/>
        <v>109</v>
      </c>
      <c r="BW35" s="62">
        <f t="shared" si="2505"/>
        <v>108</v>
      </c>
      <c r="BX35" s="62">
        <f t="shared" si="2505"/>
        <v>107</v>
      </c>
      <c r="BY35" s="62">
        <f t="shared" si="2505"/>
        <v>106</v>
      </c>
      <c r="BZ35" s="62">
        <f t="shared" ref="BZ35:EC35" si="2506">IF(BY35-1&gt;0,BY35-1,0)</f>
        <v>105</v>
      </c>
      <c r="CA35" s="62">
        <f t="shared" si="2506"/>
        <v>104</v>
      </c>
      <c r="CB35" s="62">
        <f t="shared" si="2506"/>
        <v>103</v>
      </c>
      <c r="CC35" s="62">
        <f t="shared" si="2506"/>
        <v>102</v>
      </c>
      <c r="CD35" s="62">
        <f t="shared" si="2506"/>
        <v>101</v>
      </c>
      <c r="CE35" s="62">
        <f t="shared" si="2506"/>
        <v>100</v>
      </c>
      <c r="CF35" s="62">
        <f t="shared" si="2506"/>
        <v>99</v>
      </c>
      <c r="CG35" s="62">
        <f t="shared" si="2506"/>
        <v>98</v>
      </c>
      <c r="CH35" s="62">
        <f t="shared" si="2506"/>
        <v>97</v>
      </c>
      <c r="CI35" s="62">
        <f t="shared" si="2506"/>
        <v>96</v>
      </c>
      <c r="CJ35" s="62">
        <f t="shared" si="2506"/>
        <v>95</v>
      </c>
      <c r="CK35" s="62">
        <f t="shared" si="2506"/>
        <v>94</v>
      </c>
      <c r="CL35" s="62">
        <f t="shared" si="2506"/>
        <v>93</v>
      </c>
      <c r="CM35" s="62">
        <f t="shared" si="2506"/>
        <v>92</v>
      </c>
      <c r="CN35" s="62">
        <f t="shared" si="2506"/>
        <v>91</v>
      </c>
      <c r="CO35" s="62">
        <f t="shared" si="2506"/>
        <v>90</v>
      </c>
      <c r="CP35" s="62">
        <f t="shared" si="2506"/>
        <v>89</v>
      </c>
      <c r="CQ35" s="62">
        <f t="shared" si="2506"/>
        <v>88</v>
      </c>
      <c r="CR35" s="62">
        <f t="shared" si="2506"/>
        <v>87</v>
      </c>
      <c r="CS35" s="62">
        <f t="shared" si="2506"/>
        <v>86</v>
      </c>
      <c r="CT35" s="62">
        <f t="shared" si="2506"/>
        <v>85</v>
      </c>
      <c r="CU35" s="62">
        <f t="shared" si="2506"/>
        <v>84</v>
      </c>
      <c r="CV35" s="62">
        <f t="shared" si="2506"/>
        <v>83</v>
      </c>
      <c r="CW35" s="62">
        <f t="shared" si="2506"/>
        <v>82</v>
      </c>
      <c r="CX35" s="62">
        <f t="shared" si="2506"/>
        <v>81</v>
      </c>
      <c r="CY35" s="62">
        <f t="shared" si="2506"/>
        <v>80</v>
      </c>
      <c r="CZ35" s="62">
        <f t="shared" si="2506"/>
        <v>79</v>
      </c>
      <c r="DA35" s="62">
        <f t="shared" si="2506"/>
        <v>78</v>
      </c>
      <c r="DB35" s="62">
        <f t="shared" si="2506"/>
        <v>77</v>
      </c>
      <c r="DC35" s="62">
        <f t="shared" si="2506"/>
        <v>76</v>
      </c>
      <c r="DD35" s="62">
        <f t="shared" si="2506"/>
        <v>75</v>
      </c>
      <c r="DE35" s="62">
        <f t="shared" si="2506"/>
        <v>74</v>
      </c>
      <c r="DF35" s="62">
        <f t="shared" si="2506"/>
        <v>73</v>
      </c>
      <c r="DG35" s="62">
        <f t="shared" si="2506"/>
        <v>72</v>
      </c>
      <c r="DH35" s="62">
        <f t="shared" si="2506"/>
        <v>71</v>
      </c>
      <c r="DI35" s="62">
        <f t="shared" si="2506"/>
        <v>70</v>
      </c>
      <c r="DJ35" s="62">
        <f t="shared" si="2506"/>
        <v>69</v>
      </c>
      <c r="DK35" s="62">
        <f t="shared" si="2506"/>
        <v>68</v>
      </c>
      <c r="DL35" s="62">
        <f t="shared" si="2506"/>
        <v>67</v>
      </c>
      <c r="DM35" s="62">
        <f t="shared" si="2506"/>
        <v>66</v>
      </c>
      <c r="DN35" s="62">
        <f t="shared" si="2506"/>
        <v>65</v>
      </c>
      <c r="DO35" s="62">
        <f t="shared" si="2506"/>
        <v>64</v>
      </c>
      <c r="DP35" s="62">
        <f t="shared" si="2506"/>
        <v>63</v>
      </c>
      <c r="DQ35" s="62">
        <f t="shared" si="2506"/>
        <v>62</v>
      </c>
      <c r="DR35" s="62">
        <f t="shared" si="2506"/>
        <v>61</v>
      </c>
      <c r="DS35" s="62">
        <f t="shared" si="2506"/>
        <v>60</v>
      </c>
      <c r="DT35" s="62">
        <f t="shared" si="2506"/>
        <v>59</v>
      </c>
      <c r="DU35" s="62">
        <f t="shared" si="2506"/>
        <v>58</v>
      </c>
      <c r="DV35" s="62">
        <f t="shared" si="2506"/>
        <v>57</v>
      </c>
      <c r="DW35" s="62">
        <f t="shared" si="2506"/>
        <v>56</v>
      </c>
      <c r="DX35" s="62">
        <f t="shared" si="2506"/>
        <v>55</v>
      </c>
      <c r="DY35" s="62">
        <f t="shared" si="2506"/>
        <v>54</v>
      </c>
      <c r="DZ35" s="62">
        <f t="shared" si="2506"/>
        <v>53</v>
      </c>
      <c r="EA35" s="62">
        <f t="shared" si="2506"/>
        <v>52</v>
      </c>
      <c r="EB35" s="62">
        <f t="shared" si="2506"/>
        <v>51</v>
      </c>
      <c r="EC35" s="62">
        <f t="shared" si="2506"/>
        <v>50</v>
      </c>
      <c r="ED35" s="62">
        <f t="shared" ref="ED35:EX35" si="2507">IF(EC35-1&gt;0,EC35-1,0)</f>
        <v>49</v>
      </c>
      <c r="EE35" s="62">
        <f t="shared" si="2507"/>
        <v>48</v>
      </c>
      <c r="EF35" s="62">
        <f t="shared" si="2507"/>
        <v>47</v>
      </c>
      <c r="EG35" s="62">
        <f t="shared" si="2507"/>
        <v>46</v>
      </c>
      <c r="EH35" s="62">
        <f t="shared" si="2507"/>
        <v>45</v>
      </c>
      <c r="EI35" s="62">
        <f t="shared" si="2507"/>
        <v>44</v>
      </c>
      <c r="EJ35" s="62">
        <f t="shared" si="2507"/>
        <v>43</v>
      </c>
      <c r="EK35" s="62">
        <f t="shared" si="2507"/>
        <v>42</v>
      </c>
      <c r="EL35" s="62">
        <f t="shared" si="2507"/>
        <v>41</v>
      </c>
      <c r="EM35" s="62">
        <f t="shared" si="2507"/>
        <v>40</v>
      </c>
      <c r="EN35" s="62">
        <f t="shared" si="2507"/>
        <v>39</v>
      </c>
      <c r="EO35" s="62">
        <f t="shared" si="2507"/>
        <v>38</v>
      </c>
      <c r="EP35" s="62">
        <f t="shared" si="2507"/>
        <v>37</v>
      </c>
      <c r="EQ35" s="62">
        <f t="shared" si="2507"/>
        <v>36</v>
      </c>
      <c r="ER35" s="62">
        <f t="shared" si="2507"/>
        <v>35</v>
      </c>
      <c r="ES35" s="62">
        <f t="shared" si="2507"/>
        <v>34</v>
      </c>
      <c r="ET35" s="62">
        <f t="shared" si="2507"/>
        <v>33</v>
      </c>
      <c r="EU35" s="62">
        <f t="shared" si="2507"/>
        <v>32</v>
      </c>
      <c r="EV35" s="62">
        <f t="shared" si="2507"/>
        <v>31</v>
      </c>
      <c r="EW35" s="62">
        <f t="shared" si="2507"/>
        <v>30</v>
      </c>
      <c r="EX35" s="62">
        <f t="shared" si="2507"/>
        <v>29</v>
      </c>
      <c r="EY35" s="62">
        <f t="shared" ref="EY35:HJ35" si="2508">IF(EX35-1&gt;0,EX35-1,0)</f>
        <v>28</v>
      </c>
      <c r="EZ35" s="62">
        <f t="shared" si="2508"/>
        <v>27</v>
      </c>
      <c r="FA35" s="62">
        <f t="shared" si="2508"/>
        <v>26</v>
      </c>
      <c r="FB35" s="62">
        <f t="shared" si="2508"/>
        <v>25</v>
      </c>
      <c r="FC35" s="62">
        <f t="shared" si="2508"/>
        <v>24</v>
      </c>
      <c r="FD35" s="62">
        <f t="shared" si="2508"/>
        <v>23</v>
      </c>
      <c r="FE35" s="62">
        <f t="shared" si="2508"/>
        <v>22</v>
      </c>
      <c r="FF35" s="62">
        <f t="shared" si="2508"/>
        <v>21</v>
      </c>
      <c r="FG35" s="62">
        <f t="shared" si="2508"/>
        <v>20</v>
      </c>
      <c r="FH35" s="62">
        <f t="shared" si="2508"/>
        <v>19</v>
      </c>
      <c r="FI35" s="62">
        <f t="shared" si="2508"/>
        <v>18</v>
      </c>
      <c r="FJ35" s="62">
        <f t="shared" si="2508"/>
        <v>17</v>
      </c>
      <c r="FK35" s="62">
        <f t="shared" si="2508"/>
        <v>16</v>
      </c>
      <c r="FL35" s="62">
        <f t="shared" si="2508"/>
        <v>15</v>
      </c>
      <c r="FM35" s="62">
        <f t="shared" si="2508"/>
        <v>14</v>
      </c>
      <c r="FN35" s="62">
        <f t="shared" si="2508"/>
        <v>13</v>
      </c>
      <c r="FO35" s="62">
        <f t="shared" si="2508"/>
        <v>12</v>
      </c>
      <c r="FP35" s="62">
        <f t="shared" si="2508"/>
        <v>11</v>
      </c>
      <c r="FQ35" s="62">
        <f t="shared" si="2508"/>
        <v>10</v>
      </c>
      <c r="FR35" s="62">
        <f t="shared" si="2508"/>
        <v>9</v>
      </c>
      <c r="FS35" s="62">
        <f t="shared" si="2508"/>
        <v>8</v>
      </c>
      <c r="FT35" s="62">
        <f t="shared" si="2508"/>
        <v>7</v>
      </c>
      <c r="FU35" s="62">
        <f t="shared" si="2508"/>
        <v>6</v>
      </c>
      <c r="FV35" s="62">
        <f t="shared" si="2508"/>
        <v>5</v>
      </c>
      <c r="FW35" s="62">
        <f t="shared" si="2508"/>
        <v>4</v>
      </c>
      <c r="FX35" s="62">
        <f t="shared" si="2508"/>
        <v>3</v>
      </c>
      <c r="FY35" s="62">
        <f t="shared" si="2508"/>
        <v>2</v>
      </c>
      <c r="FZ35" s="62">
        <f t="shared" si="2508"/>
        <v>1</v>
      </c>
      <c r="GA35" s="62">
        <f t="shared" si="2508"/>
        <v>0</v>
      </c>
      <c r="GB35" s="62">
        <f t="shared" si="2508"/>
        <v>0</v>
      </c>
      <c r="GC35" s="62">
        <f t="shared" si="2508"/>
        <v>0</v>
      </c>
      <c r="GD35" s="62">
        <f t="shared" si="2508"/>
        <v>0</v>
      </c>
      <c r="GE35" s="62">
        <f t="shared" si="2508"/>
        <v>0</v>
      </c>
      <c r="GF35" s="62">
        <f t="shared" si="2508"/>
        <v>0</v>
      </c>
      <c r="GG35" s="62">
        <f t="shared" si="2508"/>
        <v>0</v>
      </c>
      <c r="GH35" s="62">
        <f t="shared" si="2508"/>
        <v>0</v>
      </c>
      <c r="GI35" s="62">
        <f t="shared" si="2508"/>
        <v>0</v>
      </c>
      <c r="GJ35" s="62">
        <f t="shared" si="2508"/>
        <v>0</v>
      </c>
      <c r="GK35" s="62">
        <f t="shared" si="2508"/>
        <v>0</v>
      </c>
      <c r="GL35" s="62">
        <f t="shared" si="2508"/>
        <v>0</v>
      </c>
      <c r="GM35" s="62">
        <f t="shared" si="2508"/>
        <v>0</v>
      </c>
      <c r="GN35" s="62">
        <f t="shared" si="2508"/>
        <v>0</v>
      </c>
      <c r="GO35" s="62">
        <f t="shared" si="2508"/>
        <v>0</v>
      </c>
      <c r="GP35" s="62">
        <f t="shared" si="2508"/>
        <v>0</v>
      </c>
      <c r="GQ35" s="62">
        <f t="shared" si="2508"/>
        <v>0</v>
      </c>
      <c r="GR35" s="62">
        <f t="shared" si="2508"/>
        <v>0</v>
      </c>
      <c r="GS35" s="62">
        <f t="shared" si="2508"/>
        <v>0</v>
      </c>
      <c r="GT35" s="62">
        <f t="shared" si="2508"/>
        <v>0</v>
      </c>
      <c r="GU35" s="62">
        <f t="shared" si="2508"/>
        <v>0</v>
      </c>
      <c r="GV35" s="62">
        <f t="shared" si="2508"/>
        <v>0</v>
      </c>
      <c r="GW35" s="62">
        <f t="shared" si="2508"/>
        <v>0</v>
      </c>
      <c r="GX35" s="62">
        <f t="shared" si="2508"/>
        <v>0</v>
      </c>
      <c r="GY35" s="62">
        <f t="shared" si="2508"/>
        <v>0</v>
      </c>
      <c r="GZ35" s="62">
        <f t="shared" si="2508"/>
        <v>0</v>
      </c>
      <c r="HA35" s="62">
        <f t="shared" si="2508"/>
        <v>0</v>
      </c>
      <c r="HB35" s="62">
        <f t="shared" si="2508"/>
        <v>0</v>
      </c>
      <c r="HC35" s="62">
        <f t="shared" si="2508"/>
        <v>0</v>
      </c>
      <c r="HD35" s="62">
        <f t="shared" si="2508"/>
        <v>0</v>
      </c>
      <c r="HE35" s="62">
        <f t="shared" si="2508"/>
        <v>0</v>
      </c>
      <c r="HF35" s="62">
        <f t="shared" si="2508"/>
        <v>0</v>
      </c>
      <c r="HG35" s="62">
        <f t="shared" si="2508"/>
        <v>0</v>
      </c>
      <c r="HH35" s="62">
        <f t="shared" si="2508"/>
        <v>0</v>
      </c>
      <c r="HI35" s="62">
        <f t="shared" si="2508"/>
        <v>0</v>
      </c>
      <c r="HJ35" s="62">
        <f t="shared" si="2508"/>
        <v>0</v>
      </c>
      <c r="HK35" s="62">
        <f t="shared" ref="HK35:JV35" si="2509">IF(HJ35-1&gt;0,HJ35-1,0)</f>
        <v>0</v>
      </c>
      <c r="HL35" s="62">
        <f t="shared" si="2509"/>
        <v>0</v>
      </c>
      <c r="HM35" s="62">
        <f t="shared" si="2509"/>
        <v>0</v>
      </c>
      <c r="HN35" s="62">
        <f t="shared" si="2509"/>
        <v>0</v>
      </c>
      <c r="HO35" s="62">
        <f t="shared" si="2509"/>
        <v>0</v>
      </c>
      <c r="HP35" s="62">
        <f t="shared" si="2509"/>
        <v>0</v>
      </c>
      <c r="HQ35" s="62">
        <f t="shared" si="2509"/>
        <v>0</v>
      </c>
      <c r="HR35" s="62">
        <f t="shared" si="2509"/>
        <v>0</v>
      </c>
      <c r="HS35" s="62">
        <f t="shared" si="2509"/>
        <v>0</v>
      </c>
      <c r="HT35" s="62">
        <f t="shared" si="2509"/>
        <v>0</v>
      </c>
      <c r="HU35" s="62">
        <f t="shared" si="2509"/>
        <v>0</v>
      </c>
      <c r="HV35" s="62">
        <f t="shared" si="2509"/>
        <v>0</v>
      </c>
      <c r="HW35" s="62">
        <f t="shared" si="2509"/>
        <v>0</v>
      </c>
      <c r="HX35" s="62">
        <f t="shared" si="2509"/>
        <v>0</v>
      </c>
      <c r="HY35" s="62">
        <f t="shared" si="2509"/>
        <v>0</v>
      </c>
      <c r="HZ35" s="62">
        <f t="shared" si="2509"/>
        <v>0</v>
      </c>
      <c r="IA35" s="62">
        <f t="shared" si="2509"/>
        <v>0</v>
      </c>
      <c r="IB35" s="62">
        <f t="shared" si="2509"/>
        <v>0</v>
      </c>
      <c r="IC35" s="62">
        <f t="shared" si="2509"/>
        <v>0</v>
      </c>
      <c r="ID35" s="62">
        <f t="shared" si="2509"/>
        <v>0</v>
      </c>
      <c r="IE35" s="62">
        <f t="shared" si="2509"/>
        <v>0</v>
      </c>
      <c r="IF35" s="62">
        <f t="shared" si="2509"/>
        <v>0</v>
      </c>
      <c r="IG35" s="62">
        <f t="shared" si="2509"/>
        <v>0</v>
      </c>
      <c r="IH35" s="62">
        <f t="shared" si="2509"/>
        <v>0</v>
      </c>
      <c r="II35" s="62">
        <f t="shared" si="2509"/>
        <v>0</v>
      </c>
      <c r="IJ35" s="62">
        <f t="shared" si="2509"/>
        <v>0</v>
      </c>
      <c r="IK35" s="62">
        <f t="shared" si="2509"/>
        <v>0</v>
      </c>
      <c r="IL35" s="62">
        <f t="shared" si="2509"/>
        <v>0</v>
      </c>
      <c r="IM35" s="62">
        <f t="shared" si="2509"/>
        <v>0</v>
      </c>
      <c r="IN35" s="62">
        <f t="shared" si="2509"/>
        <v>0</v>
      </c>
      <c r="IO35" s="62">
        <f t="shared" si="2509"/>
        <v>0</v>
      </c>
      <c r="IP35" s="62">
        <f t="shared" si="2509"/>
        <v>0</v>
      </c>
      <c r="IQ35" s="62">
        <f t="shared" si="2509"/>
        <v>0</v>
      </c>
      <c r="IR35" s="62">
        <f t="shared" si="2509"/>
        <v>0</v>
      </c>
      <c r="IS35" s="62">
        <f t="shared" si="2509"/>
        <v>0</v>
      </c>
      <c r="IT35" s="62">
        <f t="shared" si="2509"/>
        <v>0</v>
      </c>
      <c r="IU35" s="62">
        <f t="shared" si="2509"/>
        <v>0</v>
      </c>
      <c r="IV35" s="62">
        <f t="shared" si="2509"/>
        <v>0</v>
      </c>
      <c r="IW35" s="62">
        <f t="shared" si="2509"/>
        <v>0</v>
      </c>
      <c r="IX35" s="62">
        <f t="shared" si="2509"/>
        <v>0</v>
      </c>
      <c r="IY35" s="62">
        <f t="shared" si="2509"/>
        <v>0</v>
      </c>
      <c r="IZ35" s="62">
        <f t="shared" si="2509"/>
        <v>0</v>
      </c>
      <c r="JA35" s="62">
        <f t="shared" si="2509"/>
        <v>0</v>
      </c>
      <c r="JB35" s="62">
        <f t="shared" si="2509"/>
        <v>0</v>
      </c>
      <c r="JC35" s="62">
        <f t="shared" si="2509"/>
        <v>0</v>
      </c>
      <c r="JD35" s="62">
        <f t="shared" si="2509"/>
        <v>0</v>
      </c>
      <c r="JE35" s="62">
        <f t="shared" si="2509"/>
        <v>0</v>
      </c>
      <c r="JF35" s="62">
        <f t="shared" si="2509"/>
        <v>0</v>
      </c>
      <c r="JG35" s="62">
        <f t="shared" si="2509"/>
        <v>0</v>
      </c>
      <c r="JH35" s="62">
        <f t="shared" si="2509"/>
        <v>0</v>
      </c>
      <c r="JI35" s="62">
        <f t="shared" si="2509"/>
        <v>0</v>
      </c>
      <c r="JJ35" s="62">
        <f t="shared" si="2509"/>
        <v>0</v>
      </c>
      <c r="JK35" s="62">
        <f t="shared" si="2509"/>
        <v>0</v>
      </c>
      <c r="JL35" s="62">
        <f t="shared" si="2509"/>
        <v>0</v>
      </c>
      <c r="JM35" s="62">
        <f t="shared" si="2509"/>
        <v>0</v>
      </c>
      <c r="JN35" s="62">
        <f t="shared" si="2509"/>
        <v>0</v>
      </c>
      <c r="JO35" s="62">
        <f t="shared" si="2509"/>
        <v>0</v>
      </c>
      <c r="JP35" s="62">
        <f t="shared" si="2509"/>
        <v>0</v>
      </c>
      <c r="JQ35" s="62">
        <f t="shared" si="2509"/>
        <v>0</v>
      </c>
      <c r="JR35" s="62">
        <f t="shared" si="2509"/>
        <v>0</v>
      </c>
      <c r="JS35" s="62">
        <f t="shared" si="2509"/>
        <v>0</v>
      </c>
      <c r="JT35" s="62">
        <f t="shared" si="2509"/>
        <v>0</v>
      </c>
      <c r="JU35" s="62">
        <f t="shared" si="2509"/>
        <v>0</v>
      </c>
      <c r="JV35" s="62">
        <f t="shared" si="2509"/>
        <v>0</v>
      </c>
      <c r="JW35" s="62">
        <f t="shared" ref="JW35:MH35" si="2510">IF(JV35-1&gt;0,JV35-1,0)</f>
        <v>0</v>
      </c>
      <c r="JX35" s="62">
        <f t="shared" si="2510"/>
        <v>0</v>
      </c>
      <c r="JY35" s="62">
        <f t="shared" si="2510"/>
        <v>0</v>
      </c>
      <c r="JZ35" s="62">
        <f t="shared" si="2510"/>
        <v>0</v>
      </c>
      <c r="KA35" s="62">
        <f t="shared" si="2510"/>
        <v>0</v>
      </c>
      <c r="KB35" s="62">
        <f t="shared" si="2510"/>
        <v>0</v>
      </c>
      <c r="KC35" s="62">
        <f t="shared" si="2510"/>
        <v>0</v>
      </c>
      <c r="KD35" s="62">
        <f t="shared" si="2510"/>
        <v>0</v>
      </c>
      <c r="KE35" s="62">
        <f t="shared" si="2510"/>
        <v>0</v>
      </c>
      <c r="KF35" s="62">
        <f t="shared" si="2510"/>
        <v>0</v>
      </c>
      <c r="KG35" s="62">
        <f t="shared" si="2510"/>
        <v>0</v>
      </c>
      <c r="KH35" s="62">
        <f t="shared" si="2510"/>
        <v>0</v>
      </c>
      <c r="KI35" s="62">
        <f t="shared" si="2510"/>
        <v>0</v>
      </c>
      <c r="KJ35" s="62">
        <f t="shared" si="2510"/>
        <v>0</v>
      </c>
      <c r="KK35" s="62">
        <f t="shared" si="2510"/>
        <v>0</v>
      </c>
      <c r="KL35" s="62">
        <f t="shared" si="2510"/>
        <v>0</v>
      </c>
      <c r="KM35" s="62">
        <f t="shared" si="2510"/>
        <v>0</v>
      </c>
      <c r="KN35" s="62">
        <f t="shared" si="2510"/>
        <v>0</v>
      </c>
      <c r="KO35" s="62">
        <f t="shared" si="2510"/>
        <v>0</v>
      </c>
      <c r="KP35" s="62">
        <f t="shared" si="2510"/>
        <v>0</v>
      </c>
      <c r="KQ35" s="62">
        <f t="shared" si="2510"/>
        <v>0</v>
      </c>
      <c r="KR35" s="62">
        <f t="shared" si="2510"/>
        <v>0</v>
      </c>
      <c r="KS35" s="62">
        <f t="shared" si="2510"/>
        <v>0</v>
      </c>
      <c r="KT35" s="62">
        <f t="shared" si="2510"/>
        <v>0</v>
      </c>
      <c r="KU35" s="62">
        <f t="shared" si="2510"/>
        <v>0</v>
      </c>
      <c r="KV35" s="62">
        <f t="shared" si="2510"/>
        <v>0</v>
      </c>
      <c r="KW35" s="62">
        <f t="shared" si="2510"/>
        <v>0</v>
      </c>
      <c r="KX35" s="62">
        <f t="shared" si="2510"/>
        <v>0</v>
      </c>
      <c r="KY35" s="62">
        <f t="shared" si="2510"/>
        <v>0</v>
      </c>
      <c r="KZ35" s="62">
        <f t="shared" si="2510"/>
        <v>0</v>
      </c>
      <c r="LA35" s="62">
        <f t="shared" si="2510"/>
        <v>0</v>
      </c>
      <c r="LB35" s="62">
        <f t="shared" si="2510"/>
        <v>0</v>
      </c>
      <c r="LC35" s="62">
        <f t="shared" si="2510"/>
        <v>0</v>
      </c>
      <c r="LD35" s="62">
        <f t="shared" si="2510"/>
        <v>0</v>
      </c>
      <c r="LE35" s="62">
        <f t="shared" si="2510"/>
        <v>0</v>
      </c>
      <c r="LF35" s="62">
        <f t="shared" si="2510"/>
        <v>0</v>
      </c>
      <c r="LG35" s="62">
        <f t="shared" si="2510"/>
        <v>0</v>
      </c>
      <c r="LH35" s="62">
        <f t="shared" si="2510"/>
        <v>0</v>
      </c>
      <c r="LI35" s="62">
        <f t="shared" si="2510"/>
        <v>0</v>
      </c>
      <c r="LJ35" s="62">
        <f t="shared" si="2510"/>
        <v>0</v>
      </c>
      <c r="LK35" s="62">
        <f t="shared" si="2510"/>
        <v>0</v>
      </c>
      <c r="LL35" s="62">
        <f t="shared" si="2510"/>
        <v>0</v>
      </c>
      <c r="LM35" s="62">
        <f t="shared" si="2510"/>
        <v>0</v>
      </c>
      <c r="LN35" s="62">
        <f t="shared" si="2510"/>
        <v>0</v>
      </c>
      <c r="LO35" s="62">
        <f t="shared" si="2510"/>
        <v>0</v>
      </c>
      <c r="LP35" s="62">
        <f t="shared" si="2510"/>
        <v>0</v>
      </c>
      <c r="LQ35" s="62">
        <f t="shared" si="2510"/>
        <v>0</v>
      </c>
      <c r="LR35" s="62">
        <f t="shared" si="2510"/>
        <v>0</v>
      </c>
      <c r="LS35" s="62">
        <f t="shared" si="2510"/>
        <v>0</v>
      </c>
      <c r="LT35" s="62">
        <f t="shared" si="2510"/>
        <v>0</v>
      </c>
      <c r="LU35" s="62">
        <f t="shared" si="2510"/>
        <v>0</v>
      </c>
      <c r="LV35" s="62">
        <f t="shared" si="2510"/>
        <v>0</v>
      </c>
      <c r="LW35" s="62">
        <f t="shared" si="2510"/>
        <v>0</v>
      </c>
      <c r="LX35" s="62">
        <f t="shared" si="2510"/>
        <v>0</v>
      </c>
      <c r="LY35" s="62">
        <f t="shared" si="2510"/>
        <v>0</v>
      </c>
      <c r="LZ35" s="62">
        <f t="shared" si="2510"/>
        <v>0</v>
      </c>
      <c r="MA35" s="62">
        <f t="shared" si="2510"/>
        <v>0</v>
      </c>
      <c r="MB35" s="62">
        <f t="shared" si="2510"/>
        <v>0</v>
      </c>
      <c r="MC35" s="62">
        <f t="shared" si="2510"/>
        <v>0</v>
      </c>
      <c r="MD35" s="62">
        <f t="shared" si="2510"/>
        <v>0</v>
      </c>
      <c r="ME35" s="62">
        <f t="shared" si="2510"/>
        <v>0</v>
      </c>
      <c r="MF35" s="62">
        <f t="shared" si="2510"/>
        <v>0</v>
      </c>
      <c r="MG35" s="62">
        <f t="shared" si="2510"/>
        <v>0</v>
      </c>
      <c r="MH35" s="62">
        <f t="shared" si="2510"/>
        <v>0</v>
      </c>
      <c r="MI35" s="62">
        <f t="shared" ref="MI35:MX35" si="2511">IF(MH35-1&gt;0,MH35-1,0)</f>
        <v>0</v>
      </c>
      <c r="MJ35" s="62">
        <f t="shared" si="2511"/>
        <v>0</v>
      </c>
      <c r="MK35" s="62">
        <f t="shared" si="2511"/>
        <v>0</v>
      </c>
      <c r="ML35" s="62">
        <f t="shared" si="2511"/>
        <v>0</v>
      </c>
      <c r="MM35" s="62">
        <f t="shared" si="2511"/>
        <v>0</v>
      </c>
      <c r="MN35" s="62">
        <f t="shared" si="2511"/>
        <v>0</v>
      </c>
      <c r="MO35" s="62">
        <f t="shared" si="2511"/>
        <v>0</v>
      </c>
      <c r="MP35" s="62">
        <f t="shared" si="2511"/>
        <v>0</v>
      </c>
      <c r="MQ35" s="62">
        <f t="shared" si="2511"/>
        <v>0</v>
      </c>
      <c r="MR35" s="62">
        <f t="shared" si="2511"/>
        <v>0</v>
      </c>
      <c r="MS35" s="62">
        <f t="shared" si="2511"/>
        <v>0</v>
      </c>
      <c r="MT35" s="62">
        <f t="shared" si="2511"/>
        <v>0</v>
      </c>
      <c r="MU35" s="62">
        <f t="shared" si="2511"/>
        <v>0</v>
      </c>
      <c r="MV35" s="62">
        <f t="shared" si="2511"/>
        <v>0</v>
      </c>
      <c r="MW35" s="62">
        <f t="shared" si="2511"/>
        <v>0</v>
      </c>
      <c r="MX35" s="62">
        <f t="shared" si="2511"/>
        <v>0</v>
      </c>
      <c r="MY35" s="78"/>
      <c r="MZ35" s="62"/>
      <c r="NA35" s="62"/>
      <c r="NB35" s="62"/>
      <c r="NC35" s="62"/>
      <c r="ND35" s="62"/>
      <c r="NE35" s="62"/>
      <c r="NF35" s="62"/>
    </row>
    <row r="36" spans="2:370" s="53" customFormat="1" hidden="1" x14ac:dyDescent="0.25">
      <c r="B36" s="53" t="s">
        <v>438</v>
      </c>
      <c r="C36" s="82">
        <f>C35/12</f>
        <v>15</v>
      </c>
      <c r="MY36" s="56"/>
    </row>
    <row r="37" spans="2:370" s="53" customFormat="1" ht="15.75" hidden="1" thickBot="1" x14ac:dyDescent="0.3">
      <c r="B37" s="53" t="s">
        <v>811</v>
      </c>
      <c r="C37" s="82"/>
      <c r="MY37" s="56"/>
    </row>
    <row r="38" spans="2:370" s="53" customFormat="1" ht="15.75" hidden="1" thickBot="1" x14ac:dyDescent="0.3">
      <c r="B38" s="59" t="s">
        <v>40</v>
      </c>
      <c r="MY38" s="56"/>
    </row>
    <row r="39" spans="2:370" s="53" customFormat="1" hidden="1" x14ac:dyDescent="0.25">
      <c r="B39" s="53" t="s">
        <v>38</v>
      </c>
      <c r="C39" s="53">
        <f>SUM(C15:MX15)</f>
        <v>71171.426406739221</v>
      </c>
      <c r="MY39" s="56"/>
    </row>
    <row r="40" spans="2:370" s="53" customFormat="1" hidden="1" x14ac:dyDescent="0.25">
      <c r="B40" s="53" t="s">
        <v>46</v>
      </c>
      <c r="C40" s="53">
        <f>SUM(C16:MX16)</f>
        <v>-1.9539925233402755E-14</v>
      </c>
      <c r="MY40" s="56"/>
    </row>
    <row r="41" spans="2:370" s="53" customFormat="1" hidden="1" x14ac:dyDescent="0.25">
      <c r="B41" s="53" t="s">
        <v>50</v>
      </c>
      <c r="C41" s="53">
        <f>C39+C40</f>
        <v>71171.426406739221</v>
      </c>
      <c r="MY41" s="56"/>
    </row>
    <row r="42" spans="2:370" s="53" customFormat="1" hidden="1" x14ac:dyDescent="0.25">
      <c r="B42" s="53" t="s">
        <v>43</v>
      </c>
      <c r="C42" s="53">
        <f>SUM(C17:MX17)</f>
        <v>21171.426406739032</v>
      </c>
      <c r="MY42" s="56"/>
    </row>
    <row r="43" spans="2:370" s="53" customFormat="1" hidden="1" x14ac:dyDescent="0.25">
      <c r="B43" s="53" t="s">
        <v>52</v>
      </c>
      <c r="C43" s="66">
        <f>COUNTIF(C15:MX15,"&gt;1")</f>
        <v>180</v>
      </c>
      <c r="MY43" s="56"/>
    </row>
    <row r="44" spans="2:370" s="53" customFormat="1" hidden="1" x14ac:dyDescent="0.25">
      <c r="B44" s="53" t="s">
        <v>56</v>
      </c>
      <c r="C44" s="65">
        <f>C17</f>
        <v>208.33333333333334</v>
      </c>
      <c r="D44" s="53">
        <f>C44+D17</f>
        <v>415.88723549984405</v>
      </c>
      <c r="E44" s="53">
        <f t="shared" ref="E44:BP44" si="2512">D44+E17</f>
        <v>622.65845886967031</v>
      </c>
      <c r="F44" s="53">
        <f t="shared" si="2512"/>
        <v>828.64374228115935</v>
      </c>
      <c r="G44" s="53">
        <f t="shared" si="2512"/>
        <v>1033.8398109844848</v>
      </c>
      <c r="H44" s="53">
        <f t="shared" si="2512"/>
        <v>1238.2433765850292</v>
      </c>
      <c r="I44" s="53">
        <f t="shared" si="2512"/>
        <v>1441.8511369865309</v>
      </c>
      <c r="J44" s="53">
        <f t="shared" si="2512"/>
        <v>1644.6597763339939</v>
      </c>
      <c r="K44" s="53">
        <f t="shared" si="2512"/>
        <v>1846.6659649563599</v>
      </c>
      <c r="L44" s="53">
        <f t="shared" si="2512"/>
        <v>2047.8663593089409</v>
      </c>
      <c r="M44" s="53">
        <f t="shared" si="2512"/>
        <v>2248.2576019156127</v>
      </c>
      <c r="N44" s="53">
        <f t="shared" si="2512"/>
        <v>2447.8363213107673</v>
      </c>
      <c r="O44" s="53">
        <f t="shared" si="2512"/>
        <v>2646.5991319810237</v>
      </c>
      <c r="P44" s="53">
        <f t="shared" si="2512"/>
        <v>2844.5426343066947</v>
      </c>
      <c r="Q44" s="53">
        <f t="shared" si="2512"/>
        <v>3041.6634145030112</v>
      </c>
      <c r="R44" s="53">
        <f t="shared" si="2512"/>
        <v>3237.9580445611005</v>
      </c>
      <c r="S44" s="53">
        <f t="shared" si="2512"/>
        <v>3433.4230821887204</v>
      </c>
      <c r="T44" s="53">
        <f t="shared" si="2512"/>
        <v>3628.0550707507437</v>
      </c>
      <c r="U44" s="53">
        <f t="shared" si="2512"/>
        <v>3821.8505392093971</v>
      </c>
      <c r="V44" s="53">
        <f t="shared" si="2512"/>
        <v>4014.8060020642502</v>
      </c>
      <c r="W44" s="53">
        <f t="shared" si="2512"/>
        <v>4206.9179592919536</v>
      </c>
      <c r="X44" s="53">
        <f t="shared" si="2512"/>
        <v>4398.1828962857271</v>
      </c>
      <c r="Y44" s="53">
        <f t="shared" si="2512"/>
        <v>4588.5972837945965</v>
      </c>
      <c r="Z44" s="53">
        <f t="shared" si="2512"/>
        <v>4778.1575778623746</v>
      </c>
      <c r="AA44" s="53">
        <f t="shared" si="2512"/>
        <v>4966.8602197663904</v>
      </c>
      <c r="AB44" s="53">
        <f t="shared" si="2512"/>
        <v>5154.701635955962</v>
      </c>
      <c r="AC44" s="53">
        <f t="shared" si="2512"/>
        <v>5341.6782379906117</v>
      </c>
      <c r="AD44" s="53">
        <f t="shared" si="2512"/>
        <v>5527.7864224780278</v>
      </c>
      <c r="AE44" s="53">
        <f t="shared" si="2512"/>
        <v>5713.0225710117629</v>
      </c>
      <c r="AF44" s="53">
        <f t="shared" si="2512"/>
        <v>5897.3830501086768</v>
      </c>
      <c r="AG44" s="53">
        <f t="shared" si="2512"/>
        <v>6080.8642111461168</v>
      </c>
      <c r="AH44" s="53">
        <f t="shared" si="2512"/>
        <v>6263.4623902988342</v>
      </c>
      <c r="AI44" s="53">
        <f t="shared" si="2512"/>
        <v>6445.1739084756427</v>
      </c>
      <c r="AJ44" s="53">
        <f t="shared" si="2512"/>
        <v>6625.9950712558102</v>
      </c>
      <c r="AK44" s="53">
        <f t="shared" si="2512"/>
        <v>6805.9221688251837</v>
      </c>
      <c r="AL44" s="53">
        <f t="shared" si="2512"/>
        <v>6984.9514759120511</v>
      </c>
      <c r="AM44" s="53">
        <f t="shared" si="2512"/>
        <v>7163.0792517227355</v>
      </c>
      <c r="AN44" s="53">
        <f t="shared" si="2512"/>
        <v>7340.3017398769198</v>
      </c>
      <c r="AO44" s="53">
        <f t="shared" si="2512"/>
        <v>7516.6151683427015</v>
      </c>
      <c r="AP44" s="53">
        <f t="shared" si="2512"/>
        <v>7692.0157493713787</v>
      </c>
      <c r="AQ44" s="53">
        <f t="shared" si="2512"/>
        <v>7866.4996794319641</v>
      </c>
      <c r="AR44" s="53">
        <f t="shared" si="2512"/>
        <v>8040.0631391454235</v>
      </c>
      <c r="AS44" s="53">
        <f t="shared" si="2512"/>
        <v>8212.7022932186446</v>
      </c>
      <c r="AT44" s="53">
        <f t="shared" si="2512"/>
        <v>8384.4132903781265</v>
      </c>
      <c r="AU44" s="53">
        <f t="shared" si="2512"/>
        <v>8555.1922633033937</v>
      </c>
      <c r="AV44" s="53">
        <f t="shared" si="2512"/>
        <v>8725.0353285601377</v>
      </c>
      <c r="AW44" s="53">
        <f t="shared" si="2512"/>
        <v>8893.9385865330732</v>
      </c>
      <c r="AX44" s="53">
        <f t="shared" si="2512"/>
        <v>9061.8981213585175</v>
      </c>
      <c r="AY44" s="53">
        <f t="shared" si="2512"/>
        <v>9228.9100008566911</v>
      </c>
      <c r="AZ44" s="53">
        <f t="shared" si="2512"/>
        <v>9394.9702764637277</v>
      </c>
      <c r="BA44" s="53">
        <f t="shared" si="2512"/>
        <v>9560.0749831634166</v>
      </c>
      <c r="BB44" s="53">
        <f t="shared" si="2512"/>
        <v>9724.2201394186413</v>
      </c>
      <c r="BC44" s="53">
        <f t="shared" si="2512"/>
        <v>9887.4017471025509</v>
      </c>
      <c r="BD44" s="53">
        <f t="shared" si="2512"/>
        <v>10049.615791429433</v>
      </c>
      <c r="BE44" s="53">
        <f t="shared" si="2512"/>
        <v>10210.858240885298</v>
      </c>
      <c r="BF44" s="53">
        <f t="shared" si="2512"/>
        <v>10371.125047158184</v>
      </c>
      <c r="BG44" s="53">
        <f t="shared" si="2512"/>
        <v>10530.412145068163</v>
      </c>
      <c r="BH44" s="53">
        <f t="shared" si="2512"/>
        <v>10688.715452497056</v>
      </c>
      <c r="BI44" s="53">
        <f t="shared" si="2512"/>
        <v>10846.030870317856</v>
      </c>
      <c r="BJ44" s="53">
        <f t="shared" si="2512"/>
        <v>11002.354282323866</v>
      </c>
      <c r="BK44" s="53">
        <f t="shared" si="2512"/>
        <v>11157.681555157522</v>
      </c>
      <c r="BL44" s="53">
        <f t="shared" si="2512"/>
        <v>11312.008538238941</v>
      </c>
      <c r="BM44" s="53">
        <f t="shared" si="2512"/>
        <v>11465.331063694153</v>
      </c>
      <c r="BN44" s="53">
        <f t="shared" si="2512"/>
        <v>11617.644946283051</v>
      </c>
      <c r="BO44" s="53">
        <f t="shared" si="2512"/>
        <v>11768.945983327025</v>
      </c>
      <c r="BP44" s="53">
        <f t="shared" si="2512"/>
        <v>11919.229954636303</v>
      </c>
      <c r="BQ44" s="53">
        <f t="shared" ref="BQ44:EB44" si="2513">BP44+BQ17</f>
        <v>12068.492622436992</v>
      </c>
      <c r="BR44" s="53">
        <f t="shared" si="2513"/>
        <v>12216.729731297806</v>
      </c>
      <c r="BS44" s="53">
        <f t="shared" si="2513"/>
        <v>12363.937008056495</v>
      </c>
      <c r="BT44" s="53">
        <f t="shared" si="2513"/>
        <v>12510.110161745966</v>
      </c>
      <c r="BU44" s="53">
        <f t="shared" si="2513"/>
        <v>12655.244883520099</v>
      </c>
      <c r="BV44" s="53">
        <f t="shared" si="2513"/>
        <v>12799.336846579246</v>
      </c>
      <c r="BW44" s="53">
        <f t="shared" si="2513"/>
        <v>12942.381706095428</v>
      </c>
      <c r="BX44" s="53">
        <f t="shared" si="2513"/>
        <v>13084.375099137216</v>
      </c>
      <c r="BY44" s="53">
        <f t="shared" si="2513"/>
        <v>13225.3126445943</v>
      </c>
      <c r="BZ44" s="53">
        <f t="shared" si="2513"/>
        <v>13365.189943101743</v>
      </c>
      <c r="CA44" s="53">
        <f t="shared" si="2513"/>
        <v>13504.002576963921</v>
      </c>
      <c r="CB44" s="53">
        <f t="shared" si="2513"/>
        <v>13641.746110078149</v>
      </c>
      <c r="CC44" s="53">
        <f t="shared" si="2513"/>
        <v>13778.416087857973</v>
      </c>
      <c r="CD44" s="53">
        <f t="shared" si="2513"/>
        <v>13914.008037156169</v>
      </c>
      <c r="CE44" s="53">
        <f t="shared" si="2513"/>
        <v>14048.517466187395</v>
      </c>
      <c r="CF44" s="53">
        <f t="shared" si="2513"/>
        <v>14181.93986445054</v>
      </c>
      <c r="CG44" s="53">
        <f t="shared" si="2513"/>
        <v>14314.270702650736</v>
      </c>
      <c r="CH44" s="53">
        <f t="shared" si="2513"/>
        <v>14445.505432621056</v>
      </c>
      <c r="CI44" s="53">
        <f t="shared" si="2513"/>
        <v>14575.639487243874</v>
      </c>
      <c r="CJ44" s="53">
        <f t="shared" si="2513"/>
        <v>14704.668280371909</v>
      </c>
      <c r="CK44" s="53">
        <f t="shared" si="2513"/>
        <v>14832.587206748931</v>
      </c>
      <c r="CL44" s="53">
        <f t="shared" si="2513"/>
        <v>14959.391641930146</v>
      </c>
      <c r="CM44" s="53">
        <f t="shared" si="2513"/>
        <v>15085.076942202239</v>
      </c>
      <c r="CN44" s="53">
        <f t="shared" si="2513"/>
        <v>15209.638444503087</v>
      </c>
      <c r="CO44" s="53">
        <f t="shared" si="2513"/>
        <v>15333.071466341144</v>
      </c>
      <c r="CP44" s="53">
        <f t="shared" si="2513"/>
        <v>15455.371305714481</v>
      </c>
      <c r="CQ44" s="53">
        <f t="shared" si="2513"/>
        <v>15576.533241029496</v>
      </c>
      <c r="CR44" s="53">
        <f t="shared" si="2513"/>
        <v>15696.552531019279</v>
      </c>
      <c r="CS44" s="53">
        <f t="shared" si="2513"/>
        <v>15815.42441466164</v>
      </c>
      <c r="CT44" s="53">
        <f t="shared" si="2513"/>
        <v>15933.144111096799</v>
      </c>
      <c r="CU44" s="53">
        <f t="shared" si="2513"/>
        <v>16049.706819544726</v>
      </c>
      <c r="CV44" s="53">
        <f t="shared" si="2513"/>
        <v>16165.107719222142</v>
      </c>
      <c r="CW44" s="53">
        <f t="shared" si="2513"/>
        <v>16279.341969259169</v>
      </c>
      <c r="CX44" s="53">
        <f t="shared" si="2513"/>
        <v>16392.404708615639</v>
      </c>
      <c r="CY44" s="53">
        <f t="shared" si="2513"/>
        <v>16504.291055997048</v>
      </c>
      <c r="CZ44" s="53">
        <f t="shared" si="2513"/>
        <v>16614.996109770171</v>
      </c>
      <c r="DA44" s="53">
        <f t="shared" si="2513"/>
        <v>16724.514947878302</v>
      </c>
      <c r="DB44" s="53">
        <f t="shared" si="2513"/>
        <v>16832.842627756174</v>
      </c>
      <c r="DC44" s="53">
        <f t="shared" si="2513"/>
        <v>16939.97418624449</v>
      </c>
      <c r="DD44" s="53">
        <f t="shared" si="2513"/>
        <v>17045.90463950413</v>
      </c>
      <c r="DE44" s="53">
        <f t="shared" si="2513"/>
        <v>17150.628982929971</v>
      </c>
      <c r="DF44" s="53">
        <f t="shared" si="2513"/>
        <v>17254.142191064377</v>
      </c>
      <c r="DG44" s="53">
        <f t="shared" si="2513"/>
        <v>17356.439217510298</v>
      </c>
      <c r="DH44" s="53">
        <f t="shared" si="2513"/>
        <v>17457.514994844034</v>
      </c>
      <c r="DI44" s="53">
        <f t="shared" si="2513"/>
        <v>17557.364434527615</v>
      </c>
      <c r="DJ44" s="53">
        <f t="shared" si="2513"/>
        <v>17655.982426820832</v>
      </c>
      <c r="DK44" s="53">
        <f t="shared" si="2513"/>
        <v>17753.363840692891</v>
      </c>
      <c r="DL44" s="53">
        <f t="shared" si="2513"/>
        <v>17849.503523733707</v>
      </c>
      <c r="DM44" s="53">
        <f t="shared" si="2513"/>
        <v>17944.396302064815</v>
      </c>
      <c r="DN44" s="53">
        <f t="shared" si="2513"/>
        <v>18038.036980249923</v>
      </c>
      <c r="DO44" s="53">
        <f t="shared" si="2513"/>
        <v>18130.420341205092</v>
      </c>
      <c r="DP44" s="53">
        <f t="shared" si="2513"/>
        <v>18221.541146108528</v>
      </c>
      <c r="DQ44" s="53">
        <f t="shared" si="2513"/>
        <v>18311.394134310016</v>
      </c>
      <c r="DR44" s="53">
        <f t="shared" si="2513"/>
        <v>18399.974023239967</v>
      </c>
      <c r="DS44" s="53">
        <f t="shared" si="2513"/>
        <v>18487.275508318082</v>
      </c>
      <c r="DT44" s="53">
        <f t="shared" si="2513"/>
        <v>18573.293262861644</v>
      </c>
      <c r="DU44" s="53">
        <f t="shared" si="2513"/>
        <v>18658.021937993424</v>
      </c>
      <c r="DV44" s="53">
        <f t="shared" si="2513"/>
        <v>18741.45616254921</v>
      </c>
      <c r="DW44" s="53">
        <f t="shared" si="2513"/>
        <v>18823.590542984934</v>
      </c>
      <c r="DX44" s="53">
        <f t="shared" si="2513"/>
        <v>18904.419663283428</v>
      </c>
      <c r="DY44" s="53">
        <f t="shared" si="2513"/>
        <v>18983.938084860787</v>
      </c>
      <c r="DZ44" s="53">
        <f t="shared" si="2513"/>
        <v>19062.140346472341</v>
      </c>
      <c r="EA44" s="53">
        <f t="shared" si="2513"/>
        <v>19139.02096411823</v>
      </c>
      <c r="EB44" s="53">
        <f t="shared" si="2513"/>
        <v>19214.5744309486</v>
      </c>
      <c r="EC44" s="53">
        <f t="shared" ref="EC44:GN44" si="2514">EB44+EC17</f>
        <v>19288.795217168383</v>
      </c>
      <c r="ED44" s="53">
        <f t="shared" si="2514"/>
        <v>19361.677769941703</v>
      </c>
      <c r="EE44" s="53">
        <f t="shared" si="2514"/>
        <v>19433.216513295869</v>
      </c>
      <c r="EF44" s="53">
        <f t="shared" si="2514"/>
        <v>19503.405848024966</v>
      </c>
      <c r="EG44" s="53">
        <f t="shared" si="2514"/>
        <v>19572.240151593054</v>
      </c>
      <c r="EH44" s="53">
        <f t="shared" si="2514"/>
        <v>19639.713778036967</v>
      </c>
      <c r="EI44" s="53">
        <f t="shared" si="2514"/>
        <v>19705.821057868685</v>
      </c>
      <c r="EJ44" s="53">
        <f t="shared" si="2514"/>
        <v>19770.556297977324</v>
      </c>
      <c r="EK44" s="53">
        <f t="shared" si="2514"/>
        <v>19833.913781530704</v>
      </c>
      <c r="EL44" s="53">
        <f t="shared" si="2514"/>
        <v>19895.887767876509</v>
      </c>
      <c r="EM44" s="53">
        <f t="shared" si="2514"/>
        <v>19956.472492443045</v>
      </c>
      <c r="EN44" s="53">
        <f t="shared" si="2514"/>
        <v>20015.662166639562</v>
      </c>
      <c r="EO44" s="53">
        <f t="shared" si="2514"/>
        <v>20073.450977756187</v>
      </c>
      <c r="EP44" s="53">
        <f t="shared" si="2514"/>
        <v>20129.833088863419</v>
      </c>
      <c r="EQ44" s="53">
        <f t="shared" si="2514"/>
        <v>20184.802638711219</v>
      </c>
      <c r="ER44" s="53">
        <f t="shared" si="2514"/>
        <v>20238.353741627674</v>
      </c>
      <c r="ES44" s="53">
        <f t="shared" si="2514"/>
        <v>20290.480487417237</v>
      </c>
      <c r="ET44" s="53">
        <f t="shared" si="2514"/>
        <v>20341.176941258545</v>
      </c>
      <c r="EU44" s="53">
        <f t="shared" si="2514"/>
        <v>20390.437143601812</v>
      </c>
      <c r="EV44" s="53">
        <f t="shared" si="2514"/>
        <v>20438.255110065798</v>
      </c>
      <c r="EW44" s="53">
        <f t="shared" si="2514"/>
        <v>20484.624831334339</v>
      </c>
      <c r="EX44" s="53">
        <f t="shared" si="2514"/>
        <v>20529.540273052455</v>
      </c>
      <c r="EY44" s="53">
        <f t="shared" si="2514"/>
        <v>20572.995375722017</v>
      </c>
      <c r="EZ44" s="53">
        <f t="shared" si="2514"/>
        <v>20614.984054596993</v>
      </c>
      <c r="FA44" s="53">
        <f t="shared" si="2514"/>
        <v>20655.500199578233</v>
      </c>
      <c r="FB44" s="53">
        <f t="shared" si="2514"/>
        <v>20694.537675107851</v>
      </c>
      <c r="FC44" s="53">
        <f t="shared" si="2514"/>
        <v>20732.090320063133</v>
      </c>
      <c r="FD44" s="53">
        <f t="shared" si="2514"/>
        <v>20768.151947650014</v>
      </c>
      <c r="FE44" s="53">
        <f t="shared" si="2514"/>
        <v>20802.716345296132</v>
      </c>
      <c r="FF44" s="53">
        <f t="shared" si="2514"/>
        <v>20835.777274543398</v>
      </c>
      <c r="FG44" s="53">
        <f t="shared" si="2514"/>
        <v>20867.328470940149</v>
      </c>
      <c r="FH44" s="53">
        <f t="shared" si="2514"/>
        <v>20897.36364393284</v>
      </c>
      <c r="FI44" s="53">
        <f t="shared" si="2514"/>
        <v>20925.87647675729</v>
      </c>
      <c r="FJ44" s="53">
        <f t="shared" si="2514"/>
        <v>20952.860626329464</v>
      </c>
      <c r="FK44" s="53">
        <f t="shared" si="2514"/>
        <v>20978.309723135808</v>
      </c>
      <c r="FL44" s="53">
        <f t="shared" si="2514"/>
        <v>21002.217371123133</v>
      </c>
      <c r="FM44" s="53">
        <f t="shared" si="2514"/>
        <v>21024.577147588028</v>
      </c>
      <c r="FN44" s="53">
        <f t="shared" si="2514"/>
        <v>21045.382603065817</v>
      </c>
      <c r="FO44" s="53">
        <f t="shared" si="2514"/>
        <v>21064.627261219051</v>
      </c>
      <c r="FP44" s="53">
        <f t="shared" si="2514"/>
        <v>21082.304618725546</v>
      </c>
      <c r="FQ44" s="53">
        <f t="shared" si="2514"/>
        <v>21098.40814516594</v>
      </c>
      <c r="FR44" s="53">
        <f t="shared" si="2514"/>
        <v>21112.931282910791</v>
      </c>
      <c r="FS44" s="53">
        <f t="shared" si="2514"/>
        <v>21125.8674470072</v>
      </c>
      <c r="FT44" s="53">
        <f t="shared" si="2514"/>
        <v>21137.210025064964</v>
      </c>
      <c r="FU44" s="53">
        <f t="shared" si="2514"/>
        <v>21146.952377142257</v>
      </c>
      <c r="FV44" s="53">
        <f t="shared" si="2514"/>
        <v>21155.087835630828</v>
      </c>
      <c r="FW44" s="53">
        <f t="shared" si="2514"/>
        <v>21161.609705140723</v>
      </c>
      <c r="FX44" s="53">
        <f t="shared" si="2514"/>
        <v>21166.511262384531</v>
      </c>
      <c r="FY44" s="53">
        <f t="shared" si="2514"/>
        <v>21169.785756061145</v>
      </c>
      <c r="FZ44" s="53">
        <f t="shared" si="2514"/>
        <v>21171.426406739032</v>
      </c>
      <c r="GA44" s="53">
        <f t="shared" si="2514"/>
        <v>21171.426406739032</v>
      </c>
      <c r="GB44" s="53">
        <f t="shared" si="2514"/>
        <v>21171.426406739032</v>
      </c>
      <c r="GC44" s="53">
        <f t="shared" si="2514"/>
        <v>21171.426406739032</v>
      </c>
      <c r="GD44" s="53">
        <f t="shared" si="2514"/>
        <v>21171.426406739032</v>
      </c>
      <c r="GE44" s="53">
        <f t="shared" si="2514"/>
        <v>21171.426406739032</v>
      </c>
      <c r="GF44" s="53">
        <f t="shared" si="2514"/>
        <v>21171.426406739032</v>
      </c>
      <c r="GG44" s="53">
        <f t="shared" si="2514"/>
        <v>21171.426406739032</v>
      </c>
      <c r="GH44" s="53">
        <f t="shared" si="2514"/>
        <v>21171.426406739032</v>
      </c>
      <c r="GI44" s="53">
        <f t="shared" si="2514"/>
        <v>21171.426406739032</v>
      </c>
      <c r="GJ44" s="53">
        <f t="shared" si="2514"/>
        <v>21171.426406739032</v>
      </c>
      <c r="GK44" s="53">
        <f t="shared" si="2514"/>
        <v>21171.426406739032</v>
      </c>
      <c r="GL44" s="53">
        <f t="shared" si="2514"/>
        <v>21171.426406739032</v>
      </c>
      <c r="GM44" s="53">
        <f t="shared" si="2514"/>
        <v>21171.426406739032</v>
      </c>
      <c r="GN44" s="53">
        <f t="shared" si="2514"/>
        <v>21171.426406739032</v>
      </c>
      <c r="GO44" s="53">
        <f t="shared" ref="GO44:IZ44" si="2515">GN44+GO17</f>
        <v>21171.426406739032</v>
      </c>
      <c r="GP44" s="53">
        <f t="shared" si="2515"/>
        <v>21171.426406739032</v>
      </c>
      <c r="GQ44" s="53">
        <f t="shared" si="2515"/>
        <v>21171.426406739032</v>
      </c>
      <c r="GR44" s="53">
        <f t="shared" si="2515"/>
        <v>21171.426406739032</v>
      </c>
      <c r="GS44" s="53">
        <f t="shared" si="2515"/>
        <v>21171.426406739032</v>
      </c>
      <c r="GT44" s="53">
        <f t="shared" si="2515"/>
        <v>21171.426406739032</v>
      </c>
      <c r="GU44" s="53">
        <f t="shared" si="2515"/>
        <v>21171.426406739032</v>
      </c>
      <c r="GV44" s="53">
        <f t="shared" si="2515"/>
        <v>21171.426406739032</v>
      </c>
      <c r="GW44" s="53">
        <f t="shared" si="2515"/>
        <v>21171.426406739032</v>
      </c>
      <c r="GX44" s="53">
        <f t="shared" si="2515"/>
        <v>21171.426406739032</v>
      </c>
      <c r="GY44" s="53">
        <f t="shared" si="2515"/>
        <v>21171.426406739032</v>
      </c>
      <c r="GZ44" s="53">
        <f t="shared" si="2515"/>
        <v>21171.426406739032</v>
      </c>
      <c r="HA44" s="53">
        <f t="shared" si="2515"/>
        <v>21171.426406739032</v>
      </c>
      <c r="HB44" s="53">
        <f t="shared" si="2515"/>
        <v>21171.426406739032</v>
      </c>
      <c r="HC44" s="53">
        <f t="shared" si="2515"/>
        <v>21171.426406739032</v>
      </c>
      <c r="HD44" s="53">
        <f t="shared" si="2515"/>
        <v>21171.426406739032</v>
      </c>
      <c r="HE44" s="53">
        <f t="shared" si="2515"/>
        <v>21171.426406739032</v>
      </c>
      <c r="HF44" s="53">
        <f t="shared" si="2515"/>
        <v>21171.426406739032</v>
      </c>
      <c r="HG44" s="53">
        <f t="shared" si="2515"/>
        <v>21171.426406739032</v>
      </c>
      <c r="HH44" s="53">
        <f t="shared" si="2515"/>
        <v>21171.426406739032</v>
      </c>
      <c r="HI44" s="53">
        <f t="shared" si="2515"/>
        <v>21171.426406739032</v>
      </c>
      <c r="HJ44" s="53">
        <f t="shared" si="2515"/>
        <v>21171.426406739032</v>
      </c>
      <c r="HK44" s="53">
        <f t="shared" si="2515"/>
        <v>21171.426406739032</v>
      </c>
      <c r="HL44" s="53">
        <f t="shared" si="2515"/>
        <v>21171.426406739032</v>
      </c>
      <c r="HM44" s="53">
        <f t="shared" si="2515"/>
        <v>21171.426406739032</v>
      </c>
      <c r="HN44" s="53">
        <f t="shared" si="2515"/>
        <v>21171.426406739032</v>
      </c>
      <c r="HO44" s="53">
        <f t="shared" si="2515"/>
        <v>21171.426406739032</v>
      </c>
      <c r="HP44" s="53">
        <f t="shared" si="2515"/>
        <v>21171.426406739032</v>
      </c>
      <c r="HQ44" s="53">
        <f t="shared" si="2515"/>
        <v>21171.426406739032</v>
      </c>
      <c r="HR44" s="53">
        <f t="shared" si="2515"/>
        <v>21171.426406739032</v>
      </c>
      <c r="HS44" s="53">
        <f t="shared" si="2515"/>
        <v>21171.426406739032</v>
      </c>
      <c r="HT44" s="53">
        <f t="shared" si="2515"/>
        <v>21171.426406739032</v>
      </c>
      <c r="HU44" s="53">
        <f t="shared" si="2515"/>
        <v>21171.426406739032</v>
      </c>
      <c r="HV44" s="53">
        <f t="shared" si="2515"/>
        <v>21171.426406739032</v>
      </c>
      <c r="HW44" s="53">
        <f t="shared" si="2515"/>
        <v>21171.426406739032</v>
      </c>
      <c r="HX44" s="53">
        <f t="shared" si="2515"/>
        <v>21171.426406739032</v>
      </c>
      <c r="HY44" s="53">
        <f t="shared" si="2515"/>
        <v>21171.426406739032</v>
      </c>
      <c r="HZ44" s="53">
        <f t="shared" si="2515"/>
        <v>21171.426406739032</v>
      </c>
      <c r="IA44" s="53">
        <f t="shared" si="2515"/>
        <v>21171.426406739032</v>
      </c>
      <c r="IB44" s="53">
        <f t="shared" si="2515"/>
        <v>21171.426406739032</v>
      </c>
      <c r="IC44" s="53">
        <f t="shared" si="2515"/>
        <v>21171.426406739032</v>
      </c>
      <c r="ID44" s="53">
        <f t="shared" si="2515"/>
        <v>21171.426406739032</v>
      </c>
      <c r="IE44" s="53">
        <f t="shared" si="2515"/>
        <v>21171.426406739032</v>
      </c>
      <c r="IF44" s="53">
        <f t="shared" si="2515"/>
        <v>21171.426406739032</v>
      </c>
      <c r="IG44" s="53">
        <f t="shared" si="2515"/>
        <v>21171.426406739032</v>
      </c>
      <c r="IH44" s="53">
        <f t="shared" si="2515"/>
        <v>21171.426406739032</v>
      </c>
      <c r="II44" s="53">
        <f t="shared" si="2515"/>
        <v>21171.426406739032</v>
      </c>
      <c r="IJ44" s="53">
        <f t="shared" si="2515"/>
        <v>21171.426406739032</v>
      </c>
      <c r="IK44" s="53">
        <f t="shared" si="2515"/>
        <v>21171.426406739032</v>
      </c>
      <c r="IL44" s="53">
        <f t="shared" si="2515"/>
        <v>21171.426406739032</v>
      </c>
      <c r="IM44" s="53">
        <f t="shared" si="2515"/>
        <v>21171.426406739032</v>
      </c>
      <c r="IN44" s="53">
        <f t="shared" si="2515"/>
        <v>21171.426406739032</v>
      </c>
      <c r="IO44" s="53">
        <f t="shared" si="2515"/>
        <v>21171.426406739032</v>
      </c>
      <c r="IP44" s="53">
        <f t="shared" si="2515"/>
        <v>21171.426406739032</v>
      </c>
      <c r="IQ44" s="53">
        <f t="shared" si="2515"/>
        <v>21171.426406739032</v>
      </c>
      <c r="IR44" s="53">
        <f t="shared" si="2515"/>
        <v>21171.426406739032</v>
      </c>
      <c r="IS44" s="53">
        <f t="shared" si="2515"/>
        <v>21171.426406739032</v>
      </c>
      <c r="IT44" s="53">
        <f t="shared" si="2515"/>
        <v>21171.426406739032</v>
      </c>
      <c r="IU44" s="53">
        <f t="shared" si="2515"/>
        <v>21171.426406739032</v>
      </c>
      <c r="IV44" s="53">
        <f t="shared" si="2515"/>
        <v>21171.426406739032</v>
      </c>
      <c r="IW44" s="53">
        <f t="shared" si="2515"/>
        <v>21171.426406739032</v>
      </c>
      <c r="IX44" s="53">
        <f t="shared" si="2515"/>
        <v>21171.426406739032</v>
      </c>
      <c r="IY44" s="53">
        <f t="shared" si="2515"/>
        <v>21171.426406739032</v>
      </c>
      <c r="IZ44" s="53">
        <f t="shared" si="2515"/>
        <v>21171.426406739032</v>
      </c>
      <c r="JA44" s="53">
        <f t="shared" ref="JA44:LL44" si="2516">IZ44+JA17</f>
        <v>21171.426406739032</v>
      </c>
      <c r="JB44" s="53">
        <f t="shared" si="2516"/>
        <v>21171.426406739032</v>
      </c>
      <c r="JC44" s="53">
        <f t="shared" si="2516"/>
        <v>21171.426406739032</v>
      </c>
      <c r="JD44" s="53">
        <f t="shared" si="2516"/>
        <v>21171.426406739032</v>
      </c>
      <c r="JE44" s="53">
        <f t="shared" si="2516"/>
        <v>21171.426406739032</v>
      </c>
      <c r="JF44" s="53">
        <f t="shared" si="2516"/>
        <v>21171.426406739032</v>
      </c>
      <c r="JG44" s="53">
        <f t="shared" si="2516"/>
        <v>21171.426406739032</v>
      </c>
      <c r="JH44" s="53">
        <f t="shared" si="2516"/>
        <v>21171.426406739032</v>
      </c>
      <c r="JI44" s="53">
        <f t="shared" si="2516"/>
        <v>21171.426406739032</v>
      </c>
      <c r="JJ44" s="53">
        <f t="shared" si="2516"/>
        <v>21171.426406739032</v>
      </c>
      <c r="JK44" s="53">
        <f t="shared" si="2516"/>
        <v>21171.426406739032</v>
      </c>
      <c r="JL44" s="53">
        <f t="shared" si="2516"/>
        <v>21171.426406739032</v>
      </c>
      <c r="JM44" s="53">
        <f t="shared" si="2516"/>
        <v>21171.426406739032</v>
      </c>
      <c r="JN44" s="53">
        <f t="shared" si="2516"/>
        <v>21171.426406739032</v>
      </c>
      <c r="JO44" s="53">
        <f t="shared" si="2516"/>
        <v>21171.426406739032</v>
      </c>
      <c r="JP44" s="53">
        <f t="shared" si="2516"/>
        <v>21171.426406739032</v>
      </c>
      <c r="JQ44" s="53">
        <f t="shared" si="2516"/>
        <v>21171.426406739032</v>
      </c>
      <c r="JR44" s="53">
        <f t="shared" si="2516"/>
        <v>21171.426406739032</v>
      </c>
      <c r="JS44" s="53">
        <f t="shared" si="2516"/>
        <v>21171.426406739032</v>
      </c>
      <c r="JT44" s="53">
        <f t="shared" si="2516"/>
        <v>21171.426406739032</v>
      </c>
      <c r="JU44" s="53">
        <f t="shared" si="2516"/>
        <v>21171.426406739032</v>
      </c>
      <c r="JV44" s="53">
        <f t="shared" si="2516"/>
        <v>21171.426406739032</v>
      </c>
      <c r="JW44" s="53">
        <f t="shared" si="2516"/>
        <v>21171.426406739032</v>
      </c>
      <c r="JX44" s="53">
        <f t="shared" si="2516"/>
        <v>21171.426406739032</v>
      </c>
      <c r="JY44" s="53">
        <f t="shared" si="2516"/>
        <v>21171.426406739032</v>
      </c>
      <c r="JZ44" s="53">
        <f t="shared" si="2516"/>
        <v>21171.426406739032</v>
      </c>
      <c r="KA44" s="53">
        <f t="shared" si="2516"/>
        <v>21171.426406739032</v>
      </c>
      <c r="KB44" s="53">
        <f t="shared" si="2516"/>
        <v>21171.426406739032</v>
      </c>
      <c r="KC44" s="53">
        <f t="shared" si="2516"/>
        <v>21171.426406739032</v>
      </c>
      <c r="KD44" s="53">
        <f t="shared" si="2516"/>
        <v>21171.426406739032</v>
      </c>
      <c r="KE44" s="53">
        <f t="shared" si="2516"/>
        <v>21171.426406739032</v>
      </c>
      <c r="KF44" s="53">
        <f t="shared" si="2516"/>
        <v>21171.426406739032</v>
      </c>
      <c r="KG44" s="53">
        <f t="shared" si="2516"/>
        <v>21171.426406739032</v>
      </c>
      <c r="KH44" s="53">
        <f t="shared" si="2516"/>
        <v>21171.426406739032</v>
      </c>
      <c r="KI44" s="53">
        <f t="shared" si="2516"/>
        <v>21171.426406739032</v>
      </c>
      <c r="KJ44" s="53">
        <f t="shared" si="2516"/>
        <v>21171.426406739032</v>
      </c>
      <c r="KK44" s="53">
        <f t="shared" si="2516"/>
        <v>21171.426406739032</v>
      </c>
      <c r="KL44" s="53">
        <f t="shared" si="2516"/>
        <v>21171.426406739032</v>
      </c>
      <c r="KM44" s="53">
        <f t="shared" si="2516"/>
        <v>21171.426406739032</v>
      </c>
      <c r="KN44" s="53">
        <f t="shared" si="2516"/>
        <v>21171.426406739032</v>
      </c>
      <c r="KO44" s="53">
        <f t="shared" si="2516"/>
        <v>21171.426406739032</v>
      </c>
      <c r="KP44" s="53">
        <f t="shared" si="2516"/>
        <v>21171.426406739032</v>
      </c>
      <c r="KQ44" s="53">
        <f t="shared" si="2516"/>
        <v>21171.426406739032</v>
      </c>
      <c r="KR44" s="53">
        <f t="shared" si="2516"/>
        <v>21171.426406739032</v>
      </c>
      <c r="KS44" s="53">
        <f t="shared" si="2516"/>
        <v>21171.426406739032</v>
      </c>
      <c r="KT44" s="53">
        <f t="shared" si="2516"/>
        <v>21171.426406739032</v>
      </c>
      <c r="KU44" s="53">
        <f t="shared" si="2516"/>
        <v>21171.426406739032</v>
      </c>
      <c r="KV44" s="53">
        <f t="shared" si="2516"/>
        <v>21171.426406739032</v>
      </c>
      <c r="KW44" s="53">
        <f t="shared" si="2516"/>
        <v>21171.426406739032</v>
      </c>
      <c r="KX44" s="53">
        <f t="shared" si="2516"/>
        <v>21171.426406739032</v>
      </c>
      <c r="KY44" s="53">
        <f t="shared" si="2516"/>
        <v>21171.426406739032</v>
      </c>
      <c r="KZ44" s="53">
        <f t="shared" si="2516"/>
        <v>21171.426406739032</v>
      </c>
      <c r="LA44" s="53">
        <f t="shared" si="2516"/>
        <v>21171.426406739032</v>
      </c>
      <c r="LB44" s="53">
        <f t="shared" si="2516"/>
        <v>21171.426406739032</v>
      </c>
      <c r="LC44" s="53">
        <f t="shared" si="2516"/>
        <v>21171.426406739032</v>
      </c>
      <c r="LD44" s="53">
        <f t="shared" si="2516"/>
        <v>21171.426406739032</v>
      </c>
      <c r="LE44" s="53">
        <f t="shared" si="2516"/>
        <v>21171.426406739032</v>
      </c>
      <c r="LF44" s="53">
        <f t="shared" si="2516"/>
        <v>21171.426406739032</v>
      </c>
      <c r="LG44" s="53">
        <f t="shared" si="2516"/>
        <v>21171.426406739032</v>
      </c>
      <c r="LH44" s="53">
        <f t="shared" si="2516"/>
        <v>21171.426406739032</v>
      </c>
      <c r="LI44" s="53">
        <f t="shared" si="2516"/>
        <v>21171.426406739032</v>
      </c>
      <c r="LJ44" s="53">
        <f t="shared" si="2516"/>
        <v>21171.426406739032</v>
      </c>
      <c r="LK44" s="53">
        <f t="shared" si="2516"/>
        <v>21171.426406739032</v>
      </c>
      <c r="LL44" s="53">
        <f t="shared" si="2516"/>
        <v>21171.426406739032</v>
      </c>
      <c r="LM44" s="53">
        <f t="shared" ref="LM44:MX44" si="2517">LL44+LM17</f>
        <v>21171.426406739032</v>
      </c>
      <c r="LN44" s="53">
        <f t="shared" si="2517"/>
        <v>21171.426406739032</v>
      </c>
      <c r="LO44" s="53">
        <f t="shared" si="2517"/>
        <v>21171.426406739032</v>
      </c>
      <c r="LP44" s="53">
        <f t="shared" si="2517"/>
        <v>21171.426406739032</v>
      </c>
      <c r="LQ44" s="53">
        <f t="shared" si="2517"/>
        <v>21171.426406739032</v>
      </c>
      <c r="LR44" s="53">
        <f t="shared" si="2517"/>
        <v>21171.426406739032</v>
      </c>
      <c r="LS44" s="53">
        <f t="shared" si="2517"/>
        <v>21171.426406739032</v>
      </c>
      <c r="LT44" s="53">
        <f t="shared" si="2517"/>
        <v>21171.426406739032</v>
      </c>
      <c r="LU44" s="53">
        <f t="shared" si="2517"/>
        <v>21171.426406739032</v>
      </c>
      <c r="LV44" s="53">
        <f t="shared" si="2517"/>
        <v>21171.426406739032</v>
      </c>
      <c r="LW44" s="53">
        <f t="shared" si="2517"/>
        <v>21171.426406739032</v>
      </c>
      <c r="LX44" s="53">
        <f t="shared" si="2517"/>
        <v>21171.426406739032</v>
      </c>
      <c r="LY44" s="53">
        <f t="shared" si="2517"/>
        <v>21171.426406739032</v>
      </c>
      <c r="LZ44" s="53">
        <f t="shared" si="2517"/>
        <v>21171.426406739032</v>
      </c>
      <c r="MA44" s="53">
        <f t="shared" si="2517"/>
        <v>21171.426406739032</v>
      </c>
      <c r="MB44" s="53">
        <f t="shared" si="2517"/>
        <v>21171.426406739032</v>
      </c>
      <c r="MC44" s="53">
        <f t="shared" si="2517"/>
        <v>21171.426406739032</v>
      </c>
      <c r="MD44" s="53">
        <f t="shared" si="2517"/>
        <v>21171.426406739032</v>
      </c>
      <c r="ME44" s="53">
        <f t="shared" si="2517"/>
        <v>21171.426406739032</v>
      </c>
      <c r="MF44" s="53">
        <f t="shared" si="2517"/>
        <v>21171.426406739032</v>
      </c>
      <c r="MG44" s="53">
        <f t="shared" si="2517"/>
        <v>21171.426406739032</v>
      </c>
      <c r="MH44" s="53">
        <f t="shared" si="2517"/>
        <v>21171.426406739032</v>
      </c>
      <c r="MI44" s="53">
        <f t="shared" si="2517"/>
        <v>21171.426406739032</v>
      </c>
      <c r="MJ44" s="53">
        <f t="shared" si="2517"/>
        <v>21171.426406739032</v>
      </c>
      <c r="MK44" s="53">
        <f t="shared" si="2517"/>
        <v>21171.426406739032</v>
      </c>
      <c r="ML44" s="53">
        <f t="shared" si="2517"/>
        <v>21171.426406739032</v>
      </c>
      <c r="MM44" s="53">
        <f t="shared" si="2517"/>
        <v>21171.426406739032</v>
      </c>
      <c r="MN44" s="53">
        <f t="shared" si="2517"/>
        <v>21171.426406739032</v>
      </c>
      <c r="MO44" s="53">
        <f t="shared" si="2517"/>
        <v>21171.426406739032</v>
      </c>
      <c r="MP44" s="53">
        <f t="shared" si="2517"/>
        <v>21171.426406739032</v>
      </c>
      <c r="MQ44" s="53">
        <f t="shared" si="2517"/>
        <v>21171.426406739032</v>
      </c>
      <c r="MR44" s="53">
        <f t="shared" si="2517"/>
        <v>21171.426406739032</v>
      </c>
      <c r="MS44" s="53">
        <f t="shared" si="2517"/>
        <v>21171.426406739032</v>
      </c>
      <c r="MT44" s="53">
        <f t="shared" si="2517"/>
        <v>21171.426406739032</v>
      </c>
      <c r="MU44" s="53">
        <f t="shared" si="2517"/>
        <v>21171.426406739032</v>
      </c>
      <c r="MV44" s="53">
        <f t="shared" si="2517"/>
        <v>21171.426406739032</v>
      </c>
      <c r="MW44" s="53">
        <f t="shared" si="2517"/>
        <v>21171.426406739032</v>
      </c>
      <c r="MX44" s="53">
        <f t="shared" si="2517"/>
        <v>21171.426406739032</v>
      </c>
      <c r="MY44" s="56"/>
    </row>
    <row r="45" spans="2:370" s="53" customFormat="1" hidden="1" x14ac:dyDescent="0.25">
      <c r="B45" s="53" t="s">
        <v>58</v>
      </c>
      <c r="C45" s="65">
        <f>C15+C16</f>
        <v>395.39681337077121</v>
      </c>
      <c r="D45" s="53">
        <f>C45+D15+D16</f>
        <v>790.79362674154254</v>
      </c>
      <c r="E45" s="53">
        <f t="shared" ref="E45:BP45" si="2518">D45+E15+E16</f>
        <v>1186.1904401123138</v>
      </c>
      <c r="F45" s="53">
        <f t="shared" si="2518"/>
        <v>1581.5872534830851</v>
      </c>
      <c r="G45" s="53">
        <f t="shared" si="2518"/>
        <v>1976.9840668538563</v>
      </c>
      <c r="H45" s="53">
        <f t="shared" si="2518"/>
        <v>2372.3808802246276</v>
      </c>
      <c r="I45" s="53">
        <f t="shared" si="2518"/>
        <v>2767.7776935953989</v>
      </c>
      <c r="J45" s="53">
        <f t="shared" si="2518"/>
        <v>3163.1745069661702</v>
      </c>
      <c r="K45" s="53">
        <f t="shared" si="2518"/>
        <v>3558.5713203369414</v>
      </c>
      <c r="L45" s="53">
        <f t="shared" si="2518"/>
        <v>3953.9681337077127</v>
      </c>
      <c r="M45" s="53">
        <f t="shared" si="2518"/>
        <v>4349.364947078484</v>
      </c>
      <c r="N45" s="53">
        <f t="shared" si="2518"/>
        <v>4744.7617604492552</v>
      </c>
      <c r="O45" s="53">
        <f t="shared" si="2518"/>
        <v>5140.1585738200265</v>
      </c>
      <c r="P45" s="53">
        <f t="shared" si="2518"/>
        <v>5535.5553871907978</v>
      </c>
      <c r="Q45" s="53">
        <f t="shared" si="2518"/>
        <v>5930.952200561569</v>
      </c>
      <c r="R45" s="53">
        <f t="shared" si="2518"/>
        <v>6326.3490139323403</v>
      </c>
      <c r="S45" s="53">
        <f t="shared" si="2518"/>
        <v>6721.7458273031116</v>
      </c>
      <c r="T45" s="53">
        <f t="shared" si="2518"/>
        <v>7117.1426406738829</v>
      </c>
      <c r="U45" s="53">
        <f t="shared" si="2518"/>
        <v>7512.5394540446541</v>
      </c>
      <c r="V45" s="53">
        <f t="shared" si="2518"/>
        <v>7907.9362674154254</v>
      </c>
      <c r="W45" s="53">
        <f t="shared" si="2518"/>
        <v>8303.3330807861967</v>
      </c>
      <c r="X45" s="53">
        <f t="shared" si="2518"/>
        <v>8698.7298941569679</v>
      </c>
      <c r="Y45" s="53">
        <f t="shared" si="2518"/>
        <v>9094.1267075277392</v>
      </c>
      <c r="Z45" s="53">
        <f t="shared" si="2518"/>
        <v>9489.5235208985105</v>
      </c>
      <c r="AA45" s="53">
        <f t="shared" si="2518"/>
        <v>9884.9203342692817</v>
      </c>
      <c r="AB45" s="53">
        <f t="shared" si="2518"/>
        <v>10280.317147640053</v>
      </c>
      <c r="AC45" s="53">
        <f t="shared" si="2518"/>
        <v>10675.713961010824</v>
      </c>
      <c r="AD45" s="53">
        <f t="shared" si="2518"/>
        <v>11071.110774381596</v>
      </c>
      <c r="AE45" s="53">
        <f t="shared" si="2518"/>
        <v>11466.507587752367</v>
      </c>
      <c r="AF45" s="53">
        <f t="shared" si="2518"/>
        <v>11861.904401123138</v>
      </c>
      <c r="AG45" s="53">
        <f t="shared" si="2518"/>
        <v>12257.301214493909</v>
      </c>
      <c r="AH45" s="53">
        <f t="shared" si="2518"/>
        <v>12652.698027864681</v>
      </c>
      <c r="AI45" s="53">
        <f t="shared" si="2518"/>
        <v>13048.094841235452</v>
      </c>
      <c r="AJ45" s="53">
        <f t="shared" si="2518"/>
        <v>13443.491654606223</v>
      </c>
      <c r="AK45" s="53">
        <f t="shared" si="2518"/>
        <v>13838.888467976994</v>
      </c>
      <c r="AL45" s="53">
        <f t="shared" si="2518"/>
        <v>14234.285281347766</v>
      </c>
      <c r="AM45" s="53">
        <f t="shared" si="2518"/>
        <v>14629.682094718537</v>
      </c>
      <c r="AN45" s="53">
        <f t="shared" si="2518"/>
        <v>15025.078908089308</v>
      </c>
      <c r="AO45" s="53">
        <f t="shared" si="2518"/>
        <v>15420.47572146008</v>
      </c>
      <c r="AP45" s="53">
        <f t="shared" si="2518"/>
        <v>15815.872534830851</v>
      </c>
      <c r="AQ45" s="53">
        <f t="shared" si="2518"/>
        <v>16211.269348201622</v>
      </c>
      <c r="AR45" s="53">
        <f t="shared" si="2518"/>
        <v>16606.666161572393</v>
      </c>
      <c r="AS45" s="53">
        <f t="shared" si="2518"/>
        <v>17002.062974943165</v>
      </c>
      <c r="AT45" s="53">
        <f t="shared" si="2518"/>
        <v>17397.459788313936</v>
      </c>
      <c r="AU45" s="53">
        <f t="shared" si="2518"/>
        <v>17792.856601684707</v>
      </c>
      <c r="AV45" s="53">
        <f t="shared" si="2518"/>
        <v>18188.253415055478</v>
      </c>
      <c r="AW45" s="53">
        <f t="shared" si="2518"/>
        <v>18583.65022842625</v>
      </c>
      <c r="AX45" s="53">
        <f t="shared" si="2518"/>
        <v>18979.047041797021</v>
      </c>
      <c r="AY45" s="53">
        <f t="shared" si="2518"/>
        <v>19374.443855167792</v>
      </c>
      <c r="AZ45" s="53">
        <f t="shared" si="2518"/>
        <v>19769.840668538563</v>
      </c>
      <c r="BA45" s="53">
        <f t="shared" si="2518"/>
        <v>20165.237481909335</v>
      </c>
      <c r="BB45" s="53">
        <f t="shared" si="2518"/>
        <v>20560.634295280106</v>
      </c>
      <c r="BC45" s="53">
        <f t="shared" si="2518"/>
        <v>20956.031108650877</v>
      </c>
      <c r="BD45" s="53">
        <f t="shared" si="2518"/>
        <v>21351.427922021649</v>
      </c>
      <c r="BE45" s="53">
        <f t="shared" si="2518"/>
        <v>21746.82473539242</v>
      </c>
      <c r="BF45" s="53">
        <f t="shared" si="2518"/>
        <v>22142.221548763191</v>
      </c>
      <c r="BG45" s="53">
        <f t="shared" si="2518"/>
        <v>22537.618362133962</v>
      </c>
      <c r="BH45" s="53">
        <f t="shared" si="2518"/>
        <v>22933.015175504734</v>
      </c>
      <c r="BI45" s="53">
        <f t="shared" si="2518"/>
        <v>23328.411988875505</v>
      </c>
      <c r="BJ45" s="53">
        <f t="shared" si="2518"/>
        <v>23723.808802246276</v>
      </c>
      <c r="BK45" s="53">
        <f t="shared" si="2518"/>
        <v>24119.205615617047</v>
      </c>
      <c r="BL45" s="53">
        <f t="shared" si="2518"/>
        <v>24514.602428987819</v>
      </c>
      <c r="BM45" s="53">
        <f t="shared" si="2518"/>
        <v>24909.99924235859</v>
      </c>
      <c r="BN45" s="53">
        <f t="shared" si="2518"/>
        <v>25305.396055729361</v>
      </c>
      <c r="BO45" s="53">
        <f t="shared" si="2518"/>
        <v>25700.792869100133</v>
      </c>
      <c r="BP45" s="53">
        <f t="shared" si="2518"/>
        <v>26096.189682470904</v>
      </c>
      <c r="BQ45" s="53">
        <f t="shared" ref="BQ45:EB45" si="2519">BP45+BQ15+BQ16</f>
        <v>26491.586495841675</v>
      </c>
      <c r="BR45" s="53">
        <f t="shared" si="2519"/>
        <v>26886.983309212446</v>
      </c>
      <c r="BS45" s="53">
        <f t="shared" si="2519"/>
        <v>27282.380122583218</v>
      </c>
      <c r="BT45" s="53">
        <f t="shared" si="2519"/>
        <v>27677.776935953989</v>
      </c>
      <c r="BU45" s="53">
        <f t="shared" si="2519"/>
        <v>28073.17374932476</v>
      </c>
      <c r="BV45" s="53">
        <f t="shared" si="2519"/>
        <v>28468.570562695531</v>
      </c>
      <c r="BW45" s="53">
        <f t="shared" si="2519"/>
        <v>28863.967376066303</v>
      </c>
      <c r="BX45" s="53">
        <f t="shared" si="2519"/>
        <v>29259.364189437074</v>
      </c>
      <c r="BY45" s="53">
        <f t="shared" si="2519"/>
        <v>29654.761002807845</v>
      </c>
      <c r="BZ45" s="53">
        <f t="shared" si="2519"/>
        <v>30050.157816178616</v>
      </c>
      <c r="CA45" s="53">
        <f t="shared" si="2519"/>
        <v>30445.554629549388</v>
      </c>
      <c r="CB45" s="53">
        <f t="shared" si="2519"/>
        <v>30840.951442920159</v>
      </c>
      <c r="CC45" s="53">
        <f t="shared" si="2519"/>
        <v>31236.34825629093</v>
      </c>
      <c r="CD45" s="53">
        <f t="shared" si="2519"/>
        <v>31631.745069661702</v>
      </c>
      <c r="CE45" s="53">
        <f t="shared" si="2519"/>
        <v>32027.141883032473</v>
      </c>
      <c r="CF45" s="53">
        <f t="shared" si="2519"/>
        <v>32422.538696403244</v>
      </c>
      <c r="CG45" s="53">
        <f t="shared" si="2519"/>
        <v>32817.935509774019</v>
      </c>
      <c r="CH45" s="53">
        <f t="shared" si="2519"/>
        <v>33213.332323144794</v>
      </c>
      <c r="CI45" s="53">
        <f t="shared" si="2519"/>
        <v>33608.729136515569</v>
      </c>
      <c r="CJ45" s="53">
        <f t="shared" si="2519"/>
        <v>34004.125949886336</v>
      </c>
      <c r="CK45" s="53">
        <f t="shared" si="2519"/>
        <v>34399.522763257111</v>
      </c>
      <c r="CL45" s="53">
        <f t="shared" si="2519"/>
        <v>34794.919576627886</v>
      </c>
      <c r="CM45" s="53">
        <f t="shared" si="2519"/>
        <v>35190.316389998661</v>
      </c>
      <c r="CN45" s="53">
        <f t="shared" si="2519"/>
        <v>35585.713203369436</v>
      </c>
      <c r="CO45" s="53">
        <f t="shared" si="2519"/>
        <v>35981.110016740211</v>
      </c>
      <c r="CP45" s="53">
        <f t="shared" si="2519"/>
        <v>36376.506830110986</v>
      </c>
      <c r="CQ45" s="53">
        <f t="shared" si="2519"/>
        <v>36771.903643481761</v>
      </c>
      <c r="CR45" s="53">
        <f t="shared" si="2519"/>
        <v>37167.300456852528</v>
      </c>
      <c r="CS45" s="53">
        <f t="shared" si="2519"/>
        <v>37562.697270223303</v>
      </c>
      <c r="CT45" s="53">
        <f t="shared" si="2519"/>
        <v>37958.094083594078</v>
      </c>
      <c r="CU45" s="53">
        <f t="shared" si="2519"/>
        <v>38353.490896964853</v>
      </c>
      <c r="CV45" s="53">
        <f t="shared" si="2519"/>
        <v>38748.887710335628</v>
      </c>
      <c r="CW45" s="53">
        <f t="shared" si="2519"/>
        <v>39144.284523706403</v>
      </c>
      <c r="CX45" s="53">
        <f t="shared" si="2519"/>
        <v>39539.681337077178</v>
      </c>
      <c r="CY45" s="53">
        <f t="shared" si="2519"/>
        <v>39935.078150447953</v>
      </c>
      <c r="CZ45" s="53">
        <f t="shared" si="2519"/>
        <v>40330.474963818728</v>
      </c>
      <c r="DA45" s="53">
        <f t="shared" si="2519"/>
        <v>40725.871777189503</v>
      </c>
      <c r="DB45" s="53">
        <f t="shared" si="2519"/>
        <v>41121.268590560278</v>
      </c>
      <c r="DC45" s="53">
        <f t="shared" si="2519"/>
        <v>41516.665403931052</v>
      </c>
      <c r="DD45" s="53">
        <f t="shared" si="2519"/>
        <v>41912.062217301827</v>
      </c>
      <c r="DE45" s="53">
        <f t="shared" si="2519"/>
        <v>42307.459030672602</v>
      </c>
      <c r="DF45" s="53">
        <f t="shared" si="2519"/>
        <v>42702.855844043377</v>
      </c>
      <c r="DG45" s="53">
        <f t="shared" si="2519"/>
        <v>43098.252657414152</v>
      </c>
      <c r="DH45" s="53">
        <f t="shared" si="2519"/>
        <v>43493.649470784927</v>
      </c>
      <c r="DI45" s="53">
        <f t="shared" si="2519"/>
        <v>43889.046284155702</v>
      </c>
      <c r="DJ45" s="53">
        <f t="shared" si="2519"/>
        <v>44284.443097526477</v>
      </c>
      <c r="DK45" s="53">
        <f t="shared" si="2519"/>
        <v>44679.839910897252</v>
      </c>
      <c r="DL45" s="53">
        <f t="shared" si="2519"/>
        <v>45075.236724268027</v>
      </c>
      <c r="DM45" s="53">
        <f t="shared" si="2519"/>
        <v>45470.633537638801</v>
      </c>
      <c r="DN45" s="53">
        <f t="shared" si="2519"/>
        <v>45866.030351009576</v>
      </c>
      <c r="DO45" s="53">
        <f t="shared" si="2519"/>
        <v>46261.427164380351</v>
      </c>
      <c r="DP45" s="53">
        <f t="shared" si="2519"/>
        <v>46656.823977751126</v>
      </c>
      <c r="DQ45" s="53">
        <f t="shared" si="2519"/>
        <v>47052.220791121901</v>
      </c>
      <c r="DR45" s="53">
        <f t="shared" si="2519"/>
        <v>47447.617604492676</v>
      </c>
      <c r="DS45" s="53">
        <f t="shared" si="2519"/>
        <v>47843.014417863451</v>
      </c>
      <c r="DT45" s="53">
        <f t="shared" si="2519"/>
        <v>48238.411231234226</v>
      </c>
      <c r="DU45" s="53">
        <f t="shared" si="2519"/>
        <v>48633.808044605001</v>
      </c>
      <c r="DV45" s="53">
        <f t="shared" si="2519"/>
        <v>49029.204857975776</v>
      </c>
      <c r="DW45" s="53">
        <f t="shared" si="2519"/>
        <v>49424.601671346551</v>
      </c>
      <c r="DX45" s="53">
        <f t="shared" si="2519"/>
        <v>49819.998484717325</v>
      </c>
      <c r="DY45" s="53">
        <f t="shared" si="2519"/>
        <v>50215.3952980881</v>
      </c>
      <c r="DZ45" s="53">
        <f t="shared" si="2519"/>
        <v>50610.792111458875</v>
      </c>
      <c r="EA45" s="53">
        <f t="shared" si="2519"/>
        <v>51006.18892482965</v>
      </c>
      <c r="EB45" s="53">
        <f t="shared" si="2519"/>
        <v>51401.585738200425</v>
      </c>
      <c r="EC45" s="53">
        <f t="shared" ref="EC45:GN45" si="2520">EB45+EC15+EC16</f>
        <v>51796.9825515712</v>
      </c>
      <c r="ED45" s="53">
        <f t="shared" si="2520"/>
        <v>52192.379364941975</v>
      </c>
      <c r="EE45" s="53">
        <f t="shared" si="2520"/>
        <v>52587.77617831275</v>
      </c>
      <c r="EF45" s="53">
        <f t="shared" si="2520"/>
        <v>52983.172991683525</v>
      </c>
      <c r="EG45" s="53">
        <f t="shared" si="2520"/>
        <v>53378.5698050543</v>
      </c>
      <c r="EH45" s="53">
        <f t="shared" si="2520"/>
        <v>53773.966618425075</v>
      </c>
      <c r="EI45" s="53">
        <f t="shared" si="2520"/>
        <v>54169.363431795849</v>
      </c>
      <c r="EJ45" s="53">
        <f t="shared" si="2520"/>
        <v>54564.760245166624</v>
      </c>
      <c r="EK45" s="53">
        <f t="shared" si="2520"/>
        <v>54960.157058537399</v>
      </c>
      <c r="EL45" s="53">
        <f t="shared" si="2520"/>
        <v>55355.553871908174</v>
      </c>
      <c r="EM45" s="53">
        <f t="shared" si="2520"/>
        <v>55750.950685278949</v>
      </c>
      <c r="EN45" s="53">
        <f t="shared" si="2520"/>
        <v>56146.347498649724</v>
      </c>
      <c r="EO45" s="53">
        <f t="shared" si="2520"/>
        <v>56541.744312020499</v>
      </c>
      <c r="EP45" s="53">
        <f t="shared" si="2520"/>
        <v>56937.141125391274</v>
      </c>
      <c r="EQ45" s="53">
        <f t="shared" si="2520"/>
        <v>57332.537938762049</v>
      </c>
      <c r="ER45" s="53">
        <f t="shared" si="2520"/>
        <v>57727.934752132824</v>
      </c>
      <c r="ES45" s="53">
        <f t="shared" si="2520"/>
        <v>58123.331565503599</v>
      </c>
      <c r="ET45" s="53">
        <f t="shared" si="2520"/>
        <v>58518.728378874373</v>
      </c>
      <c r="EU45" s="53">
        <f t="shared" si="2520"/>
        <v>58914.125192245148</v>
      </c>
      <c r="EV45" s="53">
        <f t="shared" si="2520"/>
        <v>59309.522005615923</v>
      </c>
      <c r="EW45" s="53">
        <f t="shared" si="2520"/>
        <v>59704.918818986698</v>
      </c>
      <c r="EX45" s="53">
        <f t="shared" si="2520"/>
        <v>60100.315632357473</v>
      </c>
      <c r="EY45" s="53">
        <f t="shared" si="2520"/>
        <v>60495.712445728248</v>
      </c>
      <c r="EZ45" s="53">
        <f t="shared" si="2520"/>
        <v>60891.109259099023</v>
      </c>
      <c r="FA45" s="53">
        <f t="shared" si="2520"/>
        <v>61286.506072469798</v>
      </c>
      <c r="FB45" s="53">
        <f t="shared" si="2520"/>
        <v>61681.902885840573</v>
      </c>
      <c r="FC45" s="53">
        <f t="shared" si="2520"/>
        <v>62077.299699211348</v>
      </c>
      <c r="FD45" s="53">
        <f t="shared" si="2520"/>
        <v>62472.696512582123</v>
      </c>
      <c r="FE45" s="53">
        <f t="shared" si="2520"/>
        <v>62868.093325952897</v>
      </c>
      <c r="FF45" s="53">
        <f t="shared" si="2520"/>
        <v>63263.490139323672</v>
      </c>
      <c r="FG45" s="53">
        <f t="shared" si="2520"/>
        <v>63658.886952694447</v>
      </c>
      <c r="FH45" s="53">
        <f t="shared" si="2520"/>
        <v>64054.283766065222</v>
      </c>
      <c r="FI45" s="53">
        <f t="shared" si="2520"/>
        <v>64449.680579435997</v>
      </c>
      <c r="FJ45" s="53">
        <f t="shared" si="2520"/>
        <v>64845.077392806772</v>
      </c>
      <c r="FK45" s="53">
        <f t="shared" si="2520"/>
        <v>65240.474206177547</v>
      </c>
      <c r="FL45" s="53">
        <f t="shared" si="2520"/>
        <v>65635.871019548315</v>
      </c>
      <c r="FM45" s="53">
        <f t="shared" si="2520"/>
        <v>66031.267832919097</v>
      </c>
      <c r="FN45" s="53">
        <f t="shared" si="2520"/>
        <v>66426.664646289879</v>
      </c>
      <c r="FO45" s="53">
        <f t="shared" si="2520"/>
        <v>66822.061459660661</v>
      </c>
      <c r="FP45" s="53">
        <f t="shared" si="2520"/>
        <v>67217.458273031443</v>
      </c>
      <c r="FQ45" s="53">
        <f t="shared" si="2520"/>
        <v>67612.855086402211</v>
      </c>
      <c r="FR45" s="53">
        <f t="shared" si="2520"/>
        <v>68008.251899772993</v>
      </c>
      <c r="FS45" s="53">
        <f t="shared" si="2520"/>
        <v>68403.648713143775</v>
      </c>
      <c r="FT45" s="53">
        <f t="shared" si="2520"/>
        <v>68799.045526514543</v>
      </c>
      <c r="FU45" s="53">
        <f t="shared" si="2520"/>
        <v>69194.442339885325</v>
      </c>
      <c r="FV45" s="53">
        <f t="shared" si="2520"/>
        <v>69589.839153256107</v>
      </c>
      <c r="FW45" s="53">
        <f t="shared" si="2520"/>
        <v>69985.235966626889</v>
      </c>
      <c r="FX45" s="53">
        <f t="shared" si="2520"/>
        <v>70380.632779997657</v>
      </c>
      <c r="FY45" s="53">
        <f t="shared" si="2520"/>
        <v>70776.029593368439</v>
      </c>
      <c r="FZ45" s="53">
        <f t="shared" si="2520"/>
        <v>71171.426406739221</v>
      </c>
      <c r="GA45" s="53">
        <f t="shared" si="2520"/>
        <v>71171.426406739221</v>
      </c>
      <c r="GB45" s="53">
        <f t="shared" si="2520"/>
        <v>71171.426406739221</v>
      </c>
      <c r="GC45" s="53">
        <f t="shared" si="2520"/>
        <v>71171.426406739221</v>
      </c>
      <c r="GD45" s="53">
        <f t="shared" si="2520"/>
        <v>71171.426406739221</v>
      </c>
      <c r="GE45" s="53">
        <f t="shared" si="2520"/>
        <v>71171.426406739221</v>
      </c>
      <c r="GF45" s="53">
        <f t="shared" si="2520"/>
        <v>71171.426406739221</v>
      </c>
      <c r="GG45" s="53">
        <f t="shared" si="2520"/>
        <v>71171.426406739221</v>
      </c>
      <c r="GH45" s="53">
        <f t="shared" si="2520"/>
        <v>71171.426406739221</v>
      </c>
      <c r="GI45" s="53">
        <f t="shared" si="2520"/>
        <v>71171.426406739221</v>
      </c>
      <c r="GJ45" s="53">
        <f t="shared" si="2520"/>
        <v>71171.426406739221</v>
      </c>
      <c r="GK45" s="53">
        <f t="shared" si="2520"/>
        <v>71171.426406739221</v>
      </c>
      <c r="GL45" s="53">
        <f t="shared" si="2520"/>
        <v>71171.426406739221</v>
      </c>
      <c r="GM45" s="53">
        <f t="shared" si="2520"/>
        <v>71171.426406739221</v>
      </c>
      <c r="GN45" s="53">
        <f t="shared" si="2520"/>
        <v>71171.426406739221</v>
      </c>
      <c r="GO45" s="53">
        <f t="shared" ref="GO45:IZ45" si="2521">GN45+GO15+GO16</f>
        <v>71171.426406739221</v>
      </c>
      <c r="GP45" s="53">
        <f t="shared" si="2521"/>
        <v>71171.426406739221</v>
      </c>
      <c r="GQ45" s="53">
        <f t="shared" si="2521"/>
        <v>71171.426406739221</v>
      </c>
      <c r="GR45" s="53">
        <f t="shared" si="2521"/>
        <v>71171.426406739221</v>
      </c>
      <c r="GS45" s="53">
        <f t="shared" si="2521"/>
        <v>71171.426406739221</v>
      </c>
      <c r="GT45" s="53">
        <f t="shared" si="2521"/>
        <v>71171.426406739221</v>
      </c>
      <c r="GU45" s="53">
        <f t="shared" si="2521"/>
        <v>71171.426406739221</v>
      </c>
      <c r="GV45" s="53">
        <f t="shared" si="2521"/>
        <v>71171.426406739221</v>
      </c>
      <c r="GW45" s="53">
        <f t="shared" si="2521"/>
        <v>71171.426406739221</v>
      </c>
      <c r="GX45" s="53">
        <f t="shared" si="2521"/>
        <v>71171.426406739221</v>
      </c>
      <c r="GY45" s="53">
        <f t="shared" si="2521"/>
        <v>71171.426406739221</v>
      </c>
      <c r="GZ45" s="53">
        <f t="shared" si="2521"/>
        <v>71171.426406739221</v>
      </c>
      <c r="HA45" s="53">
        <f t="shared" si="2521"/>
        <v>71171.426406739221</v>
      </c>
      <c r="HB45" s="53">
        <f t="shared" si="2521"/>
        <v>71171.426406739221</v>
      </c>
      <c r="HC45" s="53">
        <f t="shared" si="2521"/>
        <v>71171.426406739221</v>
      </c>
      <c r="HD45" s="53">
        <f t="shared" si="2521"/>
        <v>71171.426406739221</v>
      </c>
      <c r="HE45" s="53">
        <f t="shared" si="2521"/>
        <v>71171.426406739221</v>
      </c>
      <c r="HF45" s="53">
        <f t="shared" si="2521"/>
        <v>71171.426406739221</v>
      </c>
      <c r="HG45" s="53">
        <f t="shared" si="2521"/>
        <v>71171.426406739221</v>
      </c>
      <c r="HH45" s="53">
        <f t="shared" si="2521"/>
        <v>71171.426406739221</v>
      </c>
      <c r="HI45" s="53">
        <f t="shared" si="2521"/>
        <v>71171.426406739221</v>
      </c>
      <c r="HJ45" s="53">
        <f t="shared" si="2521"/>
        <v>71171.426406739221</v>
      </c>
      <c r="HK45" s="53">
        <f t="shared" si="2521"/>
        <v>71171.426406739221</v>
      </c>
      <c r="HL45" s="53">
        <f t="shared" si="2521"/>
        <v>71171.426406739221</v>
      </c>
      <c r="HM45" s="53">
        <f t="shared" si="2521"/>
        <v>71171.426406739221</v>
      </c>
      <c r="HN45" s="53">
        <f t="shared" si="2521"/>
        <v>71171.426406739221</v>
      </c>
      <c r="HO45" s="53">
        <f t="shared" si="2521"/>
        <v>71171.426406739221</v>
      </c>
      <c r="HP45" s="53">
        <f t="shared" si="2521"/>
        <v>71171.426406739221</v>
      </c>
      <c r="HQ45" s="53">
        <f t="shared" si="2521"/>
        <v>71171.426406739221</v>
      </c>
      <c r="HR45" s="53">
        <f t="shared" si="2521"/>
        <v>71171.426406739221</v>
      </c>
      <c r="HS45" s="53">
        <f t="shared" si="2521"/>
        <v>71171.426406739221</v>
      </c>
      <c r="HT45" s="53">
        <f t="shared" si="2521"/>
        <v>71171.426406739221</v>
      </c>
      <c r="HU45" s="53">
        <f t="shared" si="2521"/>
        <v>71171.426406739221</v>
      </c>
      <c r="HV45" s="53">
        <f t="shared" si="2521"/>
        <v>71171.426406739221</v>
      </c>
      <c r="HW45" s="53">
        <f t="shared" si="2521"/>
        <v>71171.426406739221</v>
      </c>
      <c r="HX45" s="53">
        <f t="shared" si="2521"/>
        <v>71171.426406739221</v>
      </c>
      <c r="HY45" s="53">
        <f t="shared" si="2521"/>
        <v>71171.426406739221</v>
      </c>
      <c r="HZ45" s="53">
        <f t="shared" si="2521"/>
        <v>71171.426406739221</v>
      </c>
      <c r="IA45" s="53">
        <f t="shared" si="2521"/>
        <v>71171.426406739221</v>
      </c>
      <c r="IB45" s="53">
        <f t="shared" si="2521"/>
        <v>71171.426406739221</v>
      </c>
      <c r="IC45" s="53">
        <f t="shared" si="2521"/>
        <v>71171.426406739221</v>
      </c>
      <c r="ID45" s="53">
        <f t="shared" si="2521"/>
        <v>71171.426406739221</v>
      </c>
      <c r="IE45" s="53">
        <f t="shared" si="2521"/>
        <v>71171.426406739221</v>
      </c>
      <c r="IF45" s="53">
        <f t="shared" si="2521"/>
        <v>71171.426406739221</v>
      </c>
      <c r="IG45" s="53">
        <f t="shared" si="2521"/>
        <v>71171.426406739221</v>
      </c>
      <c r="IH45" s="53">
        <f t="shared" si="2521"/>
        <v>71171.426406739221</v>
      </c>
      <c r="II45" s="53">
        <f t="shared" si="2521"/>
        <v>71171.426406739221</v>
      </c>
      <c r="IJ45" s="53">
        <f t="shared" si="2521"/>
        <v>71171.426406739221</v>
      </c>
      <c r="IK45" s="53">
        <f t="shared" si="2521"/>
        <v>71171.426406739221</v>
      </c>
      <c r="IL45" s="53">
        <f t="shared" si="2521"/>
        <v>71171.426406739221</v>
      </c>
      <c r="IM45" s="53">
        <f t="shared" si="2521"/>
        <v>71171.426406739221</v>
      </c>
      <c r="IN45" s="53">
        <f t="shared" si="2521"/>
        <v>71171.426406739221</v>
      </c>
      <c r="IO45" s="53">
        <f t="shared" si="2521"/>
        <v>71171.426406739221</v>
      </c>
      <c r="IP45" s="53">
        <f t="shared" si="2521"/>
        <v>71171.426406739221</v>
      </c>
      <c r="IQ45" s="53">
        <f t="shared" si="2521"/>
        <v>71171.426406739221</v>
      </c>
      <c r="IR45" s="53">
        <f t="shared" si="2521"/>
        <v>71171.426406739221</v>
      </c>
      <c r="IS45" s="53">
        <f t="shared" si="2521"/>
        <v>71171.426406739221</v>
      </c>
      <c r="IT45" s="53">
        <f t="shared" si="2521"/>
        <v>71171.426406739221</v>
      </c>
      <c r="IU45" s="53">
        <f t="shared" si="2521"/>
        <v>71171.426406739221</v>
      </c>
      <c r="IV45" s="53">
        <f t="shared" si="2521"/>
        <v>71171.426406739221</v>
      </c>
      <c r="IW45" s="53">
        <f t="shared" si="2521"/>
        <v>71171.426406739221</v>
      </c>
      <c r="IX45" s="53">
        <f t="shared" si="2521"/>
        <v>71171.426406739221</v>
      </c>
      <c r="IY45" s="53">
        <f t="shared" si="2521"/>
        <v>71171.426406739221</v>
      </c>
      <c r="IZ45" s="53">
        <f t="shared" si="2521"/>
        <v>71171.426406739221</v>
      </c>
      <c r="JA45" s="53">
        <f t="shared" ref="JA45:LL45" si="2522">IZ45+JA15+JA16</f>
        <v>71171.426406739221</v>
      </c>
      <c r="JB45" s="53">
        <f t="shared" si="2522"/>
        <v>71171.426406739221</v>
      </c>
      <c r="JC45" s="53">
        <f t="shared" si="2522"/>
        <v>71171.426406739221</v>
      </c>
      <c r="JD45" s="53">
        <f t="shared" si="2522"/>
        <v>71171.426406739221</v>
      </c>
      <c r="JE45" s="53">
        <f t="shared" si="2522"/>
        <v>71171.426406739221</v>
      </c>
      <c r="JF45" s="53">
        <f t="shared" si="2522"/>
        <v>71171.426406739221</v>
      </c>
      <c r="JG45" s="53">
        <f t="shared" si="2522"/>
        <v>71171.426406739221</v>
      </c>
      <c r="JH45" s="53">
        <f t="shared" si="2522"/>
        <v>71171.426406739221</v>
      </c>
      <c r="JI45" s="53">
        <f t="shared" si="2522"/>
        <v>71171.426406739221</v>
      </c>
      <c r="JJ45" s="53">
        <f t="shared" si="2522"/>
        <v>71171.426406739221</v>
      </c>
      <c r="JK45" s="53">
        <f t="shared" si="2522"/>
        <v>71171.426406739221</v>
      </c>
      <c r="JL45" s="53">
        <f t="shared" si="2522"/>
        <v>71171.426406739221</v>
      </c>
      <c r="JM45" s="53">
        <f t="shared" si="2522"/>
        <v>71171.426406739221</v>
      </c>
      <c r="JN45" s="53">
        <f t="shared" si="2522"/>
        <v>71171.426406739221</v>
      </c>
      <c r="JO45" s="53">
        <f t="shared" si="2522"/>
        <v>71171.426406739221</v>
      </c>
      <c r="JP45" s="53">
        <f t="shared" si="2522"/>
        <v>71171.426406739221</v>
      </c>
      <c r="JQ45" s="53">
        <f t="shared" si="2522"/>
        <v>71171.426406739221</v>
      </c>
      <c r="JR45" s="53">
        <f t="shared" si="2522"/>
        <v>71171.426406739221</v>
      </c>
      <c r="JS45" s="53">
        <f t="shared" si="2522"/>
        <v>71171.426406739221</v>
      </c>
      <c r="JT45" s="53">
        <f t="shared" si="2522"/>
        <v>71171.426406739221</v>
      </c>
      <c r="JU45" s="53">
        <f t="shared" si="2522"/>
        <v>71171.426406739221</v>
      </c>
      <c r="JV45" s="53">
        <f t="shared" si="2522"/>
        <v>71171.426406739221</v>
      </c>
      <c r="JW45" s="53">
        <f t="shared" si="2522"/>
        <v>71171.426406739221</v>
      </c>
      <c r="JX45" s="53">
        <f t="shared" si="2522"/>
        <v>71171.426406739221</v>
      </c>
      <c r="JY45" s="53">
        <f t="shared" si="2522"/>
        <v>71171.426406739221</v>
      </c>
      <c r="JZ45" s="53">
        <f t="shared" si="2522"/>
        <v>71171.426406739221</v>
      </c>
      <c r="KA45" s="53">
        <f t="shared" si="2522"/>
        <v>71171.426406739221</v>
      </c>
      <c r="KB45" s="53">
        <f t="shared" si="2522"/>
        <v>71171.426406739221</v>
      </c>
      <c r="KC45" s="53">
        <f t="shared" si="2522"/>
        <v>71171.426406739221</v>
      </c>
      <c r="KD45" s="53">
        <f t="shared" si="2522"/>
        <v>71171.426406739221</v>
      </c>
      <c r="KE45" s="53">
        <f t="shared" si="2522"/>
        <v>71171.426406739221</v>
      </c>
      <c r="KF45" s="53">
        <f t="shared" si="2522"/>
        <v>71171.426406739221</v>
      </c>
      <c r="KG45" s="53">
        <f t="shared" si="2522"/>
        <v>71171.426406739221</v>
      </c>
      <c r="KH45" s="53">
        <f t="shared" si="2522"/>
        <v>71171.426406739221</v>
      </c>
      <c r="KI45" s="53">
        <f t="shared" si="2522"/>
        <v>71171.426406739221</v>
      </c>
      <c r="KJ45" s="53">
        <f t="shared" si="2522"/>
        <v>71171.426406739221</v>
      </c>
      <c r="KK45" s="53">
        <f t="shared" si="2522"/>
        <v>71171.426406739221</v>
      </c>
      <c r="KL45" s="53">
        <f t="shared" si="2522"/>
        <v>71171.426406739221</v>
      </c>
      <c r="KM45" s="53">
        <f t="shared" si="2522"/>
        <v>71171.426406739221</v>
      </c>
      <c r="KN45" s="53">
        <f t="shared" si="2522"/>
        <v>71171.426406739221</v>
      </c>
      <c r="KO45" s="53">
        <f t="shared" si="2522"/>
        <v>71171.426406739221</v>
      </c>
      <c r="KP45" s="53">
        <f t="shared" si="2522"/>
        <v>71171.426406739221</v>
      </c>
      <c r="KQ45" s="53">
        <f t="shared" si="2522"/>
        <v>71171.426406739221</v>
      </c>
      <c r="KR45" s="53">
        <f t="shared" si="2522"/>
        <v>71171.426406739221</v>
      </c>
      <c r="KS45" s="53">
        <f t="shared" si="2522"/>
        <v>71171.426406739221</v>
      </c>
      <c r="KT45" s="53">
        <f t="shared" si="2522"/>
        <v>71171.426406739221</v>
      </c>
      <c r="KU45" s="53">
        <f t="shared" si="2522"/>
        <v>71171.426406739221</v>
      </c>
      <c r="KV45" s="53">
        <f t="shared" si="2522"/>
        <v>71171.426406739221</v>
      </c>
      <c r="KW45" s="53">
        <f t="shared" si="2522"/>
        <v>71171.426406739221</v>
      </c>
      <c r="KX45" s="53">
        <f t="shared" si="2522"/>
        <v>71171.426406739221</v>
      </c>
      <c r="KY45" s="53">
        <f t="shared" si="2522"/>
        <v>71171.426406739221</v>
      </c>
      <c r="KZ45" s="53">
        <f t="shared" si="2522"/>
        <v>71171.426406739221</v>
      </c>
      <c r="LA45" s="53">
        <f t="shared" si="2522"/>
        <v>71171.426406739221</v>
      </c>
      <c r="LB45" s="53">
        <f t="shared" si="2522"/>
        <v>71171.426406739221</v>
      </c>
      <c r="LC45" s="53">
        <f t="shared" si="2522"/>
        <v>71171.426406739221</v>
      </c>
      <c r="LD45" s="53">
        <f t="shared" si="2522"/>
        <v>71171.426406739221</v>
      </c>
      <c r="LE45" s="53">
        <f t="shared" si="2522"/>
        <v>71171.426406739221</v>
      </c>
      <c r="LF45" s="53">
        <f t="shared" si="2522"/>
        <v>71171.426406739221</v>
      </c>
      <c r="LG45" s="53">
        <f t="shared" si="2522"/>
        <v>71171.426406739221</v>
      </c>
      <c r="LH45" s="53">
        <f t="shared" si="2522"/>
        <v>71171.426406739221</v>
      </c>
      <c r="LI45" s="53">
        <f t="shared" si="2522"/>
        <v>71171.426406739221</v>
      </c>
      <c r="LJ45" s="53">
        <f t="shared" si="2522"/>
        <v>71171.426406739221</v>
      </c>
      <c r="LK45" s="53">
        <f t="shared" si="2522"/>
        <v>71171.426406739221</v>
      </c>
      <c r="LL45" s="53">
        <f t="shared" si="2522"/>
        <v>71171.426406739221</v>
      </c>
      <c r="LM45" s="53">
        <f t="shared" ref="LM45:MX45" si="2523">LL45+LM15+LM16</f>
        <v>71171.426406739221</v>
      </c>
      <c r="LN45" s="53">
        <f t="shared" si="2523"/>
        <v>71171.426406739221</v>
      </c>
      <c r="LO45" s="53">
        <f t="shared" si="2523"/>
        <v>71171.426406739221</v>
      </c>
      <c r="LP45" s="53">
        <f t="shared" si="2523"/>
        <v>71171.426406739221</v>
      </c>
      <c r="LQ45" s="53">
        <f t="shared" si="2523"/>
        <v>71171.426406739221</v>
      </c>
      <c r="LR45" s="53">
        <f t="shared" si="2523"/>
        <v>71171.426406739221</v>
      </c>
      <c r="LS45" s="53">
        <f t="shared" si="2523"/>
        <v>71171.426406739221</v>
      </c>
      <c r="LT45" s="53">
        <f t="shared" si="2523"/>
        <v>71171.426406739221</v>
      </c>
      <c r="LU45" s="53">
        <f t="shared" si="2523"/>
        <v>71171.426406739221</v>
      </c>
      <c r="LV45" s="53">
        <f t="shared" si="2523"/>
        <v>71171.426406739221</v>
      </c>
      <c r="LW45" s="53">
        <f t="shared" si="2523"/>
        <v>71171.426406739221</v>
      </c>
      <c r="LX45" s="53">
        <f t="shared" si="2523"/>
        <v>71171.426406739221</v>
      </c>
      <c r="LY45" s="53">
        <f t="shared" si="2523"/>
        <v>71171.426406739221</v>
      </c>
      <c r="LZ45" s="53">
        <f t="shared" si="2523"/>
        <v>71171.426406739221</v>
      </c>
      <c r="MA45" s="53">
        <f t="shared" si="2523"/>
        <v>71171.426406739221</v>
      </c>
      <c r="MB45" s="53">
        <f t="shared" si="2523"/>
        <v>71171.426406739221</v>
      </c>
      <c r="MC45" s="53">
        <f t="shared" si="2523"/>
        <v>71171.426406739221</v>
      </c>
      <c r="MD45" s="53">
        <f t="shared" si="2523"/>
        <v>71171.426406739221</v>
      </c>
      <c r="ME45" s="53">
        <f t="shared" si="2523"/>
        <v>71171.426406739221</v>
      </c>
      <c r="MF45" s="53">
        <f t="shared" si="2523"/>
        <v>71171.426406739221</v>
      </c>
      <c r="MG45" s="53">
        <f t="shared" si="2523"/>
        <v>71171.426406739221</v>
      </c>
      <c r="MH45" s="53">
        <f t="shared" si="2523"/>
        <v>71171.426406739221</v>
      </c>
      <c r="MI45" s="53">
        <f t="shared" si="2523"/>
        <v>71171.426406739221</v>
      </c>
      <c r="MJ45" s="53">
        <f t="shared" si="2523"/>
        <v>71171.426406739221</v>
      </c>
      <c r="MK45" s="53">
        <f t="shared" si="2523"/>
        <v>71171.426406739221</v>
      </c>
      <c r="ML45" s="53">
        <f t="shared" si="2523"/>
        <v>71171.426406739221</v>
      </c>
      <c r="MM45" s="53">
        <f t="shared" si="2523"/>
        <v>71171.426406739221</v>
      </c>
      <c r="MN45" s="53">
        <f t="shared" si="2523"/>
        <v>71171.426406739221</v>
      </c>
      <c r="MO45" s="53">
        <f t="shared" si="2523"/>
        <v>71171.426406739221</v>
      </c>
      <c r="MP45" s="53">
        <f t="shared" si="2523"/>
        <v>71171.426406739221</v>
      </c>
      <c r="MQ45" s="53">
        <f t="shared" si="2523"/>
        <v>71171.426406739221</v>
      </c>
      <c r="MR45" s="53">
        <f t="shared" si="2523"/>
        <v>71171.426406739221</v>
      </c>
      <c r="MS45" s="53">
        <f t="shared" si="2523"/>
        <v>71171.426406739221</v>
      </c>
      <c r="MT45" s="53">
        <f t="shared" si="2523"/>
        <v>71171.426406739221</v>
      </c>
      <c r="MU45" s="53">
        <f t="shared" si="2523"/>
        <v>71171.426406739221</v>
      </c>
      <c r="MV45" s="53">
        <f t="shared" si="2523"/>
        <v>71171.426406739221</v>
      </c>
      <c r="MW45" s="53">
        <f t="shared" si="2523"/>
        <v>71171.426406739221</v>
      </c>
      <c r="MX45" s="53">
        <f t="shared" si="2523"/>
        <v>71171.426406739221</v>
      </c>
      <c r="MY45" s="56"/>
    </row>
    <row r="46" spans="2:370" s="53" customFormat="1" hidden="1" x14ac:dyDescent="0.25">
      <c r="B46" s="53" t="s">
        <v>59</v>
      </c>
      <c r="C46" s="53">
        <f>C45-C44</f>
        <v>187.06348003743787</v>
      </c>
      <c r="D46" s="53">
        <f t="shared" ref="D46" si="2524">D45-D44</f>
        <v>374.90639124169849</v>
      </c>
      <c r="E46" s="53">
        <f t="shared" ref="E46:BP46" si="2525">E45-E44</f>
        <v>563.5319812426435</v>
      </c>
      <c r="F46" s="53">
        <f t="shared" si="2525"/>
        <v>752.94351120192573</v>
      </c>
      <c r="G46" s="53">
        <f t="shared" si="2525"/>
        <v>943.14425586937159</v>
      </c>
      <c r="H46" s="53">
        <f t="shared" si="2525"/>
        <v>1134.1375036395984</v>
      </c>
      <c r="I46" s="53">
        <f t="shared" si="2525"/>
        <v>1325.9265566088679</v>
      </c>
      <c r="J46" s="53">
        <f t="shared" si="2525"/>
        <v>1518.5147306321762</v>
      </c>
      <c r="K46" s="53">
        <f t="shared" si="2525"/>
        <v>1711.9053553805816</v>
      </c>
      <c r="L46" s="53">
        <f t="shared" si="2525"/>
        <v>1906.1017743987718</v>
      </c>
      <c r="M46" s="53">
        <f t="shared" si="2525"/>
        <v>2101.1073451628713</v>
      </c>
      <c r="N46" s="53">
        <f t="shared" si="2525"/>
        <v>2296.9254391384879</v>
      </c>
      <c r="O46" s="53">
        <f t="shared" si="2525"/>
        <v>2493.5594418390028</v>
      </c>
      <c r="P46" s="53">
        <f t="shared" si="2525"/>
        <v>2691.0127528841031</v>
      </c>
      <c r="Q46" s="53">
        <f t="shared" si="2525"/>
        <v>2889.2887860585579</v>
      </c>
      <c r="R46" s="53">
        <f t="shared" si="2525"/>
        <v>3088.3909693712399</v>
      </c>
      <c r="S46" s="53">
        <f t="shared" si="2525"/>
        <v>3288.3227451143912</v>
      </c>
      <c r="T46" s="53">
        <f t="shared" si="2525"/>
        <v>3489.0875699231392</v>
      </c>
      <c r="U46" s="53">
        <f t="shared" si="2525"/>
        <v>3690.688914835257</v>
      </c>
      <c r="V46" s="53">
        <f t="shared" si="2525"/>
        <v>3893.1302653511752</v>
      </c>
      <c r="W46" s="53">
        <f t="shared" si="2525"/>
        <v>4096.4151214942431</v>
      </c>
      <c r="X46" s="53">
        <f t="shared" si="2525"/>
        <v>4300.5469978712408</v>
      </c>
      <c r="Y46" s="53">
        <f t="shared" si="2525"/>
        <v>4505.5294237331427</v>
      </c>
      <c r="Z46" s="53">
        <f t="shared" si="2525"/>
        <v>4711.3659430361358</v>
      </c>
      <c r="AA46" s="53">
        <f t="shared" si="2525"/>
        <v>4918.0601145028913</v>
      </c>
      <c r="AB46" s="53">
        <f t="shared" si="2525"/>
        <v>5125.615511684091</v>
      </c>
      <c r="AC46" s="53">
        <f t="shared" si="2525"/>
        <v>5334.0357230202126</v>
      </c>
      <c r="AD46" s="53">
        <f t="shared" si="2525"/>
        <v>5543.3243519035677</v>
      </c>
      <c r="AE46" s="53">
        <f t="shared" si="2525"/>
        <v>5753.4850167406039</v>
      </c>
      <c r="AF46" s="53">
        <f t="shared" si="2525"/>
        <v>5964.5213510144613</v>
      </c>
      <c r="AG46" s="53">
        <f t="shared" si="2525"/>
        <v>6176.4370033477926</v>
      </c>
      <c r="AH46" s="53">
        <f t="shared" si="2525"/>
        <v>6389.2356375658464</v>
      </c>
      <c r="AI46" s="53">
        <f t="shared" si="2525"/>
        <v>6602.9209327598091</v>
      </c>
      <c r="AJ46" s="53">
        <f t="shared" si="2525"/>
        <v>6817.4965833504129</v>
      </c>
      <c r="AK46" s="53">
        <f t="shared" si="2525"/>
        <v>7032.9662991518107</v>
      </c>
      <c r="AL46" s="53">
        <f t="shared" si="2525"/>
        <v>7249.3338054357146</v>
      </c>
      <c r="AM46" s="53">
        <f t="shared" si="2525"/>
        <v>7466.6028429958014</v>
      </c>
      <c r="AN46" s="53">
        <f t="shared" si="2525"/>
        <v>7684.7771682123885</v>
      </c>
      <c r="AO46" s="53">
        <f t="shared" si="2525"/>
        <v>7903.860553117378</v>
      </c>
      <c r="AP46" s="53">
        <f t="shared" si="2525"/>
        <v>8123.8567854594721</v>
      </c>
      <c r="AQ46" s="53">
        <f t="shared" si="2525"/>
        <v>8344.7696687696589</v>
      </c>
      <c r="AR46" s="53">
        <f t="shared" si="2525"/>
        <v>8566.6030224269707</v>
      </c>
      <c r="AS46" s="53">
        <f t="shared" si="2525"/>
        <v>8789.36068172452</v>
      </c>
      <c r="AT46" s="53">
        <f t="shared" si="2525"/>
        <v>9013.0464979358094</v>
      </c>
      <c r="AU46" s="53">
        <f t="shared" si="2525"/>
        <v>9237.6643383813134</v>
      </c>
      <c r="AV46" s="53">
        <f t="shared" si="2525"/>
        <v>9463.2180864953407</v>
      </c>
      <c r="AW46" s="53">
        <f t="shared" si="2525"/>
        <v>9689.7116418931764</v>
      </c>
      <c r="AX46" s="53">
        <f t="shared" si="2525"/>
        <v>9917.1489204385034</v>
      </c>
      <c r="AY46" s="53">
        <f t="shared" si="2525"/>
        <v>10145.533854311101</v>
      </c>
      <c r="AZ46" s="53">
        <f t="shared" si="2525"/>
        <v>10374.870392074836</v>
      </c>
      <c r="BA46" s="53">
        <f t="shared" si="2525"/>
        <v>10605.162498745918</v>
      </c>
      <c r="BB46" s="53">
        <f t="shared" si="2525"/>
        <v>10836.414155861465</v>
      </c>
      <c r="BC46" s="53">
        <f t="shared" si="2525"/>
        <v>11068.629361548326</v>
      </c>
      <c r="BD46" s="53">
        <f t="shared" si="2525"/>
        <v>11301.812130592216</v>
      </c>
      <c r="BE46" s="53">
        <f t="shared" si="2525"/>
        <v>11535.966494507122</v>
      </c>
      <c r="BF46" s="53">
        <f t="shared" si="2525"/>
        <v>11771.096501605007</v>
      </c>
      <c r="BG46" s="53">
        <f t="shared" si="2525"/>
        <v>12007.206217065799</v>
      </c>
      <c r="BH46" s="53">
        <f t="shared" si="2525"/>
        <v>12244.299723007678</v>
      </c>
      <c r="BI46" s="53">
        <f t="shared" si="2525"/>
        <v>12482.381118557649</v>
      </c>
      <c r="BJ46" s="53">
        <f t="shared" si="2525"/>
        <v>12721.45451992241</v>
      </c>
      <c r="BK46" s="53">
        <f t="shared" si="2525"/>
        <v>12961.524060459526</v>
      </c>
      <c r="BL46" s="53">
        <f t="shared" si="2525"/>
        <v>13202.593890748878</v>
      </c>
      <c r="BM46" s="53">
        <f t="shared" si="2525"/>
        <v>13444.668178664437</v>
      </c>
      <c r="BN46" s="53">
        <f t="shared" si="2525"/>
        <v>13687.75110944631</v>
      </c>
      <c r="BO46" s="53">
        <f t="shared" si="2525"/>
        <v>13931.846885773108</v>
      </c>
      <c r="BP46" s="53">
        <f t="shared" si="2525"/>
        <v>14176.959727834601</v>
      </c>
      <c r="BQ46" s="53">
        <f t="shared" ref="BQ46:EB46" si="2526">BQ45-BQ44</f>
        <v>14423.093873404683</v>
      </c>
      <c r="BR46" s="53">
        <f t="shared" si="2526"/>
        <v>14670.25357791464</v>
      </c>
      <c r="BS46" s="53">
        <f t="shared" si="2526"/>
        <v>14918.443114526723</v>
      </c>
      <c r="BT46" s="53">
        <f t="shared" si="2526"/>
        <v>15167.666774208023</v>
      </c>
      <c r="BU46" s="53">
        <f t="shared" si="2526"/>
        <v>15417.928865804661</v>
      </c>
      <c r="BV46" s="53">
        <f t="shared" si="2526"/>
        <v>15669.233716116285</v>
      </c>
      <c r="BW46" s="53">
        <f t="shared" si="2526"/>
        <v>15921.585669970875</v>
      </c>
      <c r="BX46" s="53">
        <f t="shared" si="2526"/>
        <v>16174.989090299858</v>
      </c>
      <c r="BY46" s="53">
        <f t="shared" si="2526"/>
        <v>16429.448358213544</v>
      </c>
      <c r="BZ46" s="53">
        <f t="shared" si="2526"/>
        <v>16684.967873076872</v>
      </c>
      <c r="CA46" s="53">
        <f t="shared" si="2526"/>
        <v>16941.552052585466</v>
      </c>
      <c r="CB46" s="53">
        <f t="shared" si="2526"/>
        <v>17199.205332842008</v>
      </c>
      <c r="CC46" s="53">
        <f t="shared" si="2526"/>
        <v>17457.932168432955</v>
      </c>
      <c r="CD46" s="53">
        <f t="shared" si="2526"/>
        <v>17717.737032505531</v>
      </c>
      <c r="CE46" s="53">
        <f t="shared" si="2526"/>
        <v>17978.624416845079</v>
      </c>
      <c r="CF46" s="53">
        <f t="shared" si="2526"/>
        <v>18240.598831952702</v>
      </c>
      <c r="CG46" s="53">
        <f t="shared" si="2526"/>
        <v>18503.664807123285</v>
      </c>
      <c r="CH46" s="53">
        <f t="shared" si="2526"/>
        <v>18767.826890523738</v>
      </c>
      <c r="CI46" s="53">
        <f t="shared" si="2526"/>
        <v>19033.089649271693</v>
      </c>
      <c r="CJ46" s="53">
        <f t="shared" si="2526"/>
        <v>19299.457669514428</v>
      </c>
      <c r="CK46" s="53">
        <f t="shared" si="2526"/>
        <v>19566.935556508179</v>
      </c>
      <c r="CL46" s="53">
        <f t="shared" si="2526"/>
        <v>19835.52793469774</v>
      </c>
      <c r="CM46" s="53">
        <f t="shared" si="2526"/>
        <v>20105.239447796423</v>
      </c>
      <c r="CN46" s="53">
        <f t="shared" si="2526"/>
        <v>20376.074758866351</v>
      </c>
      <c r="CO46" s="53">
        <f t="shared" si="2526"/>
        <v>20648.038550399069</v>
      </c>
      <c r="CP46" s="53">
        <f t="shared" si="2526"/>
        <v>20921.135524396504</v>
      </c>
      <c r="CQ46" s="53">
        <f t="shared" si="2526"/>
        <v>21195.370402452267</v>
      </c>
      <c r="CR46" s="53">
        <f t="shared" si="2526"/>
        <v>21470.74792583325</v>
      </c>
      <c r="CS46" s="53">
        <f t="shared" si="2526"/>
        <v>21747.272855561663</v>
      </c>
      <c r="CT46" s="53">
        <f t="shared" si="2526"/>
        <v>22024.949972497277</v>
      </c>
      <c r="CU46" s="53">
        <f t="shared" si="2526"/>
        <v>22303.784077420125</v>
      </c>
      <c r="CV46" s="53">
        <f t="shared" si="2526"/>
        <v>22583.779991113486</v>
      </c>
      <c r="CW46" s="53">
        <f t="shared" si="2526"/>
        <v>22864.942554447232</v>
      </c>
      <c r="CX46" s="53">
        <f t="shared" si="2526"/>
        <v>23147.276628461539</v>
      </c>
      <c r="CY46" s="53">
        <f t="shared" si="2526"/>
        <v>23430.787094450905</v>
      </c>
      <c r="CZ46" s="53">
        <f t="shared" si="2526"/>
        <v>23715.478854048557</v>
      </c>
      <c r="DA46" s="53">
        <f t="shared" si="2526"/>
        <v>24001.3568293112</v>
      </c>
      <c r="DB46" s="53">
        <f t="shared" si="2526"/>
        <v>24288.425962804104</v>
      </c>
      <c r="DC46" s="53">
        <f t="shared" si="2526"/>
        <v>24576.691217686563</v>
      </c>
      <c r="DD46" s="53">
        <f t="shared" si="2526"/>
        <v>24866.157577797698</v>
      </c>
      <c r="DE46" s="53">
        <f t="shared" si="2526"/>
        <v>25156.830047742631</v>
      </c>
      <c r="DF46" s="53">
        <f t="shared" si="2526"/>
        <v>25448.713652979</v>
      </c>
      <c r="DG46" s="53">
        <f t="shared" si="2526"/>
        <v>25741.813439903854</v>
      </c>
      <c r="DH46" s="53">
        <f t="shared" si="2526"/>
        <v>26036.134475940893</v>
      </c>
      <c r="DI46" s="53">
        <f t="shared" si="2526"/>
        <v>26331.681849628087</v>
      </c>
      <c r="DJ46" s="53">
        <f t="shared" si="2526"/>
        <v>26628.460670705645</v>
      </c>
      <c r="DK46" s="53">
        <f t="shared" si="2526"/>
        <v>26926.47607020436</v>
      </c>
      <c r="DL46" s="53">
        <f t="shared" si="2526"/>
        <v>27225.73320053432</v>
      </c>
      <c r="DM46" s="53">
        <f t="shared" si="2526"/>
        <v>27526.237235573986</v>
      </c>
      <c r="DN46" s="53">
        <f t="shared" si="2526"/>
        <v>27827.993370759654</v>
      </c>
      <c r="DO46" s="53">
        <f t="shared" si="2526"/>
        <v>28131.006823175259</v>
      </c>
      <c r="DP46" s="53">
        <f t="shared" si="2526"/>
        <v>28435.282831642598</v>
      </c>
      <c r="DQ46" s="53">
        <f t="shared" si="2526"/>
        <v>28740.826656811885</v>
      </c>
      <c r="DR46" s="53">
        <f t="shared" si="2526"/>
        <v>29047.643581252709</v>
      </c>
      <c r="DS46" s="53">
        <f t="shared" si="2526"/>
        <v>29355.738909545369</v>
      </c>
      <c r="DT46" s="53">
        <f t="shared" si="2526"/>
        <v>29665.117968372582</v>
      </c>
      <c r="DU46" s="53">
        <f t="shared" si="2526"/>
        <v>29975.786106611577</v>
      </c>
      <c r="DV46" s="53">
        <f t="shared" si="2526"/>
        <v>30287.748695426566</v>
      </c>
      <c r="DW46" s="53">
        <f t="shared" si="2526"/>
        <v>30601.011128361617</v>
      </c>
      <c r="DX46" s="53">
        <f t="shared" si="2526"/>
        <v>30915.578821433897</v>
      </c>
      <c r="DY46" s="53">
        <f t="shared" si="2526"/>
        <v>31231.457213227313</v>
      </c>
      <c r="DZ46" s="53">
        <f t="shared" si="2526"/>
        <v>31548.651764986535</v>
      </c>
      <c r="EA46" s="53">
        <f t="shared" si="2526"/>
        <v>31867.16796071142</v>
      </c>
      <c r="EB46" s="53">
        <f t="shared" si="2526"/>
        <v>32187.011307251825</v>
      </c>
      <c r="EC46" s="53">
        <f t="shared" ref="EC46:GN46" si="2527">EC45-EC44</f>
        <v>32508.187334402817</v>
      </c>
      <c r="ED46" s="53">
        <f t="shared" si="2527"/>
        <v>32830.701595000268</v>
      </c>
      <c r="EE46" s="53">
        <f t="shared" si="2527"/>
        <v>33154.559665016881</v>
      </c>
      <c r="EF46" s="53">
        <f t="shared" si="2527"/>
        <v>33479.767143658559</v>
      </c>
      <c r="EG46" s="53">
        <f t="shared" si="2527"/>
        <v>33806.329653461245</v>
      </c>
      <c r="EH46" s="53">
        <f t="shared" si="2527"/>
        <v>34134.252840388108</v>
      </c>
      <c r="EI46" s="53">
        <f t="shared" si="2527"/>
        <v>34463.542373927165</v>
      </c>
      <c r="EJ46" s="53">
        <f t="shared" si="2527"/>
        <v>34794.2039471893</v>
      </c>
      <c r="EK46" s="53">
        <f t="shared" si="2527"/>
        <v>35126.243277006695</v>
      </c>
      <c r="EL46" s="53">
        <f t="shared" si="2527"/>
        <v>35459.666104031669</v>
      </c>
      <c r="EM46" s="53">
        <f t="shared" si="2527"/>
        <v>35794.478192835901</v>
      </c>
      <c r="EN46" s="53">
        <f t="shared" si="2527"/>
        <v>36130.685332010165</v>
      </c>
      <c r="EO46" s="53">
        <f t="shared" si="2527"/>
        <v>36468.293334264308</v>
      </c>
      <c r="EP46" s="53">
        <f t="shared" si="2527"/>
        <v>36807.308036527858</v>
      </c>
      <c r="EQ46" s="53">
        <f t="shared" si="2527"/>
        <v>37147.73530005083</v>
      </c>
      <c r="ER46" s="53">
        <f t="shared" si="2527"/>
        <v>37489.58101050515</v>
      </c>
      <c r="ES46" s="53">
        <f t="shared" si="2527"/>
        <v>37832.851078086358</v>
      </c>
      <c r="ET46" s="53">
        <f t="shared" si="2527"/>
        <v>38177.551437615824</v>
      </c>
      <c r="EU46" s="53">
        <f t="shared" si="2527"/>
        <v>38523.688048643337</v>
      </c>
      <c r="EV46" s="53">
        <f t="shared" si="2527"/>
        <v>38871.266895550129</v>
      </c>
      <c r="EW46" s="53">
        <f t="shared" si="2527"/>
        <v>39220.29398765236</v>
      </c>
      <c r="EX46" s="53">
        <f t="shared" si="2527"/>
        <v>39570.775359305015</v>
      </c>
      <c r="EY46" s="53">
        <f t="shared" si="2527"/>
        <v>39922.717070006227</v>
      </c>
      <c r="EZ46" s="53">
        <f t="shared" si="2527"/>
        <v>40276.12520450203</v>
      </c>
      <c r="FA46" s="53">
        <f t="shared" si="2527"/>
        <v>40631.005872891561</v>
      </c>
      <c r="FB46" s="53">
        <f t="shared" si="2527"/>
        <v>40987.365210732722</v>
      </c>
      <c r="FC46" s="53">
        <f t="shared" si="2527"/>
        <v>41345.209379148218</v>
      </c>
      <c r="FD46" s="53">
        <f t="shared" si="2527"/>
        <v>41704.544564932105</v>
      </c>
      <c r="FE46" s="53">
        <f t="shared" si="2527"/>
        <v>42065.376980656765</v>
      </c>
      <c r="FF46" s="53">
        <f t="shared" si="2527"/>
        <v>42427.712864780275</v>
      </c>
      <c r="FG46" s="53">
        <f t="shared" si="2527"/>
        <v>42791.558481754299</v>
      </c>
      <c r="FH46" s="53">
        <f t="shared" si="2527"/>
        <v>43156.920122132382</v>
      </c>
      <c r="FI46" s="53">
        <f t="shared" si="2527"/>
        <v>43523.80410267871</v>
      </c>
      <c r="FJ46" s="53">
        <f t="shared" si="2527"/>
        <v>43892.216766477308</v>
      </c>
      <c r="FK46" s="53">
        <f t="shared" si="2527"/>
        <v>44262.164483041735</v>
      </c>
      <c r="FL46" s="53">
        <f t="shared" si="2527"/>
        <v>44633.653648425185</v>
      </c>
      <c r="FM46" s="53">
        <f t="shared" si="2527"/>
        <v>45006.690685331065</v>
      </c>
      <c r="FN46" s="53">
        <f t="shared" si="2527"/>
        <v>45381.282043224062</v>
      </c>
      <c r="FO46" s="53">
        <f t="shared" si="2527"/>
        <v>45757.43419844161</v>
      </c>
      <c r="FP46" s="53">
        <f t="shared" si="2527"/>
        <v>46135.153654305897</v>
      </c>
      <c r="FQ46" s="53">
        <f t="shared" si="2527"/>
        <v>46514.446941236267</v>
      </c>
      <c r="FR46" s="53">
        <f t="shared" si="2527"/>
        <v>46895.320616862198</v>
      </c>
      <c r="FS46" s="53">
        <f t="shared" si="2527"/>
        <v>47277.781266136575</v>
      </c>
      <c r="FT46" s="53">
        <f t="shared" si="2527"/>
        <v>47661.835501449576</v>
      </c>
      <c r="FU46" s="53">
        <f t="shared" si="2527"/>
        <v>48047.489962743071</v>
      </c>
      <c r="FV46" s="53">
        <f t="shared" si="2527"/>
        <v>48434.751317625283</v>
      </c>
      <c r="FW46" s="53">
        <f t="shared" si="2527"/>
        <v>48823.626261486163</v>
      </c>
      <c r="FX46" s="53">
        <f t="shared" si="2527"/>
        <v>49214.121517613123</v>
      </c>
      <c r="FY46" s="53">
        <f t="shared" si="2527"/>
        <v>49606.243837307295</v>
      </c>
      <c r="FZ46" s="53">
        <f t="shared" si="2527"/>
        <v>50000.000000000189</v>
      </c>
      <c r="GA46" s="53">
        <f t="shared" si="2527"/>
        <v>50000.000000000189</v>
      </c>
      <c r="GB46" s="53">
        <f t="shared" si="2527"/>
        <v>50000.000000000189</v>
      </c>
      <c r="GC46" s="53">
        <f t="shared" si="2527"/>
        <v>50000.000000000189</v>
      </c>
      <c r="GD46" s="53">
        <f t="shared" si="2527"/>
        <v>50000.000000000189</v>
      </c>
      <c r="GE46" s="53">
        <f t="shared" si="2527"/>
        <v>50000.000000000189</v>
      </c>
      <c r="GF46" s="53">
        <f t="shared" si="2527"/>
        <v>50000.000000000189</v>
      </c>
      <c r="GG46" s="53">
        <f t="shared" si="2527"/>
        <v>50000.000000000189</v>
      </c>
      <c r="GH46" s="53">
        <f t="shared" si="2527"/>
        <v>50000.000000000189</v>
      </c>
      <c r="GI46" s="53">
        <f t="shared" si="2527"/>
        <v>50000.000000000189</v>
      </c>
      <c r="GJ46" s="53">
        <f t="shared" si="2527"/>
        <v>50000.000000000189</v>
      </c>
      <c r="GK46" s="53">
        <f t="shared" si="2527"/>
        <v>50000.000000000189</v>
      </c>
      <c r="GL46" s="53">
        <f t="shared" si="2527"/>
        <v>50000.000000000189</v>
      </c>
      <c r="GM46" s="53">
        <f t="shared" si="2527"/>
        <v>50000.000000000189</v>
      </c>
      <c r="GN46" s="53">
        <f t="shared" si="2527"/>
        <v>50000.000000000189</v>
      </c>
      <c r="GO46" s="53">
        <f t="shared" ref="GO46:IZ46" si="2528">GO45-GO44</f>
        <v>50000.000000000189</v>
      </c>
      <c r="GP46" s="53">
        <f t="shared" si="2528"/>
        <v>50000.000000000189</v>
      </c>
      <c r="GQ46" s="53">
        <f t="shared" si="2528"/>
        <v>50000.000000000189</v>
      </c>
      <c r="GR46" s="53">
        <f t="shared" si="2528"/>
        <v>50000.000000000189</v>
      </c>
      <c r="GS46" s="53">
        <f t="shared" si="2528"/>
        <v>50000.000000000189</v>
      </c>
      <c r="GT46" s="53">
        <f t="shared" si="2528"/>
        <v>50000.000000000189</v>
      </c>
      <c r="GU46" s="53">
        <f t="shared" si="2528"/>
        <v>50000.000000000189</v>
      </c>
      <c r="GV46" s="53">
        <f t="shared" si="2528"/>
        <v>50000.000000000189</v>
      </c>
      <c r="GW46" s="53">
        <f t="shared" si="2528"/>
        <v>50000.000000000189</v>
      </c>
      <c r="GX46" s="53">
        <f t="shared" si="2528"/>
        <v>50000.000000000189</v>
      </c>
      <c r="GY46" s="53">
        <f t="shared" si="2528"/>
        <v>50000.000000000189</v>
      </c>
      <c r="GZ46" s="53">
        <f t="shared" si="2528"/>
        <v>50000.000000000189</v>
      </c>
      <c r="HA46" s="53">
        <f t="shared" si="2528"/>
        <v>50000.000000000189</v>
      </c>
      <c r="HB46" s="53">
        <f t="shared" si="2528"/>
        <v>50000.000000000189</v>
      </c>
      <c r="HC46" s="53">
        <f t="shared" si="2528"/>
        <v>50000.000000000189</v>
      </c>
      <c r="HD46" s="53">
        <f t="shared" si="2528"/>
        <v>50000.000000000189</v>
      </c>
      <c r="HE46" s="53">
        <f t="shared" si="2528"/>
        <v>50000.000000000189</v>
      </c>
      <c r="HF46" s="53">
        <f t="shared" si="2528"/>
        <v>50000.000000000189</v>
      </c>
      <c r="HG46" s="53">
        <f t="shared" si="2528"/>
        <v>50000.000000000189</v>
      </c>
      <c r="HH46" s="53">
        <f t="shared" si="2528"/>
        <v>50000.000000000189</v>
      </c>
      <c r="HI46" s="53">
        <f t="shared" si="2528"/>
        <v>50000.000000000189</v>
      </c>
      <c r="HJ46" s="53">
        <f t="shared" si="2528"/>
        <v>50000.000000000189</v>
      </c>
      <c r="HK46" s="53">
        <f t="shared" si="2528"/>
        <v>50000.000000000189</v>
      </c>
      <c r="HL46" s="53">
        <f t="shared" si="2528"/>
        <v>50000.000000000189</v>
      </c>
      <c r="HM46" s="53">
        <f t="shared" si="2528"/>
        <v>50000.000000000189</v>
      </c>
      <c r="HN46" s="53">
        <f t="shared" si="2528"/>
        <v>50000.000000000189</v>
      </c>
      <c r="HO46" s="53">
        <f t="shared" si="2528"/>
        <v>50000.000000000189</v>
      </c>
      <c r="HP46" s="53">
        <f t="shared" si="2528"/>
        <v>50000.000000000189</v>
      </c>
      <c r="HQ46" s="53">
        <f t="shared" si="2528"/>
        <v>50000.000000000189</v>
      </c>
      <c r="HR46" s="53">
        <f t="shared" si="2528"/>
        <v>50000.000000000189</v>
      </c>
      <c r="HS46" s="53">
        <f t="shared" si="2528"/>
        <v>50000.000000000189</v>
      </c>
      <c r="HT46" s="53">
        <f t="shared" si="2528"/>
        <v>50000.000000000189</v>
      </c>
      <c r="HU46" s="53">
        <f t="shared" si="2528"/>
        <v>50000.000000000189</v>
      </c>
      <c r="HV46" s="53">
        <f t="shared" si="2528"/>
        <v>50000.000000000189</v>
      </c>
      <c r="HW46" s="53">
        <f t="shared" si="2528"/>
        <v>50000.000000000189</v>
      </c>
      <c r="HX46" s="53">
        <f t="shared" si="2528"/>
        <v>50000.000000000189</v>
      </c>
      <c r="HY46" s="53">
        <f t="shared" si="2528"/>
        <v>50000.000000000189</v>
      </c>
      <c r="HZ46" s="53">
        <f t="shared" si="2528"/>
        <v>50000.000000000189</v>
      </c>
      <c r="IA46" s="53">
        <f t="shared" si="2528"/>
        <v>50000.000000000189</v>
      </c>
      <c r="IB46" s="53">
        <f t="shared" si="2528"/>
        <v>50000.000000000189</v>
      </c>
      <c r="IC46" s="53">
        <f t="shared" si="2528"/>
        <v>50000.000000000189</v>
      </c>
      <c r="ID46" s="53">
        <f t="shared" si="2528"/>
        <v>50000.000000000189</v>
      </c>
      <c r="IE46" s="53">
        <f t="shared" si="2528"/>
        <v>50000.000000000189</v>
      </c>
      <c r="IF46" s="53">
        <f t="shared" si="2528"/>
        <v>50000.000000000189</v>
      </c>
      <c r="IG46" s="53">
        <f t="shared" si="2528"/>
        <v>50000.000000000189</v>
      </c>
      <c r="IH46" s="53">
        <f t="shared" si="2528"/>
        <v>50000.000000000189</v>
      </c>
      <c r="II46" s="53">
        <f t="shared" si="2528"/>
        <v>50000.000000000189</v>
      </c>
      <c r="IJ46" s="53">
        <f t="shared" si="2528"/>
        <v>50000.000000000189</v>
      </c>
      <c r="IK46" s="53">
        <f t="shared" si="2528"/>
        <v>50000.000000000189</v>
      </c>
      <c r="IL46" s="53">
        <f t="shared" si="2528"/>
        <v>50000.000000000189</v>
      </c>
      <c r="IM46" s="53">
        <f t="shared" si="2528"/>
        <v>50000.000000000189</v>
      </c>
      <c r="IN46" s="53">
        <f t="shared" si="2528"/>
        <v>50000.000000000189</v>
      </c>
      <c r="IO46" s="53">
        <f t="shared" si="2528"/>
        <v>50000.000000000189</v>
      </c>
      <c r="IP46" s="53">
        <f t="shared" si="2528"/>
        <v>50000.000000000189</v>
      </c>
      <c r="IQ46" s="53">
        <f t="shared" si="2528"/>
        <v>50000.000000000189</v>
      </c>
      <c r="IR46" s="53">
        <f t="shared" si="2528"/>
        <v>50000.000000000189</v>
      </c>
      <c r="IS46" s="53">
        <f t="shared" si="2528"/>
        <v>50000.000000000189</v>
      </c>
      <c r="IT46" s="53">
        <f t="shared" si="2528"/>
        <v>50000.000000000189</v>
      </c>
      <c r="IU46" s="53">
        <f t="shared" si="2528"/>
        <v>50000.000000000189</v>
      </c>
      <c r="IV46" s="53">
        <f t="shared" si="2528"/>
        <v>50000.000000000189</v>
      </c>
      <c r="IW46" s="53">
        <f t="shared" si="2528"/>
        <v>50000.000000000189</v>
      </c>
      <c r="IX46" s="53">
        <f t="shared" si="2528"/>
        <v>50000.000000000189</v>
      </c>
      <c r="IY46" s="53">
        <f t="shared" si="2528"/>
        <v>50000.000000000189</v>
      </c>
      <c r="IZ46" s="53">
        <f t="shared" si="2528"/>
        <v>50000.000000000189</v>
      </c>
      <c r="JA46" s="53">
        <f t="shared" ref="JA46:LL46" si="2529">JA45-JA44</f>
        <v>50000.000000000189</v>
      </c>
      <c r="JB46" s="53">
        <f t="shared" si="2529"/>
        <v>50000.000000000189</v>
      </c>
      <c r="JC46" s="53">
        <f t="shared" si="2529"/>
        <v>50000.000000000189</v>
      </c>
      <c r="JD46" s="53">
        <f t="shared" si="2529"/>
        <v>50000.000000000189</v>
      </c>
      <c r="JE46" s="53">
        <f t="shared" si="2529"/>
        <v>50000.000000000189</v>
      </c>
      <c r="JF46" s="53">
        <f t="shared" si="2529"/>
        <v>50000.000000000189</v>
      </c>
      <c r="JG46" s="53">
        <f t="shared" si="2529"/>
        <v>50000.000000000189</v>
      </c>
      <c r="JH46" s="53">
        <f t="shared" si="2529"/>
        <v>50000.000000000189</v>
      </c>
      <c r="JI46" s="53">
        <f t="shared" si="2529"/>
        <v>50000.000000000189</v>
      </c>
      <c r="JJ46" s="53">
        <f t="shared" si="2529"/>
        <v>50000.000000000189</v>
      </c>
      <c r="JK46" s="53">
        <f t="shared" si="2529"/>
        <v>50000.000000000189</v>
      </c>
      <c r="JL46" s="53">
        <f t="shared" si="2529"/>
        <v>50000.000000000189</v>
      </c>
      <c r="JM46" s="53">
        <f t="shared" si="2529"/>
        <v>50000.000000000189</v>
      </c>
      <c r="JN46" s="53">
        <f t="shared" si="2529"/>
        <v>50000.000000000189</v>
      </c>
      <c r="JO46" s="53">
        <f t="shared" si="2529"/>
        <v>50000.000000000189</v>
      </c>
      <c r="JP46" s="53">
        <f t="shared" si="2529"/>
        <v>50000.000000000189</v>
      </c>
      <c r="JQ46" s="53">
        <f t="shared" si="2529"/>
        <v>50000.000000000189</v>
      </c>
      <c r="JR46" s="53">
        <f t="shared" si="2529"/>
        <v>50000.000000000189</v>
      </c>
      <c r="JS46" s="53">
        <f t="shared" si="2529"/>
        <v>50000.000000000189</v>
      </c>
      <c r="JT46" s="53">
        <f t="shared" si="2529"/>
        <v>50000.000000000189</v>
      </c>
      <c r="JU46" s="53">
        <f t="shared" si="2529"/>
        <v>50000.000000000189</v>
      </c>
      <c r="JV46" s="53">
        <f t="shared" si="2529"/>
        <v>50000.000000000189</v>
      </c>
      <c r="JW46" s="53">
        <f t="shared" si="2529"/>
        <v>50000.000000000189</v>
      </c>
      <c r="JX46" s="53">
        <f t="shared" si="2529"/>
        <v>50000.000000000189</v>
      </c>
      <c r="JY46" s="53">
        <f t="shared" si="2529"/>
        <v>50000.000000000189</v>
      </c>
      <c r="JZ46" s="53">
        <f t="shared" si="2529"/>
        <v>50000.000000000189</v>
      </c>
      <c r="KA46" s="53">
        <f t="shared" si="2529"/>
        <v>50000.000000000189</v>
      </c>
      <c r="KB46" s="53">
        <f t="shared" si="2529"/>
        <v>50000.000000000189</v>
      </c>
      <c r="KC46" s="53">
        <f t="shared" si="2529"/>
        <v>50000.000000000189</v>
      </c>
      <c r="KD46" s="53">
        <f t="shared" si="2529"/>
        <v>50000.000000000189</v>
      </c>
      <c r="KE46" s="53">
        <f t="shared" si="2529"/>
        <v>50000.000000000189</v>
      </c>
      <c r="KF46" s="53">
        <f t="shared" si="2529"/>
        <v>50000.000000000189</v>
      </c>
      <c r="KG46" s="53">
        <f t="shared" si="2529"/>
        <v>50000.000000000189</v>
      </c>
      <c r="KH46" s="53">
        <f t="shared" si="2529"/>
        <v>50000.000000000189</v>
      </c>
      <c r="KI46" s="53">
        <f t="shared" si="2529"/>
        <v>50000.000000000189</v>
      </c>
      <c r="KJ46" s="53">
        <f t="shared" si="2529"/>
        <v>50000.000000000189</v>
      </c>
      <c r="KK46" s="53">
        <f t="shared" si="2529"/>
        <v>50000.000000000189</v>
      </c>
      <c r="KL46" s="53">
        <f t="shared" si="2529"/>
        <v>50000.000000000189</v>
      </c>
      <c r="KM46" s="53">
        <f t="shared" si="2529"/>
        <v>50000.000000000189</v>
      </c>
      <c r="KN46" s="53">
        <f t="shared" si="2529"/>
        <v>50000.000000000189</v>
      </c>
      <c r="KO46" s="53">
        <f t="shared" si="2529"/>
        <v>50000.000000000189</v>
      </c>
      <c r="KP46" s="53">
        <f t="shared" si="2529"/>
        <v>50000.000000000189</v>
      </c>
      <c r="KQ46" s="53">
        <f t="shared" si="2529"/>
        <v>50000.000000000189</v>
      </c>
      <c r="KR46" s="53">
        <f t="shared" si="2529"/>
        <v>50000.000000000189</v>
      </c>
      <c r="KS46" s="53">
        <f t="shared" si="2529"/>
        <v>50000.000000000189</v>
      </c>
      <c r="KT46" s="53">
        <f t="shared" si="2529"/>
        <v>50000.000000000189</v>
      </c>
      <c r="KU46" s="53">
        <f t="shared" si="2529"/>
        <v>50000.000000000189</v>
      </c>
      <c r="KV46" s="53">
        <f t="shared" si="2529"/>
        <v>50000.000000000189</v>
      </c>
      <c r="KW46" s="53">
        <f t="shared" si="2529"/>
        <v>50000.000000000189</v>
      </c>
      <c r="KX46" s="53">
        <f t="shared" si="2529"/>
        <v>50000.000000000189</v>
      </c>
      <c r="KY46" s="53">
        <f t="shared" si="2529"/>
        <v>50000.000000000189</v>
      </c>
      <c r="KZ46" s="53">
        <f t="shared" si="2529"/>
        <v>50000.000000000189</v>
      </c>
      <c r="LA46" s="53">
        <f t="shared" si="2529"/>
        <v>50000.000000000189</v>
      </c>
      <c r="LB46" s="53">
        <f t="shared" si="2529"/>
        <v>50000.000000000189</v>
      </c>
      <c r="LC46" s="53">
        <f t="shared" si="2529"/>
        <v>50000.000000000189</v>
      </c>
      <c r="LD46" s="53">
        <f t="shared" si="2529"/>
        <v>50000.000000000189</v>
      </c>
      <c r="LE46" s="53">
        <f t="shared" si="2529"/>
        <v>50000.000000000189</v>
      </c>
      <c r="LF46" s="53">
        <f t="shared" si="2529"/>
        <v>50000.000000000189</v>
      </c>
      <c r="LG46" s="53">
        <f t="shared" si="2529"/>
        <v>50000.000000000189</v>
      </c>
      <c r="LH46" s="53">
        <f t="shared" si="2529"/>
        <v>50000.000000000189</v>
      </c>
      <c r="LI46" s="53">
        <f t="shared" si="2529"/>
        <v>50000.000000000189</v>
      </c>
      <c r="LJ46" s="53">
        <f t="shared" si="2529"/>
        <v>50000.000000000189</v>
      </c>
      <c r="LK46" s="53">
        <f t="shared" si="2529"/>
        <v>50000.000000000189</v>
      </c>
      <c r="LL46" s="53">
        <f t="shared" si="2529"/>
        <v>50000.000000000189</v>
      </c>
      <c r="LM46" s="53">
        <f t="shared" ref="LM46:MX46" si="2530">LM45-LM44</f>
        <v>50000.000000000189</v>
      </c>
      <c r="LN46" s="53">
        <f t="shared" si="2530"/>
        <v>50000.000000000189</v>
      </c>
      <c r="LO46" s="53">
        <f t="shared" si="2530"/>
        <v>50000.000000000189</v>
      </c>
      <c r="LP46" s="53">
        <f t="shared" si="2530"/>
        <v>50000.000000000189</v>
      </c>
      <c r="LQ46" s="53">
        <f t="shared" si="2530"/>
        <v>50000.000000000189</v>
      </c>
      <c r="LR46" s="53">
        <f t="shared" si="2530"/>
        <v>50000.000000000189</v>
      </c>
      <c r="LS46" s="53">
        <f t="shared" si="2530"/>
        <v>50000.000000000189</v>
      </c>
      <c r="LT46" s="53">
        <f t="shared" si="2530"/>
        <v>50000.000000000189</v>
      </c>
      <c r="LU46" s="53">
        <f t="shared" si="2530"/>
        <v>50000.000000000189</v>
      </c>
      <c r="LV46" s="53">
        <f t="shared" si="2530"/>
        <v>50000.000000000189</v>
      </c>
      <c r="LW46" s="53">
        <f t="shared" si="2530"/>
        <v>50000.000000000189</v>
      </c>
      <c r="LX46" s="53">
        <f t="shared" si="2530"/>
        <v>50000.000000000189</v>
      </c>
      <c r="LY46" s="53">
        <f t="shared" si="2530"/>
        <v>50000.000000000189</v>
      </c>
      <c r="LZ46" s="53">
        <f t="shared" si="2530"/>
        <v>50000.000000000189</v>
      </c>
      <c r="MA46" s="53">
        <f t="shared" si="2530"/>
        <v>50000.000000000189</v>
      </c>
      <c r="MB46" s="53">
        <f t="shared" si="2530"/>
        <v>50000.000000000189</v>
      </c>
      <c r="MC46" s="53">
        <f t="shared" si="2530"/>
        <v>50000.000000000189</v>
      </c>
      <c r="MD46" s="53">
        <f t="shared" si="2530"/>
        <v>50000.000000000189</v>
      </c>
      <c r="ME46" s="53">
        <f t="shared" si="2530"/>
        <v>50000.000000000189</v>
      </c>
      <c r="MF46" s="53">
        <f t="shared" si="2530"/>
        <v>50000.000000000189</v>
      </c>
      <c r="MG46" s="53">
        <f t="shared" si="2530"/>
        <v>50000.000000000189</v>
      </c>
      <c r="MH46" s="53">
        <f t="shared" si="2530"/>
        <v>50000.000000000189</v>
      </c>
      <c r="MI46" s="53">
        <f t="shared" si="2530"/>
        <v>50000.000000000189</v>
      </c>
      <c r="MJ46" s="53">
        <f t="shared" si="2530"/>
        <v>50000.000000000189</v>
      </c>
      <c r="MK46" s="53">
        <f t="shared" si="2530"/>
        <v>50000.000000000189</v>
      </c>
      <c r="ML46" s="53">
        <f t="shared" si="2530"/>
        <v>50000.000000000189</v>
      </c>
      <c r="MM46" s="53">
        <f t="shared" si="2530"/>
        <v>50000.000000000189</v>
      </c>
      <c r="MN46" s="53">
        <f t="shared" si="2530"/>
        <v>50000.000000000189</v>
      </c>
      <c r="MO46" s="53">
        <f t="shared" si="2530"/>
        <v>50000.000000000189</v>
      </c>
      <c r="MP46" s="53">
        <f t="shared" si="2530"/>
        <v>50000.000000000189</v>
      </c>
      <c r="MQ46" s="53">
        <f t="shared" si="2530"/>
        <v>50000.000000000189</v>
      </c>
      <c r="MR46" s="53">
        <f t="shared" si="2530"/>
        <v>50000.000000000189</v>
      </c>
      <c r="MS46" s="53">
        <f t="shared" si="2530"/>
        <v>50000.000000000189</v>
      </c>
      <c r="MT46" s="53">
        <f t="shared" si="2530"/>
        <v>50000.000000000189</v>
      </c>
      <c r="MU46" s="53">
        <f t="shared" si="2530"/>
        <v>50000.000000000189</v>
      </c>
      <c r="MV46" s="53">
        <f t="shared" si="2530"/>
        <v>50000.000000000189</v>
      </c>
      <c r="MW46" s="53">
        <f t="shared" si="2530"/>
        <v>50000.000000000189</v>
      </c>
      <c r="MX46" s="53">
        <f t="shared" si="2530"/>
        <v>50000.000000000189</v>
      </c>
      <c r="MY46" s="56"/>
    </row>
    <row r="47" spans="2:370" s="53" customFormat="1" hidden="1" x14ac:dyDescent="0.25">
      <c r="B47" s="67" t="s">
        <v>53</v>
      </c>
      <c r="C47" s="68">
        <f>C6</f>
        <v>60</v>
      </c>
      <c r="MY47" s="56"/>
    </row>
    <row r="48" spans="2:370" s="53" customFormat="1" hidden="1" x14ac:dyDescent="0.25">
      <c r="B48" s="53" t="s">
        <v>54</v>
      </c>
      <c r="C48" s="69">
        <f>LOOKUP(C6,C9:MX9,C18:MX18)</f>
        <v>37278.545480077541</v>
      </c>
      <c r="MY48" s="56"/>
    </row>
    <row r="49" spans="2:363" s="53" customFormat="1" hidden="1" x14ac:dyDescent="0.25">
      <c r="B49" s="53" t="s">
        <v>55</v>
      </c>
      <c r="C49" s="53">
        <f>LOOKUP(C6,C9:MX9,C44:MX44)</f>
        <v>11002.354282323866</v>
      </c>
      <c r="MY49" s="56"/>
    </row>
    <row r="50" spans="2:363" s="53" customFormat="1" hidden="1" x14ac:dyDescent="0.25">
      <c r="B50" s="53" t="s">
        <v>57</v>
      </c>
      <c r="C50" s="53">
        <f ca="1">LOOKUP(C6,C9:W9,C46:Y46)</f>
        <v>4096.4151214942431</v>
      </c>
      <c r="MY50" s="56"/>
    </row>
    <row r="51" spans="2:363" s="53" customFormat="1" hidden="1" x14ac:dyDescent="0.25">
      <c r="B51" s="53" t="s">
        <v>60</v>
      </c>
      <c r="C51" s="64">
        <f>LOOKUP(C6,C9:MX9,C19:MX19)</f>
        <v>0.25442909039844919</v>
      </c>
      <c r="MY51" s="56"/>
    </row>
    <row r="52" spans="2:363" s="53" customFormat="1" hidden="1" x14ac:dyDescent="0.25">
      <c r="B52" s="53" t="s">
        <v>52</v>
      </c>
      <c r="C52" s="64"/>
      <c r="MY52" s="56"/>
    </row>
    <row r="53" spans="2:363" s="53" customFormat="1" hidden="1" x14ac:dyDescent="0.25">
      <c r="B53" s="53" t="s">
        <v>61</v>
      </c>
      <c r="C53" s="53">
        <f>IF(C9&lt;$C$6+1,C18,0)</f>
        <v>49812.936519962568</v>
      </c>
      <c r="D53" s="53">
        <f t="shared" ref="D53:M53" si="2531">IF(D9&lt;$C$6+1,D18,0)</f>
        <v>49625.093608758303</v>
      </c>
      <c r="E53" s="53">
        <f t="shared" si="2531"/>
        <v>49436.468018757354</v>
      </c>
      <c r="F53" s="53">
        <f t="shared" si="2531"/>
        <v>49247.056488798073</v>
      </c>
      <c r="G53" s="53">
        <f t="shared" si="2531"/>
        <v>49056.855744130633</v>
      </c>
      <c r="H53" s="53">
        <f t="shared" si="2531"/>
        <v>48865.862496360409</v>
      </c>
      <c r="I53" s="53">
        <f t="shared" si="2531"/>
        <v>48674.073443391135</v>
      </c>
      <c r="J53" s="53">
        <f t="shared" si="2531"/>
        <v>48481.485269367826</v>
      </c>
      <c r="K53" s="53">
        <f t="shared" si="2531"/>
        <v>48288.094644619421</v>
      </c>
      <c r="L53" s="53">
        <f t="shared" si="2531"/>
        <v>48093.898225601224</v>
      </c>
      <c r="M53" s="53">
        <f t="shared" si="2531"/>
        <v>47898.892654837131</v>
      </c>
      <c r="N53" s="53">
        <f t="shared" ref="N53:BY53" si="2532">IF(N9&lt;$C$6+1,N18,0)</f>
        <v>47703.074560861511</v>
      </c>
      <c r="O53" s="53">
        <f t="shared" si="2532"/>
        <v>47506.44055816099</v>
      </c>
      <c r="P53" s="53">
        <f t="shared" si="2532"/>
        <v>47308.987247115896</v>
      </c>
      <c r="Q53" s="53">
        <f t="shared" si="2532"/>
        <v>47110.711213941438</v>
      </c>
      <c r="R53" s="53">
        <f t="shared" si="2532"/>
        <v>46911.609030628751</v>
      </c>
      <c r="S53" s="53">
        <f t="shared" si="2532"/>
        <v>46711.677254885595</v>
      </c>
      <c r="T53" s="53">
        <f t="shared" si="2532"/>
        <v>46510.912430076853</v>
      </c>
      <c r="U53" s="53">
        <f t="shared" si="2532"/>
        <v>46309.311085164729</v>
      </c>
      <c r="V53" s="53">
        <f t="shared" si="2532"/>
        <v>46106.869734648804</v>
      </c>
      <c r="W53" s="53">
        <f t="shared" si="2532"/>
        <v>45903.584878505739</v>
      </c>
      <c r="X53" s="53">
        <f t="shared" si="2532"/>
        <v>45699.453002128743</v>
      </c>
      <c r="Y53" s="53">
        <f t="shared" si="2532"/>
        <v>45494.470576266838</v>
      </c>
      <c r="Z53" s="53">
        <f t="shared" si="2532"/>
        <v>45288.634056963841</v>
      </c>
      <c r="AA53" s="53">
        <f t="shared" si="2532"/>
        <v>45081.939885497093</v>
      </c>
      <c r="AB53" s="53">
        <f t="shared" si="2532"/>
        <v>44874.384488315896</v>
      </c>
      <c r="AC53" s="53">
        <f t="shared" si="2532"/>
        <v>44665.964276979772</v>
      </c>
      <c r="AD53" s="53">
        <f t="shared" si="2532"/>
        <v>44456.67564809641</v>
      </c>
      <c r="AE53" s="53">
        <f t="shared" si="2532"/>
        <v>44246.514983259374</v>
      </c>
      <c r="AF53" s="53">
        <f t="shared" si="2532"/>
        <v>44035.478648985518</v>
      </c>
      <c r="AG53" s="53">
        <f t="shared" si="2532"/>
        <v>43823.562996652181</v>
      </c>
      <c r="AH53" s="53">
        <f t="shared" si="2532"/>
        <v>43610.764362434129</v>
      </c>
      <c r="AI53" s="53">
        <f t="shared" si="2532"/>
        <v>43397.079067240164</v>
      </c>
      <c r="AJ53" s="53">
        <f t="shared" si="2532"/>
        <v>43182.503416649561</v>
      </c>
      <c r="AK53" s="53">
        <f t="shared" si="2532"/>
        <v>42967.033700848166</v>
      </c>
      <c r="AL53" s="53">
        <f t="shared" si="2532"/>
        <v>42750.666194564255</v>
      </c>
      <c r="AM53" s="53">
        <f t="shared" si="2532"/>
        <v>42533.397157004176</v>
      </c>
      <c r="AN53" s="53">
        <f t="shared" si="2532"/>
        <v>42315.222831787592</v>
      </c>
      <c r="AO53" s="53">
        <f t="shared" si="2532"/>
        <v>42096.139446882597</v>
      </c>
      <c r="AP53" s="53">
        <f t="shared" si="2532"/>
        <v>41876.143214540498</v>
      </c>
      <c r="AQ53" s="53">
        <f t="shared" si="2532"/>
        <v>41655.230331230312</v>
      </c>
      <c r="AR53" s="53">
        <f t="shared" si="2532"/>
        <v>41433.396977573</v>
      </c>
      <c r="AS53" s="53">
        <f t="shared" si="2532"/>
        <v>41210.639318275455</v>
      </c>
      <c r="AT53" s="53">
        <f t="shared" si="2532"/>
        <v>40986.953502064163</v>
      </c>
      <c r="AU53" s="53">
        <f t="shared" si="2532"/>
        <v>40762.335661618657</v>
      </c>
      <c r="AV53" s="53">
        <f t="shared" si="2532"/>
        <v>40536.78191350463</v>
      </c>
      <c r="AW53" s="53">
        <f t="shared" si="2532"/>
        <v>40310.288358106794</v>
      </c>
      <c r="AX53" s="53">
        <f t="shared" si="2532"/>
        <v>40082.851079561464</v>
      </c>
      <c r="AY53" s="53">
        <f t="shared" si="2532"/>
        <v>39854.466145688864</v>
      </c>
      <c r="AZ53" s="53">
        <f t="shared" si="2532"/>
        <v>39625.129607925126</v>
      </c>
      <c r="BA53" s="53">
        <f t="shared" si="2532"/>
        <v>39394.837501254042</v>
      </c>
      <c r="BB53" s="53">
        <f t="shared" si="2532"/>
        <v>39163.585844138492</v>
      </c>
      <c r="BC53" s="53">
        <f t="shared" si="2532"/>
        <v>38931.370638451634</v>
      </c>
      <c r="BD53" s="53">
        <f t="shared" si="2532"/>
        <v>38698.187869407746</v>
      </c>
      <c r="BE53" s="53">
        <f t="shared" si="2532"/>
        <v>38464.033505492836</v>
      </c>
      <c r="BF53" s="53">
        <f t="shared" si="2532"/>
        <v>38228.903498394946</v>
      </c>
      <c r="BG53" s="53">
        <f t="shared" si="2532"/>
        <v>37992.793782934161</v>
      </c>
      <c r="BH53" s="53">
        <f t="shared" si="2532"/>
        <v>37755.700276992276</v>
      </c>
      <c r="BI53" s="53">
        <f t="shared" si="2532"/>
        <v>37517.618881442308</v>
      </c>
      <c r="BJ53" s="53">
        <f t="shared" si="2532"/>
        <v>37278.545480077541</v>
      </c>
      <c r="BK53" s="53">
        <f t="shared" si="2532"/>
        <v>0</v>
      </c>
      <c r="BL53" s="53">
        <f t="shared" si="2532"/>
        <v>0</v>
      </c>
      <c r="BM53" s="53">
        <f t="shared" si="2532"/>
        <v>0</v>
      </c>
      <c r="BN53" s="53">
        <f t="shared" si="2532"/>
        <v>0</v>
      </c>
      <c r="BO53" s="53">
        <f t="shared" si="2532"/>
        <v>0</v>
      </c>
      <c r="BP53" s="53">
        <f t="shared" si="2532"/>
        <v>0</v>
      </c>
      <c r="BQ53" s="53">
        <f t="shared" si="2532"/>
        <v>0</v>
      </c>
      <c r="BR53" s="53">
        <f t="shared" si="2532"/>
        <v>0</v>
      </c>
      <c r="BS53" s="53">
        <f t="shared" si="2532"/>
        <v>0</v>
      </c>
      <c r="BT53" s="53">
        <f t="shared" si="2532"/>
        <v>0</v>
      </c>
      <c r="BU53" s="53">
        <f t="shared" si="2532"/>
        <v>0</v>
      </c>
      <c r="BV53" s="53">
        <f t="shared" si="2532"/>
        <v>0</v>
      </c>
      <c r="BW53" s="53">
        <f t="shared" si="2532"/>
        <v>0</v>
      </c>
      <c r="BX53" s="53">
        <f t="shared" si="2532"/>
        <v>0</v>
      </c>
      <c r="BY53" s="53">
        <f t="shared" si="2532"/>
        <v>0</v>
      </c>
      <c r="BZ53" s="53">
        <f t="shared" ref="BZ53:EC53" si="2533">IF(BZ9&lt;$C$6+1,BZ18,0)</f>
        <v>0</v>
      </c>
      <c r="CA53" s="53">
        <f t="shared" si="2533"/>
        <v>0</v>
      </c>
      <c r="CB53" s="53">
        <f t="shared" si="2533"/>
        <v>0</v>
      </c>
      <c r="CC53" s="53">
        <f t="shared" si="2533"/>
        <v>0</v>
      </c>
      <c r="CD53" s="53">
        <f t="shared" si="2533"/>
        <v>0</v>
      </c>
      <c r="CE53" s="53">
        <f t="shared" si="2533"/>
        <v>0</v>
      </c>
      <c r="CF53" s="53">
        <f t="shared" si="2533"/>
        <v>0</v>
      </c>
      <c r="CG53" s="53">
        <f t="shared" si="2533"/>
        <v>0</v>
      </c>
      <c r="CH53" s="53">
        <f t="shared" si="2533"/>
        <v>0</v>
      </c>
      <c r="CI53" s="53">
        <f t="shared" si="2533"/>
        <v>0</v>
      </c>
      <c r="CJ53" s="53">
        <f t="shared" si="2533"/>
        <v>0</v>
      </c>
      <c r="CK53" s="53">
        <f t="shared" si="2533"/>
        <v>0</v>
      </c>
      <c r="CL53" s="53">
        <f t="shared" si="2533"/>
        <v>0</v>
      </c>
      <c r="CM53" s="53">
        <f t="shared" si="2533"/>
        <v>0</v>
      </c>
      <c r="CN53" s="53">
        <f t="shared" si="2533"/>
        <v>0</v>
      </c>
      <c r="CO53" s="53">
        <f t="shared" si="2533"/>
        <v>0</v>
      </c>
      <c r="CP53" s="53">
        <f t="shared" si="2533"/>
        <v>0</v>
      </c>
      <c r="CQ53" s="53">
        <f t="shared" si="2533"/>
        <v>0</v>
      </c>
      <c r="CR53" s="53">
        <f t="shared" si="2533"/>
        <v>0</v>
      </c>
      <c r="CS53" s="53">
        <f t="shared" si="2533"/>
        <v>0</v>
      </c>
      <c r="CT53" s="53">
        <f t="shared" si="2533"/>
        <v>0</v>
      </c>
      <c r="CU53" s="53">
        <f t="shared" si="2533"/>
        <v>0</v>
      </c>
      <c r="CV53" s="53">
        <f t="shared" si="2533"/>
        <v>0</v>
      </c>
      <c r="CW53" s="53">
        <f t="shared" si="2533"/>
        <v>0</v>
      </c>
      <c r="CX53" s="53">
        <f t="shared" si="2533"/>
        <v>0</v>
      </c>
      <c r="CY53" s="53">
        <f t="shared" si="2533"/>
        <v>0</v>
      </c>
      <c r="CZ53" s="53">
        <f t="shared" si="2533"/>
        <v>0</v>
      </c>
      <c r="DA53" s="53">
        <f t="shared" si="2533"/>
        <v>0</v>
      </c>
      <c r="DB53" s="53">
        <f t="shared" si="2533"/>
        <v>0</v>
      </c>
      <c r="DC53" s="53">
        <f t="shared" si="2533"/>
        <v>0</v>
      </c>
      <c r="DD53" s="53">
        <f t="shared" si="2533"/>
        <v>0</v>
      </c>
      <c r="DE53" s="53">
        <f t="shared" si="2533"/>
        <v>0</v>
      </c>
      <c r="DF53" s="53">
        <f t="shared" si="2533"/>
        <v>0</v>
      </c>
      <c r="DG53" s="53">
        <f t="shared" si="2533"/>
        <v>0</v>
      </c>
      <c r="DH53" s="53">
        <f t="shared" si="2533"/>
        <v>0</v>
      </c>
      <c r="DI53" s="53">
        <f t="shared" si="2533"/>
        <v>0</v>
      </c>
      <c r="DJ53" s="53">
        <f t="shared" si="2533"/>
        <v>0</v>
      </c>
      <c r="DK53" s="53">
        <f t="shared" si="2533"/>
        <v>0</v>
      </c>
      <c r="DL53" s="53">
        <f t="shared" si="2533"/>
        <v>0</v>
      </c>
      <c r="DM53" s="53">
        <f t="shared" si="2533"/>
        <v>0</v>
      </c>
      <c r="DN53" s="53">
        <f t="shared" si="2533"/>
        <v>0</v>
      </c>
      <c r="DO53" s="53">
        <f t="shared" si="2533"/>
        <v>0</v>
      </c>
      <c r="DP53" s="53">
        <f t="shared" si="2533"/>
        <v>0</v>
      </c>
      <c r="DQ53" s="53">
        <f t="shared" si="2533"/>
        <v>0</v>
      </c>
      <c r="DR53" s="53">
        <f t="shared" si="2533"/>
        <v>0</v>
      </c>
      <c r="DS53" s="53">
        <f t="shared" si="2533"/>
        <v>0</v>
      </c>
      <c r="DT53" s="53">
        <f t="shared" si="2533"/>
        <v>0</v>
      </c>
      <c r="DU53" s="53">
        <f t="shared" si="2533"/>
        <v>0</v>
      </c>
      <c r="DV53" s="53">
        <f t="shared" si="2533"/>
        <v>0</v>
      </c>
      <c r="DW53" s="53">
        <f t="shared" si="2533"/>
        <v>0</v>
      </c>
      <c r="DX53" s="53">
        <f t="shared" si="2533"/>
        <v>0</v>
      </c>
      <c r="DY53" s="53">
        <f t="shared" si="2533"/>
        <v>0</v>
      </c>
      <c r="DZ53" s="53">
        <f t="shared" si="2533"/>
        <v>0</v>
      </c>
      <c r="EA53" s="53">
        <f t="shared" si="2533"/>
        <v>0</v>
      </c>
      <c r="EB53" s="53">
        <f t="shared" si="2533"/>
        <v>0</v>
      </c>
      <c r="EC53" s="53">
        <f t="shared" si="2533"/>
        <v>0</v>
      </c>
      <c r="ED53" s="53">
        <f t="shared" ref="ED53:EX53" si="2534">IF(ED9&lt;$C$6+1,ED18,0)</f>
        <v>0</v>
      </c>
      <c r="EE53" s="53">
        <f t="shared" si="2534"/>
        <v>0</v>
      </c>
      <c r="EF53" s="53">
        <f t="shared" si="2534"/>
        <v>0</v>
      </c>
      <c r="EG53" s="53">
        <f t="shared" si="2534"/>
        <v>0</v>
      </c>
      <c r="EH53" s="53">
        <f t="shared" si="2534"/>
        <v>0</v>
      </c>
      <c r="EI53" s="53">
        <f t="shared" si="2534"/>
        <v>0</v>
      </c>
      <c r="EJ53" s="53">
        <f t="shared" si="2534"/>
        <v>0</v>
      </c>
      <c r="EK53" s="53">
        <f t="shared" si="2534"/>
        <v>0</v>
      </c>
      <c r="EL53" s="53">
        <f t="shared" si="2534"/>
        <v>0</v>
      </c>
      <c r="EM53" s="53">
        <f t="shared" si="2534"/>
        <v>0</v>
      </c>
      <c r="EN53" s="53">
        <f t="shared" si="2534"/>
        <v>0</v>
      </c>
      <c r="EO53" s="53">
        <f t="shared" si="2534"/>
        <v>0</v>
      </c>
      <c r="EP53" s="53">
        <f t="shared" si="2534"/>
        <v>0</v>
      </c>
      <c r="EQ53" s="53">
        <f t="shared" si="2534"/>
        <v>0</v>
      </c>
      <c r="ER53" s="53">
        <f t="shared" si="2534"/>
        <v>0</v>
      </c>
      <c r="ES53" s="53">
        <f t="shared" si="2534"/>
        <v>0</v>
      </c>
      <c r="ET53" s="53">
        <f t="shared" si="2534"/>
        <v>0</v>
      </c>
      <c r="EU53" s="53">
        <f t="shared" si="2534"/>
        <v>0</v>
      </c>
      <c r="EV53" s="53">
        <f t="shared" si="2534"/>
        <v>0</v>
      </c>
      <c r="EW53" s="53">
        <f t="shared" si="2534"/>
        <v>0</v>
      </c>
      <c r="EX53" s="53">
        <f t="shared" si="2534"/>
        <v>0</v>
      </c>
      <c r="EY53" s="53">
        <f t="shared" ref="EY53:HJ53" si="2535">IF(EY9&lt;$C$6+1,EY18,0)</f>
        <v>0</v>
      </c>
      <c r="EZ53" s="53">
        <f t="shared" si="2535"/>
        <v>0</v>
      </c>
      <c r="FA53" s="53">
        <f t="shared" si="2535"/>
        <v>0</v>
      </c>
      <c r="FB53" s="53">
        <f t="shared" si="2535"/>
        <v>0</v>
      </c>
      <c r="FC53" s="53">
        <f t="shared" si="2535"/>
        <v>0</v>
      </c>
      <c r="FD53" s="53">
        <f t="shared" si="2535"/>
        <v>0</v>
      </c>
      <c r="FE53" s="53">
        <f t="shared" si="2535"/>
        <v>0</v>
      </c>
      <c r="FF53" s="53">
        <f t="shared" si="2535"/>
        <v>0</v>
      </c>
      <c r="FG53" s="53">
        <f t="shared" si="2535"/>
        <v>0</v>
      </c>
      <c r="FH53" s="53">
        <f t="shared" si="2535"/>
        <v>0</v>
      </c>
      <c r="FI53" s="53">
        <f t="shared" si="2535"/>
        <v>0</v>
      </c>
      <c r="FJ53" s="53">
        <f t="shared" si="2535"/>
        <v>0</v>
      </c>
      <c r="FK53" s="53">
        <f t="shared" si="2535"/>
        <v>0</v>
      </c>
      <c r="FL53" s="53">
        <f t="shared" si="2535"/>
        <v>0</v>
      </c>
      <c r="FM53" s="53">
        <f t="shared" si="2535"/>
        <v>0</v>
      </c>
      <c r="FN53" s="53">
        <f t="shared" si="2535"/>
        <v>0</v>
      </c>
      <c r="FO53" s="53">
        <f t="shared" si="2535"/>
        <v>0</v>
      </c>
      <c r="FP53" s="53">
        <f t="shared" si="2535"/>
        <v>0</v>
      </c>
      <c r="FQ53" s="53">
        <f t="shared" si="2535"/>
        <v>0</v>
      </c>
      <c r="FR53" s="53">
        <f t="shared" si="2535"/>
        <v>0</v>
      </c>
      <c r="FS53" s="53">
        <f t="shared" si="2535"/>
        <v>0</v>
      </c>
      <c r="FT53" s="53">
        <f t="shared" si="2535"/>
        <v>0</v>
      </c>
      <c r="FU53" s="53">
        <f t="shared" si="2535"/>
        <v>0</v>
      </c>
      <c r="FV53" s="53">
        <f t="shared" si="2535"/>
        <v>0</v>
      </c>
      <c r="FW53" s="53">
        <f t="shared" si="2535"/>
        <v>0</v>
      </c>
      <c r="FX53" s="53">
        <f t="shared" si="2535"/>
        <v>0</v>
      </c>
      <c r="FY53" s="53">
        <f t="shared" si="2535"/>
        <v>0</v>
      </c>
      <c r="FZ53" s="53">
        <f t="shared" si="2535"/>
        <v>0</v>
      </c>
      <c r="GA53" s="53">
        <f t="shared" si="2535"/>
        <v>0</v>
      </c>
      <c r="GB53" s="53">
        <f t="shared" si="2535"/>
        <v>0</v>
      </c>
      <c r="GC53" s="53">
        <f t="shared" si="2535"/>
        <v>0</v>
      </c>
      <c r="GD53" s="53">
        <f t="shared" si="2535"/>
        <v>0</v>
      </c>
      <c r="GE53" s="53">
        <f t="shared" si="2535"/>
        <v>0</v>
      </c>
      <c r="GF53" s="53">
        <f t="shared" si="2535"/>
        <v>0</v>
      </c>
      <c r="GG53" s="53">
        <f t="shared" si="2535"/>
        <v>0</v>
      </c>
      <c r="GH53" s="53">
        <f t="shared" si="2535"/>
        <v>0</v>
      </c>
      <c r="GI53" s="53">
        <f t="shared" si="2535"/>
        <v>0</v>
      </c>
      <c r="GJ53" s="53">
        <f t="shared" si="2535"/>
        <v>0</v>
      </c>
      <c r="GK53" s="53">
        <f t="shared" si="2535"/>
        <v>0</v>
      </c>
      <c r="GL53" s="53">
        <f t="shared" si="2535"/>
        <v>0</v>
      </c>
      <c r="GM53" s="53">
        <f t="shared" si="2535"/>
        <v>0</v>
      </c>
      <c r="GN53" s="53">
        <f t="shared" si="2535"/>
        <v>0</v>
      </c>
      <c r="GO53" s="53">
        <f t="shared" si="2535"/>
        <v>0</v>
      </c>
      <c r="GP53" s="53">
        <f t="shared" si="2535"/>
        <v>0</v>
      </c>
      <c r="GQ53" s="53">
        <f t="shared" si="2535"/>
        <v>0</v>
      </c>
      <c r="GR53" s="53">
        <f t="shared" si="2535"/>
        <v>0</v>
      </c>
      <c r="GS53" s="53">
        <f t="shared" si="2535"/>
        <v>0</v>
      </c>
      <c r="GT53" s="53">
        <f t="shared" si="2535"/>
        <v>0</v>
      </c>
      <c r="GU53" s="53">
        <f t="shared" si="2535"/>
        <v>0</v>
      </c>
      <c r="GV53" s="53">
        <f t="shared" si="2535"/>
        <v>0</v>
      </c>
      <c r="GW53" s="53">
        <f t="shared" si="2535"/>
        <v>0</v>
      </c>
      <c r="GX53" s="53">
        <f t="shared" si="2535"/>
        <v>0</v>
      </c>
      <c r="GY53" s="53">
        <f t="shared" si="2535"/>
        <v>0</v>
      </c>
      <c r="GZ53" s="53">
        <f t="shared" si="2535"/>
        <v>0</v>
      </c>
      <c r="HA53" s="53">
        <f t="shared" si="2535"/>
        <v>0</v>
      </c>
      <c r="HB53" s="53">
        <f t="shared" si="2535"/>
        <v>0</v>
      </c>
      <c r="HC53" s="53">
        <f t="shared" si="2535"/>
        <v>0</v>
      </c>
      <c r="HD53" s="53">
        <f t="shared" si="2535"/>
        <v>0</v>
      </c>
      <c r="HE53" s="53">
        <f t="shared" si="2535"/>
        <v>0</v>
      </c>
      <c r="HF53" s="53">
        <f t="shared" si="2535"/>
        <v>0</v>
      </c>
      <c r="HG53" s="53">
        <f t="shared" si="2535"/>
        <v>0</v>
      </c>
      <c r="HH53" s="53">
        <f t="shared" si="2535"/>
        <v>0</v>
      </c>
      <c r="HI53" s="53">
        <f t="shared" si="2535"/>
        <v>0</v>
      </c>
      <c r="HJ53" s="53">
        <f t="shared" si="2535"/>
        <v>0</v>
      </c>
      <c r="HK53" s="53">
        <f t="shared" ref="HK53:JV53" si="2536">IF(HK9&lt;$C$6+1,HK18,0)</f>
        <v>0</v>
      </c>
      <c r="HL53" s="53">
        <f t="shared" si="2536"/>
        <v>0</v>
      </c>
      <c r="HM53" s="53">
        <f t="shared" si="2536"/>
        <v>0</v>
      </c>
      <c r="HN53" s="53">
        <f t="shared" si="2536"/>
        <v>0</v>
      </c>
      <c r="HO53" s="53">
        <f t="shared" si="2536"/>
        <v>0</v>
      </c>
      <c r="HP53" s="53">
        <f t="shared" si="2536"/>
        <v>0</v>
      </c>
      <c r="HQ53" s="53">
        <f t="shared" si="2536"/>
        <v>0</v>
      </c>
      <c r="HR53" s="53">
        <f t="shared" si="2536"/>
        <v>0</v>
      </c>
      <c r="HS53" s="53">
        <f t="shared" si="2536"/>
        <v>0</v>
      </c>
      <c r="HT53" s="53">
        <f t="shared" si="2536"/>
        <v>0</v>
      </c>
      <c r="HU53" s="53">
        <f t="shared" si="2536"/>
        <v>0</v>
      </c>
      <c r="HV53" s="53">
        <f t="shared" si="2536"/>
        <v>0</v>
      </c>
      <c r="HW53" s="53">
        <f t="shared" si="2536"/>
        <v>0</v>
      </c>
      <c r="HX53" s="53">
        <f t="shared" si="2536"/>
        <v>0</v>
      </c>
      <c r="HY53" s="53">
        <f t="shared" si="2536"/>
        <v>0</v>
      </c>
      <c r="HZ53" s="53">
        <f t="shared" si="2536"/>
        <v>0</v>
      </c>
      <c r="IA53" s="53">
        <f t="shared" si="2536"/>
        <v>0</v>
      </c>
      <c r="IB53" s="53">
        <f t="shared" si="2536"/>
        <v>0</v>
      </c>
      <c r="IC53" s="53">
        <f t="shared" si="2536"/>
        <v>0</v>
      </c>
      <c r="ID53" s="53">
        <f t="shared" si="2536"/>
        <v>0</v>
      </c>
      <c r="IE53" s="53">
        <f t="shared" si="2536"/>
        <v>0</v>
      </c>
      <c r="IF53" s="53">
        <f t="shared" si="2536"/>
        <v>0</v>
      </c>
      <c r="IG53" s="53">
        <f t="shared" si="2536"/>
        <v>0</v>
      </c>
      <c r="IH53" s="53">
        <f t="shared" si="2536"/>
        <v>0</v>
      </c>
      <c r="II53" s="53">
        <f t="shared" si="2536"/>
        <v>0</v>
      </c>
      <c r="IJ53" s="53">
        <f t="shared" si="2536"/>
        <v>0</v>
      </c>
      <c r="IK53" s="53">
        <f t="shared" si="2536"/>
        <v>0</v>
      </c>
      <c r="IL53" s="53">
        <f t="shared" si="2536"/>
        <v>0</v>
      </c>
      <c r="IM53" s="53">
        <f t="shared" si="2536"/>
        <v>0</v>
      </c>
      <c r="IN53" s="53">
        <f t="shared" si="2536"/>
        <v>0</v>
      </c>
      <c r="IO53" s="53">
        <f t="shared" si="2536"/>
        <v>0</v>
      </c>
      <c r="IP53" s="53">
        <f t="shared" si="2536"/>
        <v>0</v>
      </c>
      <c r="IQ53" s="53">
        <f t="shared" si="2536"/>
        <v>0</v>
      </c>
      <c r="IR53" s="53">
        <f t="shared" si="2536"/>
        <v>0</v>
      </c>
      <c r="IS53" s="53">
        <f t="shared" si="2536"/>
        <v>0</v>
      </c>
      <c r="IT53" s="53">
        <f t="shared" si="2536"/>
        <v>0</v>
      </c>
      <c r="IU53" s="53">
        <f t="shared" si="2536"/>
        <v>0</v>
      </c>
      <c r="IV53" s="53">
        <f t="shared" si="2536"/>
        <v>0</v>
      </c>
      <c r="IW53" s="53">
        <f t="shared" si="2536"/>
        <v>0</v>
      </c>
      <c r="IX53" s="53">
        <f t="shared" si="2536"/>
        <v>0</v>
      </c>
      <c r="IY53" s="53">
        <f t="shared" si="2536"/>
        <v>0</v>
      </c>
      <c r="IZ53" s="53">
        <f t="shared" si="2536"/>
        <v>0</v>
      </c>
      <c r="JA53" s="53">
        <f t="shared" si="2536"/>
        <v>0</v>
      </c>
      <c r="JB53" s="53">
        <f t="shared" si="2536"/>
        <v>0</v>
      </c>
      <c r="JC53" s="53">
        <f t="shared" si="2536"/>
        <v>0</v>
      </c>
      <c r="JD53" s="53">
        <f t="shared" si="2536"/>
        <v>0</v>
      </c>
      <c r="JE53" s="53">
        <f t="shared" si="2536"/>
        <v>0</v>
      </c>
      <c r="JF53" s="53">
        <f t="shared" si="2536"/>
        <v>0</v>
      </c>
      <c r="JG53" s="53">
        <f t="shared" si="2536"/>
        <v>0</v>
      </c>
      <c r="JH53" s="53">
        <f t="shared" si="2536"/>
        <v>0</v>
      </c>
      <c r="JI53" s="53">
        <f t="shared" si="2536"/>
        <v>0</v>
      </c>
      <c r="JJ53" s="53">
        <f t="shared" si="2536"/>
        <v>0</v>
      </c>
      <c r="JK53" s="53">
        <f t="shared" si="2536"/>
        <v>0</v>
      </c>
      <c r="JL53" s="53">
        <f t="shared" si="2536"/>
        <v>0</v>
      </c>
      <c r="JM53" s="53">
        <f t="shared" si="2536"/>
        <v>0</v>
      </c>
      <c r="JN53" s="53">
        <f t="shared" si="2536"/>
        <v>0</v>
      </c>
      <c r="JO53" s="53">
        <f t="shared" si="2536"/>
        <v>0</v>
      </c>
      <c r="JP53" s="53">
        <f t="shared" si="2536"/>
        <v>0</v>
      </c>
      <c r="JQ53" s="53">
        <f t="shared" si="2536"/>
        <v>0</v>
      </c>
      <c r="JR53" s="53">
        <f t="shared" si="2536"/>
        <v>0</v>
      </c>
      <c r="JS53" s="53">
        <f t="shared" si="2536"/>
        <v>0</v>
      </c>
      <c r="JT53" s="53">
        <f t="shared" si="2536"/>
        <v>0</v>
      </c>
      <c r="JU53" s="53">
        <f t="shared" si="2536"/>
        <v>0</v>
      </c>
      <c r="JV53" s="53">
        <f t="shared" si="2536"/>
        <v>0</v>
      </c>
      <c r="JW53" s="53">
        <f t="shared" ref="JW53:MH53" si="2537">IF(JW9&lt;$C$6+1,JW18,0)</f>
        <v>0</v>
      </c>
      <c r="JX53" s="53">
        <f t="shared" si="2537"/>
        <v>0</v>
      </c>
      <c r="JY53" s="53">
        <f t="shared" si="2537"/>
        <v>0</v>
      </c>
      <c r="JZ53" s="53">
        <f t="shared" si="2537"/>
        <v>0</v>
      </c>
      <c r="KA53" s="53">
        <f t="shared" si="2537"/>
        <v>0</v>
      </c>
      <c r="KB53" s="53">
        <f t="shared" si="2537"/>
        <v>0</v>
      </c>
      <c r="KC53" s="53">
        <f t="shared" si="2537"/>
        <v>0</v>
      </c>
      <c r="KD53" s="53">
        <f t="shared" si="2537"/>
        <v>0</v>
      </c>
      <c r="KE53" s="53">
        <f t="shared" si="2537"/>
        <v>0</v>
      </c>
      <c r="KF53" s="53">
        <f t="shared" si="2537"/>
        <v>0</v>
      </c>
      <c r="KG53" s="53">
        <f t="shared" si="2537"/>
        <v>0</v>
      </c>
      <c r="KH53" s="53">
        <f t="shared" si="2537"/>
        <v>0</v>
      </c>
      <c r="KI53" s="53">
        <f t="shared" si="2537"/>
        <v>0</v>
      </c>
      <c r="KJ53" s="53">
        <f t="shared" si="2537"/>
        <v>0</v>
      </c>
      <c r="KK53" s="53">
        <f t="shared" si="2537"/>
        <v>0</v>
      </c>
      <c r="KL53" s="53">
        <f t="shared" si="2537"/>
        <v>0</v>
      </c>
      <c r="KM53" s="53">
        <f t="shared" si="2537"/>
        <v>0</v>
      </c>
      <c r="KN53" s="53">
        <f t="shared" si="2537"/>
        <v>0</v>
      </c>
      <c r="KO53" s="53">
        <f t="shared" si="2537"/>
        <v>0</v>
      </c>
      <c r="KP53" s="53">
        <f t="shared" si="2537"/>
        <v>0</v>
      </c>
      <c r="KQ53" s="53">
        <f t="shared" si="2537"/>
        <v>0</v>
      </c>
      <c r="KR53" s="53">
        <f t="shared" si="2537"/>
        <v>0</v>
      </c>
      <c r="KS53" s="53">
        <f t="shared" si="2537"/>
        <v>0</v>
      </c>
      <c r="KT53" s="53">
        <f t="shared" si="2537"/>
        <v>0</v>
      </c>
      <c r="KU53" s="53">
        <f t="shared" si="2537"/>
        <v>0</v>
      </c>
      <c r="KV53" s="53">
        <f t="shared" si="2537"/>
        <v>0</v>
      </c>
      <c r="KW53" s="53">
        <f t="shared" si="2537"/>
        <v>0</v>
      </c>
      <c r="KX53" s="53">
        <f t="shared" si="2537"/>
        <v>0</v>
      </c>
      <c r="KY53" s="53">
        <f t="shared" si="2537"/>
        <v>0</v>
      </c>
      <c r="KZ53" s="53">
        <f t="shared" si="2537"/>
        <v>0</v>
      </c>
      <c r="LA53" s="53">
        <f t="shared" si="2537"/>
        <v>0</v>
      </c>
      <c r="LB53" s="53">
        <f t="shared" si="2537"/>
        <v>0</v>
      </c>
      <c r="LC53" s="53">
        <f t="shared" si="2537"/>
        <v>0</v>
      </c>
      <c r="LD53" s="53">
        <f t="shared" si="2537"/>
        <v>0</v>
      </c>
      <c r="LE53" s="53">
        <f t="shared" si="2537"/>
        <v>0</v>
      </c>
      <c r="LF53" s="53">
        <f t="shared" si="2537"/>
        <v>0</v>
      </c>
      <c r="LG53" s="53">
        <f t="shared" si="2537"/>
        <v>0</v>
      </c>
      <c r="LH53" s="53">
        <f t="shared" si="2537"/>
        <v>0</v>
      </c>
      <c r="LI53" s="53">
        <f t="shared" si="2537"/>
        <v>0</v>
      </c>
      <c r="LJ53" s="53">
        <f t="shared" si="2537"/>
        <v>0</v>
      </c>
      <c r="LK53" s="53">
        <f t="shared" si="2537"/>
        <v>0</v>
      </c>
      <c r="LL53" s="53">
        <f t="shared" si="2537"/>
        <v>0</v>
      </c>
      <c r="LM53" s="53">
        <f t="shared" si="2537"/>
        <v>0</v>
      </c>
      <c r="LN53" s="53">
        <f t="shared" si="2537"/>
        <v>0</v>
      </c>
      <c r="LO53" s="53">
        <f t="shared" si="2537"/>
        <v>0</v>
      </c>
      <c r="LP53" s="53">
        <f t="shared" si="2537"/>
        <v>0</v>
      </c>
      <c r="LQ53" s="53">
        <f t="shared" si="2537"/>
        <v>0</v>
      </c>
      <c r="LR53" s="53">
        <f t="shared" si="2537"/>
        <v>0</v>
      </c>
      <c r="LS53" s="53">
        <f t="shared" si="2537"/>
        <v>0</v>
      </c>
      <c r="LT53" s="53">
        <f t="shared" si="2537"/>
        <v>0</v>
      </c>
      <c r="LU53" s="53">
        <f t="shared" si="2537"/>
        <v>0</v>
      </c>
      <c r="LV53" s="53">
        <f t="shared" si="2537"/>
        <v>0</v>
      </c>
      <c r="LW53" s="53">
        <f t="shared" si="2537"/>
        <v>0</v>
      </c>
      <c r="LX53" s="53">
        <f t="shared" si="2537"/>
        <v>0</v>
      </c>
      <c r="LY53" s="53">
        <f t="shared" si="2537"/>
        <v>0</v>
      </c>
      <c r="LZ53" s="53">
        <f t="shared" si="2537"/>
        <v>0</v>
      </c>
      <c r="MA53" s="53">
        <f t="shared" si="2537"/>
        <v>0</v>
      </c>
      <c r="MB53" s="53">
        <f t="shared" si="2537"/>
        <v>0</v>
      </c>
      <c r="MC53" s="53">
        <f t="shared" si="2537"/>
        <v>0</v>
      </c>
      <c r="MD53" s="53">
        <f t="shared" si="2537"/>
        <v>0</v>
      </c>
      <c r="ME53" s="53">
        <f t="shared" si="2537"/>
        <v>0</v>
      </c>
      <c r="MF53" s="53">
        <f t="shared" si="2537"/>
        <v>0</v>
      </c>
      <c r="MG53" s="53">
        <f t="shared" si="2537"/>
        <v>0</v>
      </c>
      <c r="MH53" s="53">
        <f t="shared" si="2537"/>
        <v>0</v>
      </c>
      <c r="MI53" s="53">
        <f t="shared" ref="MI53:MX53" si="2538">IF(MI9&lt;$C$6+1,MI18,0)</f>
        <v>0</v>
      </c>
      <c r="MJ53" s="53">
        <f t="shared" si="2538"/>
        <v>0</v>
      </c>
      <c r="MK53" s="53">
        <f t="shared" si="2538"/>
        <v>0</v>
      </c>
      <c r="ML53" s="53">
        <f t="shared" si="2538"/>
        <v>0</v>
      </c>
      <c r="MM53" s="53">
        <f t="shared" si="2538"/>
        <v>0</v>
      </c>
      <c r="MN53" s="53">
        <f t="shared" si="2538"/>
        <v>0</v>
      </c>
      <c r="MO53" s="53">
        <f t="shared" si="2538"/>
        <v>0</v>
      </c>
      <c r="MP53" s="53">
        <f t="shared" si="2538"/>
        <v>0</v>
      </c>
      <c r="MQ53" s="53">
        <f t="shared" si="2538"/>
        <v>0</v>
      </c>
      <c r="MR53" s="53">
        <f t="shared" si="2538"/>
        <v>0</v>
      </c>
      <c r="MS53" s="53">
        <f t="shared" si="2538"/>
        <v>0</v>
      </c>
      <c r="MT53" s="53">
        <f t="shared" si="2538"/>
        <v>0</v>
      </c>
      <c r="MU53" s="53">
        <f t="shared" si="2538"/>
        <v>0</v>
      </c>
      <c r="MV53" s="53">
        <f t="shared" si="2538"/>
        <v>0</v>
      </c>
      <c r="MW53" s="53">
        <f t="shared" si="2538"/>
        <v>0</v>
      </c>
      <c r="MX53" s="53">
        <f t="shared" si="2538"/>
        <v>0</v>
      </c>
      <c r="MY53" s="56"/>
    </row>
    <row r="54" spans="2:363" s="53" customFormat="1" hidden="1" x14ac:dyDescent="0.25">
      <c r="B54" s="134" t="s">
        <v>829</v>
      </c>
      <c r="C54" s="53">
        <f>IF(AND(C8&gt;0,C9&lt;$C$6+1),C8,0)</f>
        <v>0</v>
      </c>
      <c r="D54" s="53">
        <f t="shared" ref="D54:BO54" si="2539">IF(AND(D8&gt;0,D9&lt;$C$6+1),D8,0)</f>
        <v>0</v>
      </c>
      <c r="E54" s="53">
        <f t="shared" si="2539"/>
        <v>0</v>
      </c>
      <c r="F54" s="53">
        <f t="shared" si="2539"/>
        <v>0</v>
      </c>
      <c r="G54" s="53">
        <f t="shared" si="2539"/>
        <v>0</v>
      </c>
      <c r="H54" s="53">
        <f t="shared" si="2539"/>
        <v>0</v>
      </c>
      <c r="I54" s="53">
        <f t="shared" si="2539"/>
        <v>0</v>
      </c>
      <c r="J54" s="53">
        <f t="shared" si="2539"/>
        <v>0</v>
      </c>
      <c r="K54" s="53">
        <f t="shared" si="2539"/>
        <v>0</v>
      </c>
      <c r="L54" s="53">
        <f t="shared" si="2539"/>
        <v>0</v>
      </c>
      <c r="M54" s="53">
        <f t="shared" si="2539"/>
        <v>0</v>
      </c>
      <c r="N54" s="53">
        <f t="shared" si="2539"/>
        <v>0</v>
      </c>
      <c r="O54" s="53">
        <f t="shared" si="2539"/>
        <v>0</v>
      </c>
      <c r="P54" s="53">
        <f t="shared" si="2539"/>
        <v>0</v>
      </c>
      <c r="Q54" s="53">
        <f t="shared" si="2539"/>
        <v>0</v>
      </c>
      <c r="R54" s="53">
        <f t="shared" si="2539"/>
        <v>0</v>
      </c>
      <c r="S54" s="53">
        <f t="shared" si="2539"/>
        <v>0</v>
      </c>
      <c r="T54" s="53">
        <f t="shared" si="2539"/>
        <v>0</v>
      </c>
      <c r="U54" s="53">
        <f t="shared" si="2539"/>
        <v>0</v>
      </c>
      <c r="V54" s="53">
        <f t="shared" si="2539"/>
        <v>0</v>
      </c>
      <c r="W54" s="53">
        <f t="shared" si="2539"/>
        <v>0</v>
      </c>
      <c r="X54" s="53">
        <f t="shared" si="2539"/>
        <v>0</v>
      </c>
      <c r="Y54" s="53">
        <f t="shared" si="2539"/>
        <v>0</v>
      </c>
      <c r="Z54" s="53">
        <f t="shared" si="2539"/>
        <v>0</v>
      </c>
      <c r="AA54" s="53">
        <f t="shared" si="2539"/>
        <v>0</v>
      </c>
      <c r="AB54" s="53">
        <f t="shared" si="2539"/>
        <v>0</v>
      </c>
      <c r="AC54" s="53">
        <f t="shared" si="2539"/>
        <v>0</v>
      </c>
      <c r="AD54" s="53">
        <f t="shared" si="2539"/>
        <v>0</v>
      </c>
      <c r="AE54" s="53">
        <f t="shared" si="2539"/>
        <v>0</v>
      </c>
      <c r="AF54" s="53">
        <f t="shared" si="2539"/>
        <v>0</v>
      </c>
      <c r="AG54" s="53">
        <f t="shared" si="2539"/>
        <v>0</v>
      </c>
      <c r="AH54" s="53">
        <f t="shared" si="2539"/>
        <v>0</v>
      </c>
      <c r="AI54" s="53">
        <f t="shared" si="2539"/>
        <v>0</v>
      </c>
      <c r="AJ54" s="53">
        <f t="shared" si="2539"/>
        <v>0</v>
      </c>
      <c r="AK54" s="53">
        <f t="shared" si="2539"/>
        <v>0</v>
      </c>
      <c r="AL54" s="53">
        <f t="shared" si="2539"/>
        <v>0</v>
      </c>
      <c r="AM54" s="53">
        <f t="shared" si="2539"/>
        <v>0</v>
      </c>
      <c r="AN54" s="53">
        <f t="shared" si="2539"/>
        <v>0</v>
      </c>
      <c r="AO54" s="53">
        <f t="shared" si="2539"/>
        <v>0</v>
      </c>
      <c r="AP54" s="53">
        <f t="shared" si="2539"/>
        <v>0</v>
      </c>
      <c r="AQ54" s="53">
        <f t="shared" si="2539"/>
        <v>0</v>
      </c>
      <c r="AR54" s="53">
        <f t="shared" si="2539"/>
        <v>0</v>
      </c>
      <c r="AS54" s="53">
        <f t="shared" si="2539"/>
        <v>0</v>
      </c>
      <c r="AT54" s="53">
        <f t="shared" si="2539"/>
        <v>0</v>
      </c>
      <c r="AU54" s="53">
        <f t="shared" si="2539"/>
        <v>0</v>
      </c>
      <c r="AV54" s="53">
        <f t="shared" si="2539"/>
        <v>0</v>
      </c>
      <c r="AW54" s="53">
        <f t="shared" si="2539"/>
        <v>0</v>
      </c>
      <c r="AX54" s="53">
        <f t="shared" si="2539"/>
        <v>0</v>
      </c>
      <c r="AY54" s="53">
        <f t="shared" si="2539"/>
        <v>0</v>
      </c>
      <c r="AZ54" s="53">
        <f t="shared" si="2539"/>
        <v>0</v>
      </c>
      <c r="BA54" s="53">
        <f t="shared" si="2539"/>
        <v>0</v>
      </c>
      <c r="BB54" s="53">
        <f t="shared" si="2539"/>
        <v>0</v>
      </c>
      <c r="BC54" s="53">
        <f t="shared" si="2539"/>
        <v>0</v>
      </c>
      <c r="BD54" s="53">
        <f t="shared" si="2539"/>
        <v>0</v>
      </c>
      <c r="BE54" s="53">
        <f t="shared" si="2539"/>
        <v>0</v>
      </c>
      <c r="BF54" s="53">
        <f t="shared" si="2539"/>
        <v>0</v>
      </c>
      <c r="BG54" s="53">
        <f t="shared" si="2539"/>
        <v>0</v>
      </c>
      <c r="BH54" s="53">
        <f t="shared" si="2539"/>
        <v>0</v>
      </c>
      <c r="BI54" s="53">
        <f t="shared" si="2539"/>
        <v>0</v>
      </c>
      <c r="BJ54" s="53">
        <f t="shared" si="2539"/>
        <v>0</v>
      </c>
      <c r="BK54" s="53">
        <f t="shared" si="2539"/>
        <v>0</v>
      </c>
      <c r="BL54" s="53">
        <f t="shared" si="2539"/>
        <v>0</v>
      </c>
      <c r="BM54" s="53">
        <f t="shared" si="2539"/>
        <v>0</v>
      </c>
      <c r="BN54" s="53">
        <f t="shared" si="2539"/>
        <v>0</v>
      </c>
      <c r="BO54" s="53">
        <f t="shared" si="2539"/>
        <v>0</v>
      </c>
      <c r="BP54" s="53">
        <f t="shared" ref="BP54:EA54" si="2540">IF(AND(BP8&gt;0,BP9&lt;$C$6+1),BP8,0)</f>
        <v>0</v>
      </c>
      <c r="BQ54" s="53">
        <f t="shared" si="2540"/>
        <v>0</v>
      </c>
      <c r="BR54" s="53">
        <f t="shared" si="2540"/>
        <v>0</v>
      </c>
      <c r="BS54" s="53">
        <f t="shared" si="2540"/>
        <v>0</v>
      </c>
      <c r="BT54" s="53">
        <f t="shared" si="2540"/>
        <v>0</v>
      </c>
      <c r="BU54" s="53">
        <f t="shared" si="2540"/>
        <v>0</v>
      </c>
      <c r="BV54" s="53">
        <f t="shared" si="2540"/>
        <v>0</v>
      </c>
      <c r="BW54" s="53">
        <f t="shared" si="2540"/>
        <v>0</v>
      </c>
      <c r="BX54" s="53">
        <f t="shared" si="2540"/>
        <v>0</v>
      </c>
      <c r="BY54" s="53">
        <f t="shared" si="2540"/>
        <v>0</v>
      </c>
      <c r="BZ54" s="53">
        <f t="shared" si="2540"/>
        <v>0</v>
      </c>
      <c r="CA54" s="53">
        <f t="shared" si="2540"/>
        <v>0</v>
      </c>
      <c r="CB54" s="53">
        <f t="shared" si="2540"/>
        <v>0</v>
      </c>
      <c r="CC54" s="53">
        <f t="shared" si="2540"/>
        <v>0</v>
      </c>
      <c r="CD54" s="53">
        <f t="shared" si="2540"/>
        <v>0</v>
      </c>
      <c r="CE54" s="53">
        <f t="shared" si="2540"/>
        <v>0</v>
      </c>
      <c r="CF54" s="53">
        <f t="shared" si="2540"/>
        <v>0</v>
      </c>
      <c r="CG54" s="53">
        <f t="shared" si="2540"/>
        <v>0</v>
      </c>
      <c r="CH54" s="53">
        <f t="shared" si="2540"/>
        <v>0</v>
      </c>
      <c r="CI54" s="53">
        <f t="shared" si="2540"/>
        <v>0</v>
      </c>
      <c r="CJ54" s="53">
        <f t="shared" si="2540"/>
        <v>0</v>
      </c>
      <c r="CK54" s="53">
        <f t="shared" si="2540"/>
        <v>0</v>
      </c>
      <c r="CL54" s="53">
        <f t="shared" si="2540"/>
        <v>0</v>
      </c>
      <c r="CM54" s="53">
        <f t="shared" si="2540"/>
        <v>0</v>
      </c>
      <c r="CN54" s="53">
        <f t="shared" si="2540"/>
        <v>0</v>
      </c>
      <c r="CO54" s="53">
        <f t="shared" si="2540"/>
        <v>0</v>
      </c>
      <c r="CP54" s="53">
        <f t="shared" si="2540"/>
        <v>0</v>
      </c>
      <c r="CQ54" s="53">
        <f t="shared" si="2540"/>
        <v>0</v>
      </c>
      <c r="CR54" s="53">
        <f t="shared" si="2540"/>
        <v>0</v>
      </c>
      <c r="CS54" s="53">
        <f t="shared" si="2540"/>
        <v>0</v>
      </c>
      <c r="CT54" s="53">
        <f t="shared" si="2540"/>
        <v>0</v>
      </c>
      <c r="CU54" s="53">
        <f t="shared" si="2540"/>
        <v>0</v>
      </c>
      <c r="CV54" s="53">
        <f t="shared" si="2540"/>
        <v>0</v>
      </c>
      <c r="CW54" s="53">
        <f t="shared" si="2540"/>
        <v>0</v>
      </c>
      <c r="CX54" s="53">
        <f t="shared" si="2540"/>
        <v>0</v>
      </c>
      <c r="CY54" s="53">
        <f t="shared" si="2540"/>
        <v>0</v>
      </c>
      <c r="CZ54" s="53">
        <f t="shared" si="2540"/>
        <v>0</v>
      </c>
      <c r="DA54" s="53">
        <f t="shared" si="2540"/>
        <v>0</v>
      </c>
      <c r="DB54" s="53">
        <f t="shared" si="2540"/>
        <v>0</v>
      </c>
      <c r="DC54" s="53">
        <f t="shared" si="2540"/>
        <v>0</v>
      </c>
      <c r="DD54" s="53">
        <f t="shared" si="2540"/>
        <v>0</v>
      </c>
      <c r="DE54" s="53">
        <f t="shared" si="2540"/>
        <v>0</v>
      </c>
      <c r="DF54" s="53">
        <f t="shared" si="2540"/>
        <v>0</v>
      </c>
      <c r="DG54" s="53">
        <f t="shared" si="2540"/>
        <v>0</v>
      </c>
      <c r="DH54" s="53">
        <f t="shared" si="2540"/>
        <v>0</v>
      </c>
      <c r="DI54" s="53">
        <f t="shared" si="2540"/>
        <v>0</v>
      </c>
      <c r="DJ54" s="53">
        <f t="shared" si="2540"/>
        <v>0</v>
      </c>
      <c r="DK54" s="53">
        <f t="shared" si="2540"/>
        <v>0</v>
      </c>
      <c r="DL54" s="53">
        <f t="shared" si="2540"/>
        <v>0</v>
      </c>
      <c r="DM54" s="53">
        <f t="shared" si="2540"/>
        <v>0</v>
      </c>
      <c r="DN54" s="53">
        <f t="shared" si="2540"/>
        <v>0</v>
      </c>
      <c r="DO54" s="53">
        <f t="shared" si="2540"/>
        <v>0</v>
      </c>
      <c r="DP54" s="53">
        <f t="shared" si="2540"/>
        <v>0</v>
      </c>
      <c r="DQ54" s="53">
        <f t="shared" si="2540"/>
        <v>0</v>
      </c>
      <c r="DR54" s="53">
        <f t="shared" si="2540"/>
        <v>0</v>
      </c>
      <c r="DS54" s="53">
        <f t="shared" si="2540"/>
        <v>0</v>
      </c>
      <c r="DT54" s="53">
        <f t="shared" si="2540"/>
        <v>0</v>
      </c>
      <c r="DU54" s="53">
        <f t="shared" si="2540"/>
        <v>0</v>
      </c>
      <c r="DV54" s="53">
        <f t="shared" si="2540"/>
        <v>0</v>
      </c>
      <c r="DW54" s="53">
        <f t="shared" si="2540"/>
        <v>0</v>
      </c>
      <c r="DX54" s="53">
        <f t="shared" si="2540"/>
        <v>0</v>
      </c>
      <c r="DY54" s="53">
        <f t="shared" si="2540"/>
        <v>0</v>
      </c>
      <c r="DZ54" s="53">
        <f t="shared" si="2540"/>
        <v>0</v>
      </c>
      <c r="EA54" s="53">
        <f t="shared" si="2540"/>
        <v>0</v>
      </c>
      <c r="EB54" s="53">
        <f t="shared" ref="EB54:GM54" si="2541">IF(AND(EB8&gt;0,EB9&lt;$C$6+1),EB8,0)</f>
        <v>0</v>
      </c>
      <c r="EC54" s="53">
        <f t="shared" si="2541"/>
        <v>0</v>
      </c>
      <c r="ED54" s="53">
        <f t="shared" si="2541"/>
        <v>0</v>
      </c>
      <c r="EE54" s="53">
        <f t="shared" si="2541"/>
        <v>0</v>
      </c>
      <c r="EF54" s="53">
        <f t="shared" si="2541"/>
        <v>0</v>
      </c>
      <c r="EG54" s="53">
        <f t="shared" si="2541"/>
        <v>0</v>
      </c>
      <c r="EH54" s="53">
        <f t="shared" si="2541"/>
        <v>0</v>
      </c>
      <c r="EI54" s="53">
        <f t="shared" si="2541"/>
        <v>0</v>
      </c>
      <c r="EJ54" s="53">
        <f t="shared" si="2541"/>
        <v>0</v>
      </c>
      <c r="EK54" s="53">
        <f t="shared" si="2541"/>
        <v>0</v>
      </c>
      <c r="EL54" s="53">
        <f t="shared" si="2541"/>
        <v>0</v>
      </c>
      <c r="EM54" s="53">
        <f t="shared" si="2541"/>
        <v>0</v>
      </c>
      <c r="EN54" s="53">
        <f t="shared" si="2541"/>
        <v>0</v>
      </c>
      <c r="EO54" s="53">
        <f t="shared" si="2541"/>
        <v>0</v>
      </c>
      <c r="EP54" s="53">
        <f t="shared" si="2541"/>
        <v>0</v>
      </c>
      <c r="EQ54" s="53">
        <f t="shared" si="2541"/>
        <v>0</v>
      </c>
      <c r="ER54" s="53">
        <f t="shared" si="2541"/>
        <v>0</v>
      </c>
      <c r="ES54" s="53">
        <f t="shared" si="2541"/>
        <v>0</v>
      </c>
      <c r="ET54" s="53">
        <f t="shared" si="2541"/>
        <v>0</v>
      </c>
      <c r="EU54" s="53">
        <f t="shared" si="2541"/>
        <v>0</v>
      </c>
      <c r="EV54" s="53">
        <f t="shared" si="2541"/>
        <v>0</v>
      </c>
      <c r="EW54" s="53">
        <f t="shared" si="2541"/>
        <v>0</v>
      </c>
      <c r="EX54" s="53">
        <f t="shared" si="2541"/>
        <v>0</v>
      </c>
      <c r="EY54" s="53">
        <f t="shared" si="2541"/>
        <v>0</v>
      </c>
      <c r="EZ54" s="53">
        <f t="shared" si="2541"/>
        <v>0</v>
      </c>
      <c r="FA54" s="53">
        <f t="shared" si="2541"/>
        <v>0</v>
      </c>
      <c r="FB54" s="53">
        <f t="shared" si="2541"/>
        <v>0</v>
      </c>
      <c r="FC54" s="53">
        <f t="shared" si="2541"/>
        <v>0</v>
      </c>
      <c r="FD54" s="53">
        <f t="shared" si="2541"/>
        <v>0</v>
      </c>
      <c r="FE54" s="53">
        <f t="shared" si="2541"/>
        <v>0</v>
      </c>
      <c r="FF54" s="53">
        <f t="shared" si="2541"/>
        <v>0</v>
      </c>
      <c r="FG54" s="53">
        <f t="shared" si="2541"/>
        <v>0</v>
      </c>
      <c r="FH54" s="53">
        <f t="shared" si="2541"/>
        <v>0</v>
      </c>
      <c r="FI54" s="53">
        <f t="shared" si="2541"/>
        <v>0</v>
      </c>
      <c r="FJ54" s="53">
        <f t="shared" si="2541"/>
        <v>0</v>
      </c>
      <c r="FK54" s="53">
        <f t="shared" si="2541"/>
        <v>0</v>
      </c>
      <c r="FL54" s="53">
        <f t="shared" si="2541"/>
        <v>0</v>
      </c>
      <c r="FM54" s="53">
        <f t="shared" si="2541"/>
        <v>0</v>
      </c>
      <c r="FN54" s="53">
        <f t="shared" si="2541"/>
        <v>0</v>
      </c>
      <c r="FO54" s="53">
        <f t="shared" si="2541"/>
        <v>0</v>
      </c>
      <c r="FP54" s="53">
        <f t="shared" si="2541"/>
        <v>0</v>
      </c>
      <c r="FQ54" s="53">
        <f t="shared" si="2541"/>
        <v>0</v>
      </c>
      <c r="FR54" s="53">
        <f t="shared" si="2541"/>
        <v>0</v>
      </c>
      <c r="FS54" s="53">
        <f t="shared" si="2541"/>
        <v>0</v>
      </c>
      <c r="FT54" s="53">
        <f t="shared" si="2541"/>
        <v>0</v>
      </c>
      <c r="FU54" s="53">
        <f t="shared" si="2541"/>
        <v>0</v>
      </c>
      <c r="FV54" s="53">
        <f t="shared" si="2541"/>
        <v>0</v>
      </c>
      <c r="FW54" s="53">
        <f t="shared" si="2541"/>
        <v>0</v>
      </c>
      <c r="FX54" s="53">
        <f t="shared" si="2541"/>
        <v>0</v>
      </c>
      <c r="FY54" s="53">
        <f t="shared" si="2541"/>
        <v>0</v>
      </c>
      <c r="FZ54" s="53">
        <f t="shared" si="2541"/>
        <v>0</v>
      </c>
      <c r="GA54" s="53">
        <f t="shared" si="2541"/>
        <v>0</v>
      </c>
      <c r="GB54" s="53">
        <f t="shared" si="2541"/>
        <v>0</v>
      </c>
      <c r="GC54" s="53">
        <f t="shared" si="2541"/>
        <v>0</v>
      </c>
      <c r="GD54" s="53">
        <f t="shared" si="2541"/>
        <v>0</v>
      </c>
      <c r="GE54" s="53">
        <f t="shared" si="2541"/>
        <v>0</v>
      </c>
      <c r="GF54" s="53">
        <f t="shared" si="2541"/>
        <v>0</v>
      </c>
      <c r="GG54" s="53">
        <f t="shared" si="2541"/>
        <v>0</v>
      </c>
      <c r="GH54" s="53">
        <f t="shared" si="2541"/>
        <v>0</v>
      </c>
      <c r="GI54" s="53">
        <f t="shared" si="2541"/>
        <v>0</v>
      </c>
      <c r="GJ54" s="53">
        <f t="shared" si="2541"/>
        <v>0</v>
      </c>
      <c r="GK54" s="53">
        <f t="shared" si="2541"/>
        <v>0</v>
      </c>
      <c r="GL54" s="53">
        <f t="shared" si="2541"/>
        <v>0</v>
      </c>
      <c r="GM54" s="53">
        <f t="shared" si="2541"/>
        <v>0</v>
      </c>
      <c r="GN54" s="53">
        <f t="shared" ref="GN54:IY54" si="2542">IF(AND(GN8&gt;0,GN9&lt;$C$6+1),GN8,0)</f>
        <v>0</v>
      </c>
      <c r="GO54" s="53">
        <f t="shared" si="2542"/>
        <v>0</v>
      </c>
      <c r="GP54" s="53">
        <f t="shared" si="2542"/>
        <v>0</v>
      </c>
      <c r="GQ54" s="53">
        <f t="shared" si="2542"/>
        <v>0</v>
      </c>
      <c r="GR54" s="53">
        <f t="shared" si="2542"/>
        <v>0</v>
      </c>
      <c r="GS54" s="53">
        <f t="shared" si="2542"/>
        <v>0</v>
      </c>
      <c r="GT54" s="53">
        <f t="shared" si="2542"/>
        <v>0</v>
      </c>
      <c r="GU54" s="53">
        <f t="shared" si="2542"/>
        <v>0</v>
      </c>
      <c r="GV54" s="53">
        <f t="shared" si="2542"/>
        <v>0</v>
      </c>
      <c r="GW54" s="53">
        <f t="shared" si="2542"/>
        <v>0</v>
      </c>
      <c r="GX54" s="53">
        <f t="shared" si="2542"/>
        <v>0</v>
      </c>
      <c r="GY54" s="53">
        <f t="shared" si="2542"/>
        <v>0</v>
      </c>
      <c r="GZ54" s="53">
        <f t="shared" si="2542"/>
        <v>0</v>
      </c>
      <c r="HA54" s="53">
        <f t="shared" si="2542"/>
        <v>0</v>
      </c>
      <c r="HB54" s="53">
        <f t="shared" si="2542"/>
        <v>0</v>
      </c>
      <c r="HC54" s="53">
        <f t="shared" si="2542"/>
        <v>0</v>
      </c>
      <c r="HD54" s="53">
        <f t="shared" si="2542"/>
        <v>0</v>
      </c>
      <c r="HE54" s="53">
        <f t="shared" si="2542"/>
        <v>0</v>
      </c>
      <c r="HF54" s="53">
        <f t="shared" si="2542"/>
        <v>0</v>
      </c>
      <c r="HG54" s="53">
        <f t="shared" si="2542"/>
        <v>0</v>
      </c>
      <c r="HH54" s="53">
        <f t="shared" si="2542"/>
        <v>0</v>
      </c>
      <c r="HI54" s="53">
        <f t="shared" si="2542"/>
        <v>0</v>
      </c>
      <c r="HJ54" s="53">
        <f t="shared" si="2542"/>
        <v>0</v>
      </c>
      <c r="HK54" s="53">
        <f t="shared" si="2542"/>
        <v>0</v>
      </c>
      <c r="HL54" s="53">
        <f t="shared" si="2542"/>
        <v>0</v>
      </c>
      <c r="HM54" s="53">
        <f t="shared" si="2542"/>
        <v>0</v>
      </c>
      <c r="HN54" s="53">
        <f t="shared" si="2542"/>
        <v>0</v>
      </c>
      <c r="HO54" s="53">
        <f t="shared" si="2542"/>
        <v>0</v>
      </c>
      <c r="HP54" s="53">
        <f t="shared" si="2542"/>
        <v>0</v>
      </c>
      <c r="HQ54" s="53">
        <f t="shared" si="2542"/>
        <v>0</v>
      </c>
      <c r="HR54" s="53">
        <f t="shared" si="2542"/>
        <v>0</v>
      </c>
      <c r="HS54" s="53">
        <f t="shared" si="2542"/>
        <v>0</v>
      </c>
      <c r="HT54" s="53">
        <f t="shared" si="2542"/>
        <v>0</v>
      </c>
      <c r="HU54" s="53">
        <f t="shared" si="2542"/>
        <v>0</v>
      </c>
      <c r="HV54" s="53">
        <f t="shared" si="2542"/>
        <v>0</v>
      </c>
      <c r="HW54" s="53">
        <f t="shared" si="2542"/>
        <v>0</v>
      </c>
      <c r="HX54" s="53">
        <f t="shared" si="2542"/>
        <v>0</v>
      </c>
      <c r="HY54" s="53">
        <f t="shared" si="2542"/>
        <v>0</v>
      </c>
      <c r="HZ54" s="53">
        <f t="shared" si="2542"/>
        <v>0</v>
      </c>
      <c r="IA54" s="53">
        <f t="shared" si="2542"/>
        <v>0</v>
      </c>
      <c r="IB54" s="53">
        <f t="shared" si="2542"/>
        <v>0</v>
      </c>
      <c r="IC54" s="53">
        <f t="shared" si="2542"/>
        <v>0</v>
      </c>
      <c r="ID54" s="53">
        <f t="shared" si="2542"/>
        <v>0</v>
      </c>
      <c r="IE54" s="53">
        <f t="shared" si="2542"/>
        <v>0</v>
      </c>
      <c r="IF54" s="53">
        <f t="shared" si="2542"/>
        <v>0</v>
      </c>
      <c r="IG54" s="53">
        <f t="shared" si="2542"/>
        <v>0</v>
      </c>
      <c r="IH54" s="53">
        <f t="shared" si="2542"/>
        <v>0</v>
      </c>
      <c r="II54" s="53">
        <f t="shared" si="2542"/>
        <v>0</v>
      </c>
      <c r="IJ54" s="53">
        <f t="shared" si="2542"/>
        <v>0</v>
      </c>
      <c r="IK54" s="53">
        <f t="shared" si="2542"/>
        <v>0</v>
      </c>
      <c r="IL54" s="53">
        <f t="shared" si="2542"/>
        <v>0</v>
      </c>
      <c r="IM54" s="53">
        <f t="shared" si="2542"/>
        <v>0</v>
      </c>
      <c r="IN54" s="53">
        <f t="shared" si="2542"/>
        <v>0</v>
      </c>
      <c r="IO54" s="53">
        <f t="shared" si="2542"/>
        <v>0</v>
      </c>
      <c r="IP54" s="53">
        <f t="shared" si="2542"/>
        <v>0</v>
      </c>
      <c r="IQ54" s="53">
        <f t="shared" si="2542"/>
        <v>0</v>
      </c>
      <c r="IR54" s="53">
        <f t="shared" si="2542"/>
        <v>0</v>
      </c>
      <c r="IS54" s="53">
        <f t="shared" si="2542"/>
        <v>0</v>
      </c>
      <c r="IT54" s="53">
        <f t="shared" si="2542"/>
        <v>0</v>
      </c>
      <c r="IU54" s="53">
        <f t="shared" si="2542"/>
        <v>0</v>
      </c>
      <c r="IV54" s="53">
        <f t="shared" si="2542"/>
        <v>0</v>
      </c>
      <c r="IW54" s="53">
        <f t="shared" si="2542"/>
        <v>0</v>
      </c>
      <c r="IX54" s="53">
        <f t="shared" si="2542"/>
        <v>0</v>
      </c>
      <c r="IY54" s="53">
        <f t="shared" si="2542"/>
        <v>0</v>
      </c>
      <c r="IZ54" s="53">
        <f t="shared" ref="IZ54:LK54" si="2543">IF(AND(IZ8&gt;0,IZ9&lt;$C$6+1),IZ8,0)</f>
        <v>0</v>
      </c>
      <c r="JA54" s="53">
        <f t="shared" si="2543"/>
        <v>0</v>
      </c>
      <c r="JB54" s="53">
        <f t="shared" si="2543"/>
        <v>0</v>
      </c>
      <c r="JC54" s="53">
        <f t="shared" si="2543"/>
        <v>0</v>
      </c>
      <c r="JD54" s="53">
        <f t="shared" si="2543"/>
        <v>0</v>
      </c>
      <c r="JE54" s="53">
        <f t="shared" si="2543"/>
        <v>0</v>
      </c>
      <c r="JF54" s="53">
        <f t="shared" si="2543"/>
        <v>0</v>
      </c>
      <c r="JG54" s="53">
        <f t="shared" si="2543"/>
        <v>0</v>
      </c>
      <c r="JH54" s="53">
        <f t="shared" si="2543"/>
        <v>0</v>
      </c>
      <c r="JI54" s="53">
        <f t="shared" si="2543"/>
        <v>0</v>
      </c>
      <c r="JJ54" s="53">
        <f t="shared" si="2543"/>
        <v>0</v>
      </c>
      <c r="JK54" s="53">
        <f t="shared" si="2543"/>
        <v>0</v>
      </c>
      <c r="JL54" s="53">
        <f t="shared" si="2543"/>
        <v>0</v>
      </c>
      <c r="JM54" s="53">
        <f t="shared" si="2543"/>
        <v>0</v>
      </c>
      <c r="JN54" s="53">
        <f t="shared" si="2543"/>
        <v>0</v>
      </c>
      <c r="JO54" s="53">
        <f t="shared" si="2543"/>
        <v>0</v>
      </c>
      <c r="JP54" s="53">
        <f t="shared" si="2543"/>
        <v>0</v>
      </c>
      <c r="JQ54" s="53">
        <f t="shared" si="2543"/>
        <v>0</v>
      </c>
      <c r="JR54" s="53">
        <f t="shared" si="2543"/>
        <v>0</v>
      </c>
      <c r="JS54" s="53">
        <f t="shared" si="2543"/>
        <v>0</v>
      </c>
      <c r="JT54" s="53">
        <f t="shared" si="2543"/>
        <v>0</v>
      </c>
      <c r="JU54" s="53">
        <f t="shared" si="2543"/>
        <v>0</v>
      </c>
      <c r="JV54" s="53">
        <f t="shared" si="2543"/>
        <v>0</v>
      </c>
      <c r="JW54" s="53">
        <f t="shared" si="2543"/>
        <v>0</v>
      </c>
      <c r="JX54" s="53">
        <f t="shared" si="2543"/>
        <v>0</v>
      </c>
      <c r="JY54" s="53">
        <f t="shared" si="2543"/>
        <v>0</v>
      </c>
      <c r="JZ54" s="53">
        <f t="shared" si="2543"/>
        <v>0</v>
      </c>
      <c r="KA54" s="53">
        <f t="shared" si="2543"/>
        <v>0</v>
      </c>
      <c r="KB54" s="53">
        <f t="shared" si="2543"/>
        <v>0</v>
      </c>
      <c r="KC54" s="53">
        <f t="shared" si="2543"/>
        <v>0</v>
      </c>
      <c r="KD54" s="53">
        <f t="shared" si="2543"/>
        <v>0</v>
      </c>
      <c r="KE54" s="53">
        <f t="shared" si="2543"/>
        <v>0</v>
      </c>
      <c r="KF54" s="53">
        <f t="shared" si="2543"/>
        <v>0</v>
      </c>
      <c r="KG54" s="53">
        <f t="shared" si="2543"/>
        <v>0</v>
      </c>
      <c r="KH54" s="53">
        <f t="shared" si="2543"/>
        <v>0</v>
      </c>
      <c r="KI54" s="53">
        <f t="shared" si="2543"/>
        <v>0</v>
      </c>
      <c r="KJ54" s="53">
        <f t="shared" si="2543"/>
        <v>0</v>
      </c>
      <c r="KK54" s="53">
        <f t="shared" si="2543"/>
        <v>0</v>
      </c>
      <c r="KL54" s="53">
        <f t="shared" si="2543"/>
        <v>0</v>
      </c>
      <c r="KM54" s="53">
        <f t="shared" si="2543"/>
        <v>0</v>
      </c>
      <c r="KN54" s="53">
        <f t="shared" si="2543"/>
        <v>0</v>
      </c>
      <c r="KO54" s="53">
        <f t="shared" si="2543"/>
        <v>0</v>
      </c>
      <c r="KP54" s="53">
        <f t="shared" si="2543"/>
        <v>0</v>
      </c>
      <c r="KQ54" s="53">
        <f t="shared" si="2543"/>
        <v>0</v>
      </c>
      <c r="KR54" s="53">
        <f t="shared" si="2543"/>
        <v>0</v>
      </c>
      <c r="KS54" s="53">
        <f t="shared" si="2543"/>
        <v>0</v>
      </c>
      <c r="KT54" s="53">
        <f t="shared" si="2543"/>
        <v>0</v>
      </c>
      <c r="KU54" s="53">
        <f t="shared" si="2543"/>
        <v>0</v>
      </c>
      <c r="KV54" s="53">
        <f t="shared" si="2543"/>
        <v>0</v>
      </c>
      <c r="KW54" s="53">
        <f t="shared" si="2543"/>
        <v>0</v>
      </c>
      <c r="KX54" s="53">
        <f t="shared" si="2543"/>
        <v>0</v>
      </c>
      <c r="KY54" s="53">
        <f t="shared" si="2543"/>
        <v>0</v>
      </c>
      <c r="KZ54" s="53">
        <f t="shared" si="2543"/>
        <v>0</v>
      </c>
      <c r="LA54" s="53">
        <f t="shared" si="2543"/>
        <v>0</v>
      </c>
      <c r="LB54" s="53">
        <f t="shared" si="2543"/>
        <v>0</v>
      </c>
      <c r="LC54" s="53">
        <f t="shared" si="2543"/>
        <v>0</v>
      </c>
      <c r="LD54" s="53">
        <f t="shared" si="2543"/>
        <v>0</v>
      </c>
      <c r="LE54" s="53">
        <f t="shared" si="2543"/>
        <v>0</v>
      </c>
      <c r="LF54" s="53">
        <f t="shared" si="2543"/>
        <v>0</v>
      </c>
      <c r="LG54" s="53">
        <f t="shared" si="2543"/>
        <v>0</v>
      </c>
      <c r="LH54" s="53">
        <f t="shared" si="2543"/>
        <v>0</v>
      </c>
      <c r="LI54" s="53">
        <f t="shared" si="2543"/>
        <v>0</v>
      </c>
      <c r="LJ54" s="53">
        <f t="shared" si="2543"/>
        <v>0</v>
      </c>
      <c r="LK54" s="53">
        <f t="shared" si="2543"/>
        <v>0</v>
      </c>
      <c r="LL54" s="53">
        <f t="shared" ref="LL54:MX54" si="2544">IF(AND(LL8&gt;0,LL9&lt;$C$6+1),LL8,0)</f>
        <v>0</v>
      </c>
      <c r="LM54" s="53">
        <f t="shared" si="2544"/>
        <v>0</v>
      </c>
      <c r="LN54" s="53">
        <f t="shared" si="2544"/>
        <v>0</v>
      </c>
      <c r="LO54" s="53">
        <f t="shared" si="2544"/>
        <v>0</v>
      </c>
      <c r="LP54" s="53">
        <f t="shared" si="2544"/>
        <v>0</v>
      </c>
      <c r="LQ54" s="53">
        <f t="shared" si="2544"/>
        <v>0</v>
      </c>
      <c r="LR54" s="53">
        <f t="shared" si="2544"/>
        <v>0</v>
      </c>
      <c r="LS54" s="53">
        <f t="shared" si="2544"/>
        <v>0</v>
      </c>
      <c r="LT54" s="53">
        <f t="shared" si="2544"/>
        <v>0</v>
      </c>
      <c r="LU54" s="53">
        <f t="shared" si="2544"/>
        <v>0</v>
      </c>
      <c r="LV54" s="53">
        <f t="shared" si="2544"/>
        <v>0</v>
      </c>
      <c r="LW54" s="53">
        <f t="shared" si="2544"/>
        <v>0</v>
      </c>
      <c r="LX54" s="53">
        <f t="shared" si="2544"/>
        <v>0</v>
      </c>
      <c r="LY54" s="53">
        <f t="shared" si="2544"/>
        <v>0</v>
      </c>
      <c r="LZ54" s="53">
        <f t="shared" si="2544"/>
        <v>0</v>
      </c>
      <c r="MA54" s="53">
        <f t="shared" si="2544"/>
        <v>0</v>
      </c>
      <c r="MB54" s="53">
        <f t="shared" si="2544"/>
        <v>0</v>
      </c>
      <c r="MC54" s="53">
        <f t="shared" si="2544"/>
        <v>0</v>
      </c>
      <c r="MD54" s="53">
        <f t="shared" si="2544"/>
        <v>0</v>
      </c>
      <c r="ME54" s="53">
        <f t="shared" si="2544"/>
        <v>0</v>
      </c>
      <c r="MF54" s="53">
        <f t="shared" si="2544"/>
        <v>0</v>
      </c>
      <c r="MG54" s="53">
        <f t="shared" si="2544"/>
        <v>0</v>
      </c>
      <c r="MH54" s="53">
        <f t="shared" si="2544"/>
        <v>0</v>
      </c>
      <c r="MI54" s="53">
        <f t="shared" si="2544"/>
        <v>0</v>
      </c>
      <c r="MJ54" s="53">
        <f t="shared" si="2544"/>
        <v>0</v>
      </c>
      <c r="MK54" s="53">
        <f t="shared" si="2544"/>
        <v>0</v>
      </c>
      <c r="ML54" s="53">
        <f t="shared" si="2544"/>
        <v>0</v>
      </c>
      <c r="MM54" s="53">
        <f t="shared" si="2544"/>
        <v>0</v>
      </c>
      <c r="MN54" s="53">
        <f t="shared" si="2544"/>
        <v>0</v>
      </c>
      <c r="MO54" s="53">
        <f t="shared" si="2544"/>
        <v>0</v>
      </c>
      <c r="MP54" s="53">
        <f t="shared" si="2544"/>
        <v>0</v>
      </c>
      <c r="MQ54" s="53">
        <f t="shared" si="2544"/>
        <v>0</v>
      </c>
      <c r="MR54" s="53">
        <f t="shared" si="2544"/>
        <v>0</v>
      </c>
      <c r="MS54" s="53">
        <f t="shared" si="2544"/>
        <v>0</v>
      </c>
      <c r="MT54" s="53">
        <f t="shared" si="2544"/>
        <v>0</v>
      </c>
      <c r="MU54" s="53">
        <f t="shared" si="2544"/>
        <v>0</v>
      </c>
      <c r="MV54" s="53">
        <f t="shared" si="2544"/>
        <v>0</v>
      </c>
      <c r="MW54" s="53">
        <f t="shared" si="2544"/>
        <v>0</v>
      </c>
      <c r="MX54" s="53">
        <f t="shared" si="2544"/>
        <v>0</v>
      </c>
      <c r="MY54" s="56"/>
    </row>
    <row r="55" spans="2:363" s="53" customFormat="1" hidden="1" x14ac:dyDescent="0.25">
      <c r="B55" s="134" t="s">
        <v>830</v>
      </c>
      <c r="C55" s="53">
        <f>IF(AND(C8&lt;0,C9&lt;$C$6+1),-C8,0)</f>
        <v>0</v>
      </c>
      <c r="D55" s="53">
        <f t="shared" ref="D55:BO55" si="2545">IF(AND(D8&lt;0,D9&lt;$C$6+1),-D8,0)</f>
        <v>0</v>
      </c>
      <c r="E55" s="53">
        <f t="shared" si="2545"/>
        <v>0</v>
      </c>
      <c r="F55" s="53">
        <f t="shared" si="2545"/>
        <v>0</v>
      </c>
      <c r="G55" s="53">
        <f t="shared" si="2545"/>
        <v>0</v>
      </c>
      <c r="H55" s="53">
        <f t="shared" si="2545"/>
        <v>0</v>
      </c>
      <c r="I55" s="53">
        <f t="shared" si="2545"/>
        <v>0</v>
      </c>
      <c r="J55" s="53">
        <f t="shared" si="2545"/>
        <v>0</v>
      </c>
      <c r="K55" s="53">
        <f t="shared" si="2545"/>
        <v>0</v>
      </c>
      <c r="L55" s="53">
        <f t="shared" si="2545"/>
        <v>0</v>
      </c>
      <c r="M55" s="53">
        <f t="shared" si="2545"/>
        <v>0</v>
      </c>
      <c r="N55" s="53">
        <f t="shared" si="2545"/>
        <v>0</v>
      </c>
      <c r="O55" s="53">
        <f t="shared" si="2545"/>
        <v>0</v>
      </c>
      <c r="P55" s="53">
        <f t="shared" si="2545"/>
        <v>0</v>
      </c>
      <c r="Q55" s="53">
        <f t="shared" si="2545"/>
        <v>0</v>
      </c>
      <c r="R55" s="53">
        <f t="shared" si="2545"/>
        <v>0</v>
      </c>
      <c r="S55" s="53">
        <f t="shared" si="2545"/>
        <v>0</v>
      </c>
      <c r="T55" s="53">
        <f t="shared" si="2545"/>
        <v>0</v>
      </c>
      <c r="U55" s="53">
        <f t="shared" si="2545"/>
        <v>0</v>
      </c>
      <c r="V55" s="53">
        <f t="shared" si="2545"/>
        <v>0</v>
      </c>
      <c r="W55" s="53">
        <f t="shared" si="2545"/>
        <v>0</v>
      </c>
      <c r="X55" s="53">
        <f t="shared" si="2545"/>
        <v>0</v>
      </c>
      <c r="Y55" s="53">
        <f t="shared" si="2545"/>
        <v>0</v>
      </c>
      <c r="Z55" s="53">
        <f t="shared" si="2545"/>
        <v>0</v>
      </c>
      <c r="AA55" s="53">
        <f t="shared" si="2545"/>
        <v>0</v>
      </c>
      <c r="AB55" s="53">
        <f t="shared" si="2545"/>
        <v>0</v>
      </c>
      <c r="AC55" s="53">
        <f t="shared" si="2545"/>
        <v>0</v>
      </c>
      <c r="AD55" s="53">
        <f t="shared" si="2545"/>
        <v>0</v>
      </c>
      <c r="AE55" s="53">
        <f t="shared" si="2545"/>
        <v>0</v>
      </c>
      <c r="AF55" s="53">
        <f t="shared" si="2545"/>
        <v>0</v>
      </c>
      <c r="AG55" s="53">
        <f t="shared" si="2545"/>
        <v>0</v>
      </c>
      <c r="AH55" s="53">
        <f t="shared" si="2545"/>
        <v>0</v>
      </c>
      <c r="AI55" s="53">
        <f t="shared" si="2545"/>
        <v>0</v>
      </c>
      <c r="AJ55" s="53">
        <f t="shared" si="2545"/>
        <v>0</v>
      </c>
      <c r="AK55" s="53">
        <f t="shared" si="2545"/>
        <v>0</v>
      </c>
      <c r="AL55" s="53">
        <f t="shared" si="2545"/>
        <v>0</v>
      </c>
      <c r="AM55" s="53">
        <f t="shared" si="2545"/>
        <v>0</v>
      </c>
      <c r="AN55" s="53">
        <f t="shared" si="2545"/>
        <v>0</v>
      </c>
      <c r="AO55" s="53">
        <f t="shared" si="2545"/>
        <v>0</v>
      </c>
      <c r="AP55" s="53">
        <f t="shared" si="2545"/>
        <v>0</v>
      </c>
      <c r="AQ55" s="53">
        <f t="shared" si="2545"/>
        <v>0</v>
      </c>
      <c r="AR55" s="53">
        <f t="shared" si="2545"/>
        <v>0</v>
      </c>
      <c r="AS55" s="53">
        <f t="shared" si="2545"/>
        <v>0</v>
      </c>
      <c r="AT55" s="53">
        <f t="shared" si="2545"/>
        <v>0</v>
      </c>
      <c r="AU55" s="53">
        <f t="shared" si="2545"/>
        <v>0</v>
      </c>
      <c r="AV55" s="53">
        <f t="shared" si="2545"/>
        <v>0</v>
      </c>
      <c r="AW55" s="53">
        <f t="shared" si="2545"/>
        <v>0</v>
      </c>
      <c r="AX55" s="53">
        <f t="shared" si="2545"/>
        <v>0</v>
      </c>
      <c r="AY55" s="53">
        <f t="shared" si="2545"/>
        <v>0</v>
      </c>
      <c r="AZ55" s="53">
        <f t="shared" si="2545"/>
        <v>0</v>
      </c>
      <c r="BA55" s="53">
        <f t="shared" si="2545"/>
        <v>0</v>
      </c>
      <c r="BB55" s="53">
        <f t="shared" si="2545"/>
        <v>0</v>
      </c>
      <c r="BC55" s="53">
        <f t="shared" si="2545"/>
        <v>0</v>
      </c>
      <c r="BD55" s="53">
        <f t="shared" si="2545"/>
        <v>0</v>
      </c>
      <c r="BE55" s="53">
        <f t="shared" si="2545"/>
        <v>0</v>
      </c>
      <c r="BF55" s="53">
        <f t="shared" si="2545"/>
        <v>0</v>
      </c>
      <c r="BG55" s="53">
        <f t="shared" si="2545"/>
        <v>0</v>
      </c>
      <c r="BH55" s="53">
        <f t="shared" si="2545"/>
        <v>0</v>
      </c>
      <c r="BI55" s="53">
        <f t="shared" si="2545"/>
        <v>0</v>
      </c>
      <c r="BJ55" s="53">
        <f t="shared" si="2545"/>
        <v>0</v>
      </c>
      <c r="BK55" s="53">
        <f t="shared" si="2545"/>
        <v>0</v>
      </c>
      <c r="BL55" s="53">
        <f t="shared" si="2545"/>
        <v>0</v>
      </c>
      <c r="BM55" s="53">
        <f t="shared" si="2545"/>
        <v>0</v>
      </c>
      <c r="BN55" s="53">
        <f t="shared" si="2545"/>
        <v>0</v>
      </c>
      <c r="BO55" s="53">
        <f t="shared" si="2545"/>
        <v>0</v>
      </c>
      <c r="BP55" s="53">
        <f t="shared" ref="BP55:EA55" si="2546">IF(AND(BP8&lt;0,BP9&lt;$C$6+1),-BP8,0)</f>
        <v>0</v>
      </c>
      <c r="BQ55" s="53">
        <f t="shared" si="2546"/>
        <v>0</v>
      </c>
      <c r="BR55" s="53">
        <f t="shared" si="2546"/>
        <v>0</v>
      </c>
      <c r="BS55" s="53">
        <f t="shared" si="2546"/>
        <v>0</v>
      </c>
      <c r="BT55" s="53">
        <f t="shared" si="2546"/>
        <v>0</v>
      </c>
      <c r="BU55" s="53">
        <f t="shared" si="2546"/>
        <v>0</v>
      </c>
      <c r="BV55" s="53">
        <f t="shared" si="2546"/>
        <v>0</v>
      </c>
      <c r="BW55" s="53">
        <f t="shared" si="2546"/>
        <v>0</v>
      </c>
      <c r="BX55" s="53">
        <f t="shared" si="2546"/>
        <v>0</v>
      </c>
      <c r="BY55" s="53">
        <f t="shared" si="2546"/>
        <v>0</v>
      </c>
      <c r="BZ55" s="53">
        <f t="shared" si="2546"/>
        <v>0</v>
      </c>
      <c r="CA55" s="53">
        <f t="shared" si="2546"/>
        <v>0</v>
      </c>
      <c r="CB55" s="53">
        <f t="shared" si="2546"/>
        <v>0</v>
      </c>
      <c r="CC55" s="53">
        <f t="shared" si="2546"/>
        <v>0</v>
      </c>
      <c r="CD55" s="53">
        <f t="shared" si="2546"/>
        <v>0</v>
      </c>
      <c r="CE55" s="53">
        <f t="shared" si="2546"/>
        <v>0</v>
      </c>
      <c r="CF55" s="53">
        <f t="shared" si="2546"/>
        <v>0</v>
      </c>
      <c r="CG55" s="53">
        <f t="shared" si="2546"/>
        <v>0</v>
      </c>
      <c r="CH55" s="53">
        <f t="shared" si="2546"/>
        <v>0</v>
      </c>
      <c r="CI55" s="53">
        <f t="shared" si="2546"/>
        <v>0</v>
      </c>
      <c r="CJ55" s="53">
        <f t="shared" si="2546"/>
        <v>0</v>
      </c>
      <c r="CK55" s="53">
        <f t="shared" si="2546"/>
        <v>0</v>
      </c>
      <c r="CL55" s="53">
        <f t="shared" si="2546"/>
        <v>0</v>
      </c>
      <c r="CM55" s="53">
        <f t="shared" si="2546"/>
        <v>0</v>
      </c>
      <c r="CN55" s="53">
        <f t="shared" si="2546"/>
        <v>0</v>
      </c>
      <c r="CO55" s="53">
        <f t="shared" si="2546"/>
        <v>0</v>
      </c>
      <c r="CP55" s="53">
        <f t="shared" si="2546"/>
        <v>0</v>
      </c>
      <c r="CQ55" s="53">
        <f t="shared" si="2546"/>
        <v>0</v>
      </c>
      <c r="CR55" s="53">
        <f t="shared" si="2546"/>
        <v>0</v>
      </c>
      <c r="CS55" s="53">
        <f t="shared" si="2546"/>
        <v>0</v>
      </c>
      <c r="CT55" s="53">
        <f t="shared" si="2546"/>
        <v>0</v>
      </c>
      <c r="CU55" s="53">
        <f t="shared" si="2546"/>
        <v>0</v>
      </c>
      <c r="CV55" s="53">
        <f t="shared" si="2546"/>
        <v>0</v>
      </c>
      <c r="CW55" s="53">
        <f t="shared" si="2546"/>
        <v>0</v>
      </c>
      <c r="CX55" s="53">
        <f t="shared" si="2546"/>
        <v>0</v>
      </c>
      <c r="CY55" s="53">
        <f t="shared" si="2546"/>
        <v>0</v>
      </c>
      <c r="CZ55" s="53">
        <f t="shared" si="2546"/>
        <v>0</v>
      </c>
      <c r="DA55" s="53">
        <f t="shared" si="2546"/>
        <v>0</v>
      </c>
      <c r="DB55" s="53">
        <f t="shared" si="2546"/>
        <v>0</v>
      </c>
      <c r="DC55" s="53">
        <f t="shared" si="2546"/>
        <v>0</v>
      </c>
      <c r="DD55" s="53">
        <f t="shared" si="2546"/>
        <v>0</v>
      </c>
      <c r="DE55" s="53">
        <f t="shared" si="2546"/>
        <v>0</v>
      </c>
      <c r="DF55" s="53">
        <f t="shared" si="2546"/>
        <v>0</v>
      </c>
      <c r="DG55" s="53">
        <f t="shared" si="2546"/>
        <v>0</v>
      </c>
      <c r="DH55" s="53">
        <f t="shared" si="2546"/>
        <v>0</v>
      </c>
      <c r="DI55" s="53">
        <f t="shared" si="2546"/>
        <v>0</v>
      </c>
      <c r="DJ55" s="53">
        <f t="shared" si="2546"/>
        <v>0</v>
      </c>
      <c r="DK55" s="53">
        <f t="shared" si="2546"/>
        <v>0</v>
      </c>
      <c r="DL55" s="53">
        <f t="shared" si="2546"/>
        <v>0</v>
      </c>
      <c r="DM55" s="53">
        <f t="shared" si="2546"/>
        <v>0</v>
      </c>
      <c r="DN55" s="53">
        <f t="shared" si="2546"/>
        <v>0</v>
      </c>
      <c r="DO55" s="53">
        <f t="shared" si="2546"/>
        <v>0</v>
      </c>
      <c r="DP55" s="53">
        <f t="shared" si="2546"/>
        <v>0</v>
      </c>
      <c r="DQ55" s="53">
        <f t="shared" si="2546"/>
        <v>0</v>
      </c>
      <c r="DR55" s="53">
        <f t="shared" si="2546"/>
        <v>0</v>
      </c>
      <c r="DS55" s="53">
        <f t="shared" si="2546"/>
        <v>0</v>
      </c>
      <c r="DT55" s="53">
        <f t="shared" si="2546"/>
        <v>0</v>
      </c>
      <c r="DU55" s="53">
        <f t="shared" si="2546"/>
        <v>0</v>
      </c>
      <c r="DV55" s="53">
        <f t="shared" si="2546"/>
        <v>0</v>
      </c>
      <c r="DW55" s="53">
        <f t="shared" si="2546"/>
        <v>0</v>
      </c>
      <c r="DX55" s="53">
        <f t="shared" si="2546"/>
        <v>0</v>
      </c>
      <c r="DY55" s="53">
        <f t="shared" si="2546"/>
        <v>0</v>
      </c>
      <c r="DZ55" s="53">
        <f t="shared" si="2546"/>
        <v>0</v>
      </c>
      <c r="EA55" s="53">
        <f t="shared" si="2546"/>
        <v>0</v>
      </c>
      <c r="EB55" s="53">
        <f t="shared" ref="EB55:GM55" si="2547">IF(AND(EB8&lt;0,EB9&lt;$C$6+1),-EB8,0)</f>
        <v>0</v>
      </c>
      <c r="EC55" s="53">
        <f t="shared" si="2547"/>
        <v>0</v>
      </c>
      <c r="ED55" s="53">
        <f t="shared" si="2547"/>
        <v>0</v>
      </c>
      <c r="EE55" s="53">
        <f t="shared" si="2547"/>
        <v>0</v>
      </c>
      <c r="EF55" s="53">
        <f t="shared" si="2547"/>
        <v>0</v>
      </c>
      <c r="EG55" s="53">
        <f t="shared" si="2547"/>
        <v>0</v>
      </c>
      <c r="EH55" s="53">
        <f t="shared" si="2547"/>
        <v>0</v>
      </c>
      <c r="EI55" s="53">
        <f t="shared" si="2547"/>
        <v>0</v>
      </c>
      <c r="EJ55" s="53">
        <f t="shared" si="2547"/>
        <v>0</v>
      </c>
      <c r="EK55" s="53">
        <f t="shared" si="2547"/>
        <v>0</v>
      </c>
      <c r="EL55" s="53">
        <f t="shared" si="2547"/>
        <v>0</v>
      </c>
      <c r="EM55" s="53">
        <f t="shared" si="2547"/>
        <v>0</v>
      </c>
      <c r="EN55" s="53">
        <f t="shared" si="2547"/>
        <v>0</v>
      </c>
      <c r="EO55" s="53">
        <f t="shared" si="2547"/>
        <v>0</v>
      </c>
      <c r="EP55" s="53">
        <f t="shared" si="2547"/>
        <v>0</v>
      </c>
      <c r="EQ55" s="53">
        <f t="shared" si="2547"/>
        <v>0</v>
      </c>
      <c r="ER55" s="53">
        <f t="shared" si="2547"/>
        <v>0</v>
      </c>
      <c r="ES55" s="53">
        <f t="shared" si="2547"/>
        <v>0</v>
      </c>
      <c r="ET55" s="53">
        <f t="shared" si="2547"/>
        <v>0</v>
      </c>
      <c r="EU55" s="53">
        <f t="shared" si="2547"/>
        <v>0</v>
      </c>
      <c r="EV55" s="53">
        <f t="shared" si="2547"/>
        <v>0</v>
      </c>
      <c r="EW55" s="53">
        <f t="shared" si="2547"/>
        <v>0</v>
      </c>
      <c r="EX55" s="53">
        <f t="shared" si="2547"/>
        <v>0</v>
      </c>
      <c r="EY55" s="53">
        <f t="shared" si="2547"/>
        <v>0</v>
      </c>
      <c r="EZ55" s="53">
        <f t="shared" si="2547"/>
        <v>0</v>
      </c>
      <c r="FA55" s="53">
        <f t="shared" si="2547"/>
        <v>0</v>
      </c>
      <c r="FB55" s="53">
        <f t="shared" si="2547"/>
        <v>0</v>
      </c>
      <c r="FC55" s="53">
        <f t="shared" si="2547"/>
        <v>0</v>
      </c>
      <c r="FD55" s="53">
        <f t="shared" si="2547"/>
        <v>0</v>
      </c>
      <c r="FE55" s="53">
        <f t="shared" si="2547"/>
        <v>0</v>
      </c>
      <c r="FF55" s="53">
        <f t="shared" si="2547"/>
        <v>0</v>
      </c>
      <c r="FG55" s="53">
        <f t="shared" si="2547"/>
        <v>0</v>
      </c>
      <c r="FH55" s="53">
        <f t="shared" si="2547"/>
        <v>0</v>
      </c>
      <c r="FI55" s="53">
        <f t="shared" si="2547"/>
        <v>0</v>
      </c>
      <c r="FJ55" s="53">
        <f t="shared" si="2547"/>
        <v>0</v>
      </c>
      <c r="FK55" s="53">
        <f t="shared" si="2547"/>
        <v>0</v>
      </c>
      <c r="FL55" s="53">
        <f t="shared" si="2547"/>
        <v>0</v>
      </c>
      <c r="FM55" s="53">
        <f t="shared" si="2547"/>
        <v>0</v>
      </c>
      <c r="FN55" s="53">
        <f t="shared" si="2547"/>
        <v>0</v>
      </c>
      <c r="FO55" s="53">
        <f t="shared" si="2547"/>
        <v>0</v>
      </c>
      <c r="FP55" s="53">
        <f t="shared" si="2547"/>
        <v>0</v>
      </c>
      <c r="FQ55" s="53">
        <f t="shared" si="2547"/>
        <v>0</v>
      </c>
      <c r="FR55" s="53">
        <f t="shared" si="2547"/>
        <v>0</v>
      </c>
      <c r="FS55" s="53">
        <f t="shared" si="2547"/>
        <v>0</v>
      </c>
      <c r="FT55" s="53">
        <f t="shared" si="2547"/>
        <v>0</v>
      </c>
      <c r="FU55" s="53">
        <f t="shared" si="2547"/>
        <v>0</v>
      </c>
      <c r="FV55" s="53">
        <f t="shared" si="2547"/>
        <v>0</v>
      </c>
      <c r="FW55" s="53">
        <f t="shared" si="2547"/>
        <v>0</v>
      </c>
      <c r="FX55" s="53">
        <f t="shared" si="2547"/>
        <v>0</v>
      </c>
      <c r="FY55" s="53">
        <f t="shared" si="2547"/>
        <v>0</v>
      </c>
      <c r="FZ55" s="53">
        <f t="shared" si="2547"/>
        <v>0</v>
      </c>
      <c r="GA55" s="53">
        <f t="shared" si="2547"/>
        <v>0</v>
      </c>
      <c r="GB55" s="53">
        <f t="shared" si="2547"/>
        <v>0</v>
      </c>
      <c r="GC55" s="53">
        <f t="shared" si="2547"/>
        <v>0</v>
      </c>
      <c r="GD55" s="53">
        <f t="shared" si="2547"/>
        <v>0</v>
      </c>
      <c r="GE55" s="53">
        <f t="shared" si="2547"/>
        <v>0</v>
      </c>
      <c r="GF55" s="53">
        <f t="shared" si="2547"/>
        <v>0</v>
      </c>
      <c r="GG55" s="53">
        <f t="shared" si="2547"/>
        <v>0</v>
      </c>
      <c r="GH55" s="53">
        <f t="shared" si="2547"/>
        <v>0</v>
      </c>
      <c r="GI55" s="53">
        <f t="shared" si="2547"/>
        <v>0</v>
      </c>
      <c r="GJ55" s="53">
        <f t="shared" si="2547"/>
        <v>0</v>
      </c>
      <c r="GK55" s="53">
        <f t="shared" si="2547"/>
        <v>0</v>
      </c>
      <c r="GL55" s="53">
        <f t="shared" si="2547"/>
        <v>0</v>
      </c>
      <c r="GM55" s="53">
        <f t="shared" si="2547"/>
        <v>0</v>
      </c>
      <c r="GN55" s="53">
        <f t="shared" ref="GN55:IY55" si="2548">IF(AND(GN8&lt;0,GN9&lt;$C$6+1),-GN8,0)</f>
        <v>0</v>
      </c>
      <c r="GO55" s="53">
        <f t="shared" si="2548"/>
        <v>0</v>
      </c>
      <c r="GP55" s="53">
        <f t="shared" si="2548"/>
        <v>0</v>
      </c>
      <c r="GQ55" s="53">
        <f t="shared" si="2548"/>
        <v>0</v>
      </c>
      <c r="GR55" s="53">
        <f t="shared" si="2548"/>
        <v>0</v>
      </c>
      <c r="GS55" s="53">
        <f t="shared" si="2548"/>
        <v>0</v>
      </c>
      <c r="GT55" s="53">
        <f t="shared" si="2548"/>
        <v>0</v>
      </c>
      <c r="GU55" s="53">
        <f t="shared" si="2548"/>
        <v>0</v>
      </c>
      <c r="GV55" s="53">
        <f t="shared" si="2548"/>
        <v>0</v>
      </c>
      <c r="GW55" s="53">
        <f t="shared" si="2548"/>
        <v>0</v>
      </c>
      <c r="GX55" s="53">
        <f t="shared" si="2548"/>
        <v>0</v>
      </c>
      <c r="GY55" s="53">
        <f t="shared" si="2548"/>
        <v>0</v>
      </c>
      <c r="GZ55" s="53">
        <f t="shared" si="2548"/>
        <v>0</v>
      </c>
      <c r="HA55" s="53">
        <f t="shared" si="2548"/>
        <v>0</v>
      </c>
      <c r="HB55" s="53">
        <f t="shared" si="2548"/>
        <v>0</v>
      </c>
      <c r="HC55" s="53">
        <f t="shared" si="2548"/>
        <v>0</v>
      </c>
      <c r="HD55" s="53">
        <f t="shared" si="2548"/>
        <v>0</v>
      </c>
      <c r="HE55" s="53">
        <f t="shared" si="2548"/>
        <v>0</v>
      </c>
      <c r="HF55" s="53">
        <f t="shared" si="2548"/>
        <v>0</v>
      </c>
      <c r="HG55" s="53">
        <f t="shared" si="2548"/>
        <v>0</v>
      </c>
      <c r="HH55" s="53">
        <f t="shared" si="2548"/>
        <v>0</v>
      </c>
      <c r="HI55" s="53">
        <f t="shared" si="2548"/>
        <v>0</v>
      </c>
      <c r="HJ55" s="53">
        <f t="shared" si="2548"/>
        <v>0</v>
      </c>
      <c r="HK55" s="53">
        <f t="shared" si="2548"/>
        <v>0</v>
      </c>
      <c r="HL55" s="53">
        <f t="shared" si="2548"/>
        <v>0</v>
      </c>
      <c r="HM55" s="53">
        <f t="shared" si="2548"/>
        <v>0</v>
      </c>
      <c r="HN55" s="53">
        <f t="shared" si="2548"/>
        <v>0</v>
      </c>
      <c r="HO55" s="53">
        <f t="shared" si="2548"/>
        <v>0</v>
      </c>
      <c r="HP55" s="53">
        <f t="shared" si="2548"/>
        <v>0</v>
      </c>
      <c r="HQ55" s="53">
        <f t="shared" si="2548"/>
        <v>0</v>
      </c>
      <c r="HR55" s="53">
        <f t="shared" si="2548"/>
        <v>0</v>
      </c>
      <c r="HS55" s="53">
        <f t="shared" si="2548"/>
        <v>0</v>
      </c>
      <c r="HT55" s="53">
        <f t="shared" si="2548"/>
        <v>0</v>
      </c>
      <c r="HU55" s="53">
        <f t="shared" si="2548"/>
        <v>0</v>
      </c>
      <c r="HV55" s="53">
        <f t="shared" si="2548"/>
        <v>0</v>
      </c>
      <c r="HW55" s="53">
        <f t="shared" si="2548"/>
        <v>0</v>
      </c>
      <c r="HX55" s="53">
        <f t="shared" si="2548"/>
        <v>0</v>
      </c>
      <c r="HY55" s="53">
        <f t="shared" si="2548"/>
        <v>0</v>
      </c>
      <c r="HZ55" s="53">
        <f t="shared" si="2548"/>
        <v>0</v>
      </c>
      <c r="IA55" s="53">
        <f t="shared" si="2548"/>
        <v>0</v>
      </c>
      <c r="IB55" s="53">
        <f t="shared" si="2548"/>
        <v>0</v>
      </c>
      <c r="IC55" s="53">
        <f t="shared" si="2548"/>
        <v>0</v>
      </c>
      <c r="ID55" s="53">
        <f t="shared" si="2548"/>
        <v>0</v>
      </c>
      <c r="IE55" s="53">
        <f t="shared" si="2548"/>
        <v>0</v>
      </c>
      <c r="IF55" s="53">
        <f t="shared" si="2548"/>
        <v>0</v>
      </c>
      <c r="IG55" s="53">
        <f t="shared" si="2548"/>
        <v>0</v>
      </c>
      <c r="IH55" s="53">
        <f t="shared" si="2548"/>
        <v>0</v>
      </c>
      <c r="II55" s="53">
        <f t="shared" si="2548"/>
        <v>0</v>
      </c>
      <c r="IJ55" s="53">
        <f t="shared" si="2548"/>
        <v>0</v>
      </c>
      <c r="IK55" s="53">
        <f t="shared" si="2548"/>
        <v>0</v>
      </c>
      <c r="IL55" s="53">
        <f t="shared" si="2548"/>
        <v>0</v>
      </c>
      <c r="IM55" s="53">
        <f t="shared" si="2548"/>
        <v>0</v>
      </c>
      <c r="IN55" s="53">
        <f t="shared" si="2548"/>
        <v>0</v>
      </c>
      <c r="IO55" s="53">
        <f t="shared" si="2548"/>
        <v>0</v>
      </c>
      <c r="IP55" s="53">
        <f t="shared" si="2548"/>
        <v>0</v>
      </c>
      <c r="IQ55" s="53">
        <f t="shared" si="2548"/>
        <v>0</v>
      </c>
      <c r="IR55" s="53">
        <f t="shared" si="2548"/>
        <v>0</v>
      </c>
      <c r="IS55" s="53">
        <f t="shared" si="2548"/>
        <v>0</v>
      </c>
      <c r="IT55" s="53">
        <f t="shared" si="2548"/>
        <v>0</v>
      </c>
      <c r="IU55" s="53">
        <f t="shared" si="2548"/>
        <v>0</v>
      </c>
      <c r="IV55" s="53">
        <f t="shared" si="2548"/>
        <v>0</v>
      </c>
      <c r="IW55" s="53">
        <f t="shared" si="2548"/>
        <v>0</v>
      </c>
      <c r="IX55" s="53">
        <f t="shared" si="2548"/>
        <v>0</v>
      </c>
      <c r="IY55" s="53">
        <f t="shared" si="2548"/>
        <v>0</v>
      </c>
      <c r="IZ55" s="53">
        <f t="shared" ref="IZ55:LK55" si="2549">IF(AND(IZ8&lt;0,IZ9&lt;$C$6+1),-IZ8,0)</f>
        <v>0</v>
      </c>
      <c r="JA55" s="53">
        <f t="shared" si="2549"/>
        <v>0</v>
      </c>
      <c r="JB55" s="53">
        <f t="shared" si="2549"/>
        <v>0</v>
      </c>
      <c r="JC55" s="53">
        <f t="shared" si="2549"/>
        <v>0</v>
      </c>
      <c r="JD55" s="53">
        <f t="shared" si="2549"/>
        <v>0</v>
      </c>
      <c r="JE55" s="53">
        <f t="shared" si="2549"/>
        <v>0</v>
      </c>
      <c r="JF55" s="53">
        <f t="shared" si="2549"/>
        <v>0</v>
      </c>
      <c r="JG55" s="53">
        <f t="shared" si="2549"/>
        <v>0</v>
      </c>
      <c r="JH55" s="53">
        <f t="shared" si="2549"/>
        <v>0</v>
      </c>
      <c r="JI55" s="53">
        <f t="shared" si="2549"/>
        <v>0</v>
      </c>
      <c r="JJ55" s="53">
        <f t="shared" si="2549"/>
        <v>0</v>
      </c>
      <c r="JK55" s="53">
        <f t="shared" si="2549"/>
        <v>0</v>
      </c>
      <c r="JL55" s="53">
        <f t="shared" si="2549"/>
        <v>0</v>
      </c>
      <c r="JM55" s="53">
        <f t="shared" si="2549"/>
        <v>0</v>
      </c>
      <c r="JN55" s="53">
        <f t="shared" si="2549"/>
        <v>0</v>
      </c>
      <c r="JO55" s="53">
        <f t="shared" si="2549"/>
        <v>0</v>
      </c>
      <c r="JP55" s="53">
        <f t="shared" si="2549"/>
        <v>0</v>
      </c>
      <c r="JQ55" s="53">
        <f t="shared" si="2549"/>
        <v>0</v>
      </c>
      <c r="JR55" s="53">
        <f t="shared" si="2549"/>
        <v>0</v>
      </c>
      <c r="JS55" s="53">
        <f t="shared" si="2549"/>
        <v>0</v>
      </c>
      <c r="JT55" s="53">
        <f t="shared" si="2549"/>
        <v>0</v>
      </c>
      <c r="JU55" s="53">
        <f t="shared" si="2549"/>
        <v>0</v>
      </c>
      <c r="JV55" s="53">
        <f t="shared" si="2549"/>
        <v>0</v>
      </c>
      <c r="JW55" s="53">
        <f t="shared" si="2549"/>
        <v>0</v>
      </c>
      <c r="JX55" s="53">
        <f t="shared" si="2549"/>
        <v>0</v>
      </c>
      <c r="JY55" s="53">
        <f t="shared" si="2549"/>
        <v>0</v>
      </c>
      <c r="JZ55" s="53">
        <f t="shared" si="2549"/>
        <v>0</v>
      </c>
      <c r="KA55" s="53">
        <f t="shared" si="2549"/>
        <v>0</v>
      </c>
      <c r="KB55" s="53">
        <f t="shared" si="2549"/>
        <v>0</v>
      </c>
      <c r="KC55" s="53">
        <f t="shared" si="2549"/>
        <v>0</v>
      </c>
      <c r="KD55" s="53">
        <f t="shared" si="2549"/>
        <v>0</v>
      </c>
      <c r="KE55" s="53">
        <f t="shared" si="2549"/>
        <v>0</v>
      </c>
      <c r="KF55" s="53">
        <f t="shared" si="2549"/>
        <v>0</v>
      </c>
      <c r="KG55" s="53">
        <f t="shared" si="2549"/>
        <v>0</v>
      </c>
      <c r="KH55" s="53">
        <f t="shared" si="2549"/>
        <v>0</v>
      </c>
      <c r="KI55" s="53">
        <f t="shared" si="2549"/>
        <v>0</v>
      </c>
      <c r="KJ55" s="53">
        <f t="shared" si="2549"/>
        <v>0</v>
      </c>
      <c r="KK55" s="53">
        <f t="shared" si="2549"/>
        <v>0</v>
      </c>
      <c r="KL55" s="53">
        <f t="shared" si="2549"/>
        <v>0</v>
      </c>
      <c r="KM55" s="53">
        <f t="shared" si="2549"/>
        <v>0</v>
      </c>
      <c r="KN55" s="53">
        <f t="shared" si="2549"/>
        <v>0</v>
      </c>
      <c r="KO55" s="53">
        <f t="shared" si="2549"/>
        <v>0</v>
      </c>
      <c r="KP55" s="53">
        <f t="shared" si="2549"/>
        <v>0</v>
      </c>
      <c r="KQ55" s="53">
        <f t="shared" si="2549"/>
        <v>0</v>
      </c>
      <c r="KR55" s="53">
        <f t="shared" si="2549"/>
        <v>0</v>
      </c>
      <c r="KS55" s="53">
        <f t="shared" si="2549"/>
        <v>0</v>
      </c>
      <c r="KT55" s="53">
        <f t="shared" si="2549"/>
        <v>0</v>
      </c>
      <c r="KU55" s="53">
        <f t="shared" si="2549"/>
        <v>0</v>
      </c>
      <c r="KV55" s="53">
        <f t="shared" si="2549"/>
        <v>0</v>
      </c>
      <c r="KW55" s="53">
        <f t="shared" si="2549"/>
        <v>0</v>
      </c>
      <c r="KX55" s="53">
        <f t="shared" si="2549"/>
        <v>0</v>
      </c>
      <c r="KY55" s="53">
        <f t="shared" si="2549"/>
        <v>0</v>
      </c>
      <c r="KZ55" s="53">
        <f t="shared" si="2549"/>
        <v>0</v>
      </c>
      <c r="LA55" s="53">
        <f t="shared" si="2549"/>
        <v>0</v>
      </c>
      <c r="LB55" s="53">
        <f t="shared" si="2549"/>
        <v>0</v>
      </c>
      <c r="LC55" s="53">
        <f t="shared" si="2549"/>
        <v>0</v>
      </c>
      <c r="LD55" s="53">
        <f t="shared" si="2549"/>
        <v>0</v>
      </c>
      <c r="LE55" s="53">
        <f t="shared" si="2549"/>
        <v>0</v>
      </c>
      <c r="LF55" s="53">
        <f t="shared" si="2549"/>
        <v>0</v>
      </c>
      <c r="LG55" s="53">
        <f t="shared" si="2549"/>
        <v>0</v>
      </c>
      <c r="LH55" s="53">
        <f t="shared" si="2549"/>
        <v>0</v>
      </c>
      <c r="LI55" s="53">
        <f t="shared" si="2549"/>
        <v>0</v>
      </c>
      <c r="LJ55" s="53">
        <f t="shared" si="2549"/>
        <v>0</v>
      </c>
      <c r="LK55" s="53">
        <f t="shared" si="2549"/>
        <v>0</v>
      </c>
      <c r="LL55" s="53">
        <f t="shared" ref="LL55:MX55" si="2550">IF(AND(LL8&lt;0,LL9&lt;$C$6+1),-LL8,0)</f>
        <v>0</v>
      </c>
      <c r="LM55" s="53">
        <f t="shared" si="2550"/>
        <v>0</v>
      </c>
      <c r="LN55" s="53">
        <f t="shared" si="2550"/>
        <v>0</v>
      </c>
      <c r="LO55" s="53">
        <f t="shared" si="2550"/>
        <v>0</v>
      </c>
      <c r="LP55" s="53">
        <f t="shared" si="2550"/>
        <v>0</v>
      </c>
      <c r="LQ55" s="53">
        <f t="shared" si="2550"/>
        <v>0</v>
      </c>
      <c r="LR55" s="53">
        <f t="shared" si="2550"/>
        <v>0</v>
      </c>
      <c r="LS55" s="53">
        <f t="shared" si="2550"/>
        <v>0</v>
      </c>
      <c r="LT55" s="53">
        <f t="shared" si="2550"/>
        <v>0</v>
      </c>
      <c r="LU55" s="53">
        <f t="shared" si="2550"/>
        <v>0</v>
      </c>
      <c r="LV55" s="53">
        <f t="shared" si="2550"/>
        <v>0</v>
      </c>
      <c r="LW55" s="53">
        <f t="shared" si="2550"/>
        <v>0</v>
      </c>
      <c r="LX55" s="53">
        <f t="shared" si="2550"/>
        <v>0</v>
      </c>
      <c r="LY55" s="53">
        <f t="shared" si="2550"/>
        <v>0</v>
      </c>
      <c r="LZ55" s="53">
        <f t="shared" si="2550"/>
        <v>0</v>
      </c>
      <c r="MA55" s="53">
        <f t="shared" si="2550"/>
        <v>0</v>
      </c>
      <c r="MB55" s="53">
        <f t="shared" si="2550"/>
        <v>0</v>
      </c>
      <c r="MC55" s="53">
        <f t="shared" si="2550"/>
        <v>0</v>
      </c>
      <c r="MD55" s="53">
        <f t="shared" si="2550"/>
        <v>0</v>
      </c>
      <c r="ME55" s="53">
        <f t="shared" si="2550"/>
        <v>0</v>
      </c>
      <c r="MF55" s="53">
        <f t="shared" si="2550"/>
        <v>0</v>
      </c>
      <c r="MG55" s="53">
        <f t="shared" si="2550"/>
        <v>0</v>
      </c>
      <c r="MH55" s="53">
        <f t="shared" si="2550"/>
        <v>0</v>
      </c>
      <c r="MI55" s="53">
        <f t="shared" si="2550"/>
        <v>0</v>
      </c>
      <c r="MJ55" s="53">
        <f t="shared" si="2550"/>
        <v>0</v>
      </c>
      <c r="MK55" s="53">
        <f t="shared" si="2550"/>
        <v>0</v>
      </c>
      <c r="ML55" s="53">
        <f t="shared" si="2550"/>
        <v>0</v>
      </c>
      <c r="MM55" s="53">
        <f t="shared" si="2550"/>
        <v>0</v>
      </c>
      <c r="MN55" s="53">
        <f t="shared" si="2550"/>
        <v>0</v>
      </c>
      <c r="MO55" s="53">
        <f t="shared" si="2550"/>
        <v>0</v>
      </c>
      <c r="MP55" s="53">
        <f t="shared" si="2550"/>
        <v>0</v>
      </c>
      <c r="MQ55" s="53">
        <f t="shared" si="2550"/>
        <v>0</v>
      </c>
      <c r="MR55" s="53">
        <f t="shared" si="2550"/>
        <v>0</v>
      </c>
      <c r="MS55" s="53">
        <f t="shared" si="2550"/>
        <v>0</v>
      </c>
      <c r="MT55" s="53">
        <f t="shared" si="2550"/>
        <v>0</v>
      </c>
      <c r="MU55" s="53">
        <f t="shared" si="2550"/>
        <v>0</v>
      </c>
      <c r="MV55" s="53">
        <f t="shared" si="2550"/>
        <v>0</v>
      </c>
      <c r="MW55" s="53">
        <f t="shared" si="2550"/>
        <v>0</v>
      </c>
      <c r="MX55" s="53">
        <f t="shared" si="2550"/>
        <v>0</v>
      </c>
      <c r="MY55" s="56"/>
    </row>
    <row r="56" spans="2:363" s="53" customFormat="1" hidden="1" x14ac:dyDescent="0.25">
      <c r="B56" s="134" t="s">
        <v>831</v>
      </c>
      <c r="C56" s="53">
        <f>SUM(C54:MX54)</f>
        <v>0</v>
      </c>
      <c r="MY56" s="56"/>
    </row>
    <row r="57" spans="2:363" s="53" customFormat="1" ht="15.75" hidden="1" thickBot="1" x14ac:dyDescent="0.3">
      <c r="B57" s="134" t="s">
        <v>832</v>
      </c>
      <c r="C57" s="53">
        <f>SUM(C55:MX55)</f>
        <v>0</v>
      </c>
      <c r="MY57" s="56"/>
    </row>
    <row r="58" spans="2:363" s="53" customFormat="1" ht="15.75" hidden="1" thickBot="1" x14ac:dyDescent="0.3">
      <c r="B58" s="59" t="s">
        <v>41</v>
      </c>
      <c r="MY58" s="56"/>
    </row>
    <row r="59" spans="2:363" s="53" customFormat="1" hidden="1" x14ac:dyDescent="0.25">
      <c r="B59" s="53" t="s">
        <v>38</v>
      </c>
      <c r="C59" s="53">
        <f>SUM(C26:MX26)</f>
        <v>71171.426406739221</v>
      </c>
      <c r="MY59" s="56"/>
    </row>
    <row r="60" spans="2:363" s="53" customFormat="1" hidden="1" x14ac:dyDescent="0.25">
      <c r="B60" s="53" t="s">
        <v>43</v>
      </c>
      <c r="C60" s="53">
        <f>SUM(C27:MX27)</f>
        <v>21171.426406739032</v>
      </c>
      <c r="MY60" s="56"/>
    </row>
    <row r="61" spans="2:363" s="53" customFormat="1" hidden="1" x14ac:dyDescent="0.25">
      <c r="B61" s="53" t="s">
        <v>52</v>
      </c>
      <c r="C61" s="66">
        <f>COUNTIF(C26:MX26,"&gt;1")</f>
        <v>180</v>
      </c>
      <c r="MY61" s="56"/>
    </row>
    <row r="62" spans="2:363" s="53" customFormat="1" hidden="1" x14ac:dyDescent="0.25">
      <c r="B62" s="53" t="s">
        <v>56</v>
      </c>
      <c r="C62" s="65">
        <f>C27</f>
        <v>208.33333333333334</v>
      </c>
      <c r="D62" s="53">
        <f>IF(D23&gt;0,C62+D27,0)</f>
        <v>415.88723549984405</v>
      </c>
      <c r="E62" s="53">
        <f t="shared" ref="E62:M62" si="2551">IF(E23&gt;0,D62+E27,0)</f>
        <v>622.65845886967031</v>
      </c>
      <c r="F62" s="53">
        <f t="shared" si="2551"/>
        <v>828.64374228115935</v>
      </c>
      <c r="G62" s="53">
        <f t="shared" si="2551"/>
        <v>1033.8398109844848</v>
      </c>
      <c r="H62" s="53">
        <f t="shared" si="2551"/>
        <v>1238.2433765850292</v>
      </c>
      <c r="I62" s="53">
        <f t="shared" si="2551"/>
        <v>1441.8511369865309</v>
      </c>
      <c r="J62" s="53">
        <f t="shared" si="2551"/>
        <v>1644.6597763339939</v>
      </c>
      <c r="K62" s="53">
        <f t="shared" si="2551"/>
        <v>1846.6659649563599</v>
      </c>
      <c r="L62" s="53">
        <f t="shared" si="2551"/>
        <v>2047.8663593089409</v>
      </c>
      <c r="M62" s="53">
        <f t="shared" si="2551"/>
        <v>2248.2576019156127</v>
      </c>
      <c r="N62" s="53">
        <f t="shared" ref="N62" si="2552">IF(N23&gt;0,M62+N27,0)</f>
        <v>2447.8363213107673</v>
      </c>
      <c r="O62" s="53">
        <f t="shared" ref="O62" si="2553">IF(O23&gt;0,N62+O27,0)</f>
        <v>2646.5991319810237</v>
      </c>
      <c r="P62" s="53">
        <f t="shared" ref="P62" si="2554">IF(P23&gt;0,O62+P27,0)</f>
        <v>2844.5426343066947</v>
      </c>
      <c r="Q62" s="53">
        <f t="shared" ref="Q62" si="2555">IF(Q23&gt;0,P62+Q27,0)</f>
        <v>3041.6634145030112</v>
      </c>
      <c r="R62" s="53">
        <f t="shared" ref="R62" si="2556">IF(R23&gt;0,Q62+R27,0)</f>
        <v>3237.9580445611005</v>
      </c>
      <c r="S62" s="53">
        <f t="shared" ref="S62" si="2557">IF(S23&gt;0,R62+S27,0)</f>
        <v>3433.4230821887204</v>
      </c>
      <c r="T62" s="53">
        <f t="shared" ref="T62" si="2558">IF(T23&gt;0,S62+T27,0)</f>
        <v>3628.0550707507437</v>
      </c>
      <c r="U62" s="53">
        <f t="shared" ref="U62" si="2559">IF(U23&gt;0,T62+U27,0)</f>
        <v>3821.8505392093971</v>
      </c>
      <c r="V62" s="53">
        <f t="shared" ref="V62" si="2560">IF(V23&gt;0,U62+V27,0)</f>
        <v>4014.8060020642502</v>
      </c>
      <c r="W62" s="53">
        <f t="shared" ref="W62" si="2561">IF(W23&gt;0,V62+W27,0)</f>
        <v>4206.9179592919536</v>
      </c>
      <c r="X62" s="53">
        <f t="shared" ref="X62" si="2562">IF(X23&gt;0,W62+X27,0)</f>
        <v>4398.1828962857271</v>
      </c>
      <c r="Y62" s="53">
        <f t="shared" ref="Y62" si="2563">IF(Y23&gt;0,X62+Y27,0)</f>
        <v>4588.5972837945965</v>
      </c>
      <c r="Z62" s="53">
        <f t="shared" ref="Z62" si="2564">IF(Z23&gt;0,Y62+Z27,0)</f>
        <v>4778.1575778623746</v>
      </c>
      <c r="AA62" s="53">
        <f t="shared" ref="AA62" si="2565">IF(AA23&gt;0,Z62+AA27,0)</f>
        <v>4966.8602197663904</v>
      </c>
      <c r="AB62" s="53">
        <f t="shared" ref="AB62" si="2566">IF(AB23&gt;0,AA62+AB27,0)</f>
        <v>5154.701635955962</v>
      </c>
      <c r="AC62" s="53">
        <f t="shared" ref="AC62" si="2567">IF(AC23&gt;0,AB62+AC27,0)</f>
        <v>5341.6782379906117</v>
      </c>
      <c r="AD62" s="53">
        <f t="shared" ref="AD62" si="2568">IF(AD23&gt;0,AC62+AD27,0)</f>
        <v>5527.7864224780278</v>
      </c>
      <c r="AE62" s="53">
        <f t="shared" ref="AE62" si="2569">IF(AE23&gt;0,AD62+AE27,0)</f>
        <v>5713.0225710117629</v>
      </c>
      <c r="AF62" s="53">
        <f t="shared" ref="AF62" si="2570">IF(AF23&gt;0,AE62+AF27,0)</f>
        <v>5897.3830501086768</v>
      </c>
      <c r="AG62" s="53">
        <f t="shared" ref="AG62" si="2571">IF(AG23&gt;0,AF62+AG27,0)</f>
        <v>6080.8642111461168</v>
      </c>
      <c r="AH62" s="53">
        <f t="shared" ref="AH62" si="2572">IF(AH23&gt;0,AG62+AH27,0)</f>
        <v>6263.4623902988342</v>
      </c>
      <c r="AI62" s="53">
        <f t="shared" ref="AI62" si="2573">IF(AI23&gt;0,AH62+AI27,0)</f>
        <v>6445.1739084756427</v>
      </c>
      <c r="AJ62" s="53">
        <f t="shared" ref="AJ62" si="2574">IF(AJ23&gt;0,AI62+AJ27,0)</f>
        <v>6625.9950712558102</v>
      </c>
      <c r="AK62" s="53">
        <f t="shared" ref="AK62" si="2575">IF(AK23&gt;0,AJ62+AK27,0)</f>
        <v>6805.9221688251837</v>
      </c>
      <c r="AL62" s="53">
        <f t="shared" ref="AL62" si="2576">IF(AL23&gt;0,AK62+AL27,0)</f>
        <v>6984.9514759120511</v>
      </c>
      <c r="AM62" s="53">
        <f t="shared" ref="AM62" si="2577">IF(AM23&gt;0,AL62+AM27,0)</f>
        <v>7163.0792517227355</v>
      </c>
      <c r="AN62" s="53">
        <f t="shared" ref="AN62" si="2578">IF(AN23&gt;0,AM62+AN27,0)</f>
        <v>7340.3017398769198</v>
      </c>
      <c r="AO62" s="53">
        <f t="shared" ref="AO62" si="2579">IF(AO23&gt;0,AN62+AO27,0)</f>
        <v>7516.6151683427015</v>
      </c>
      <c r="AP62" s="53">
        <f t="shared" ref="AP62" si="2580">IF(AP23&gt;0,AO62+AP27,0)</f>
        <v>7692.0157493713787</v>
      </c>
      <c r="AQ62" s="53">
        <f t="shared" ref="AQ62" si="2581">IF(AQ23&gt;0,AP62+AQ27,0)</f>
        <v>7866.4996794319641</v>
      </c>
      <c r="AR62" s="53">
        <f t="shared" ref="AR62" si="2582">IF(AR23&gt;0,AQ62+AR27,0)</f>
        <v>8040.0631391454235</v>
      </c>
      <c r="AS62" s="53">
        <f t="shared" ref="AS62" si="2583">IF(AS23&gt;0,AR62+AS27,0)</f>
        <v>8212.7022932186446</v>
      </c>
      <c r="AT62" s="53">
        <f t="shared" ref="AT62" si="2584">IF(AT23&gt;0,AS62+AT27,0)</f>
        <v>8384.4132903781265</v>
      </c>
      <c r="AU62" s="53">
        <f t="shared" ref="AU62" si="2585">IF(AU23&gt;0,AT62+AU27,0)</f>
        <v>8555.1922633033937</v>
      </c>
      <c r="AV62" s="53">
        <f t="shared" ref="AV62" si="2586">IF(AV23&gt;0,AU62+AV27,0)</f>
        <v>8725.0353285601377</v>
      </c>
      <c r="AW62" s="53">
        <f t="shared" ref="AW62" si="2587">IF(AW23&gt;0,AV62+AW27,0)</f>
        <v>8893.9385865330732</v>
      </c>
      <c r="AX62" s="53">
        <f t="shared" ref="AX62" si="2588">IF(AX23&gt;0,AW62+AX27,0)</f>
        <v>9061.8981213585175</v>
      </c>
      <c r="AY62" s="53">
        <f t="shared" ref="AY62" si="2589">IF(AY23&gt;0,AX62+AY27,0)</f>
        <v>9228.9100008566911</v>
      </c>
      <c r="AZ62" s="53">
        <f t="shared" ref="AZ62" si="2590">IF(AZ23&gt;0,AY62+AZ27,0)</f>
        <v>9394.9702764637277</v>
      </c>
      <c r="BA62" s="53">
        <f t="shared" ref="BA62" si="2591">IF(BA23&gt;0,AZ62+BA27,0)</f>
        <v>9560.0749831634166</v>
      </c>
      <c r="BB62" s="53">
        <f t="shared" ref="BB62" si="2592">IF(BB23&gt;0,BA62+BB27,0)</f>
        <v>9724.2201394186413</v>
      </c>
      <c r="BC62" s="53">
        <f t="shared" ref="BC62" si="2593">IF(BC23&gt;0,BB62+BC27,0)</f>
        <v>9887.4017471025509</v>
      </c>
      <c r="BD62" s="53">
        <f t="shared" ref="BD62" si="2594">IF(BD23&gt;0,BC62+BD27,0)</f>
        <v>10049.615791429433</v>
      </c>
      <c r="BE62" s="53">
        <f t="shared" ref="BE62" si="2595">IF(BE23&gt;0,BD62+BE27,0)</f>
        <v>10210.858240885298</v>
      </c>
      <c r="BF62" s="53">
        <f t="shared" ref="BF62" si="2596">IF(BF23&gt;0,BE62+BF27,0)</f>
        <v>10371.125047158184</v>
      </c>
      <c r="BG62" s="53">
        <f t="shared" ref="BG62" si="2597">IF(BG23&gt;0,BF62+BG27,0)</f>
        <v>10530.412145068163</v>
      </c>
      <c r="BH62" s="53">
        <f t="shared" ref="BH62" si="2598">IF(BH23&gt;0,BG62+BH27,0)</f>
        <v>10688.715452497056</v>
      </c>
      <c r="BI62" s="53">
        <f t="shared" ref="BI62" si="2599">IF(BI23&gt;0,BH62+BI27,0)</f>
        <v>10846.030870317856</v>
      </c>
      <c r="BJ62" s="53">
        <f t="shared" ref="BJ62" si="2600">IF(BJ23&gt;0,BI62+BJ27,0)</f>
        <v>11002.354282323866</v>
      </c>
      <c r="BK62" s="53">
        <f t="shared" ref="BK62" si="2601">IF(BK23&gt;0,BJ62+BK27,0)</f>
        <v>11157.681555157522</v>
      </c>
      <c r="BL62" s="53">
        <f t="shared" ref="BL62" si="2602">IF(BL23&gt;0,BK62+BL27,0)</f>
        <v>11312.008538238941</v>
      </c>
      <c r="BM62" s="53">
        <f t="shared" ref="BM62" si="2603">IF(BM23&gt;0,BL62+BM27,0)</f>
        <v>11465.331063694153</v>
      </c>
      <c r="BN62" s="53">
        <f t="shared" ref="BN62" si="2604">IF(BN23&gt;0,BM62+BN27,0)</f>
        <v>11617.644946283051</v>
      </c>
      <c r="BO62" s="53">
        <f t="shared" ref="BO62" si="2605">IF(BO23&gt;0,BN62+BO27,0)</f>
        <v>11768.945983327025</v>
      </c>
      <c r="BP62" s="53">
        <f t="shared" ref="BP62" si="2606">IF(BP23&gt;0,BO62+BP27,0)</f>
        <v>11919.229954636303</v>
      </c>
      <c r="BQ62" s="53">
        <f t="shared" ref="BQ62" si="2607">IF(BQ23&gt;0,BP62+BQ27,0)</f>
        <v>12068.492622436992</v>
      </c>
      <c r="BR62" s="53">
        <f t="shared" ref="BR62" si="2608">IF(BR23&gt;0,BQ62+BR27,0)</f>
        <v>12216.729731297806</v>
      </c>
      <c r="BS62" s="53">
        <f t="shared" ref="BS62" si="2609">IF(BS23&gt;0,BR62+BS27,0)</f>
        <v>12363.937008056495</v>
      </c>
      <c r="BT62" s="53">
        <f t="shared" ref="BT62" si="2610">IF(BT23&gt;0,BS62+BT27,0)</f>
        <v>12510.110161745966</v>
      </c>
      <c r="BU62" s="53">
        <f t="shared" ref="BU62" si="2611">IF(BU23&gt;0,BT62+BU27,0)</f>
        <v>12655.244883520099</v>
      </c>
      <c r="BV62" s="53">
        <f t="shared" ref="BV62" si="2612">IF(BV23&gt;0,BU62+BV27,0)</f>
        <v>12799.336846579246</v>
      </c>
      <c r="BW62" s="53">
        <f t="shared" ref="BW62" si="2613">IF(BW23&gt;0,BV62+BW27,0)</f>
        <v>12942.381706095428</v>
      </c>
      <c r="BX62" s="53">
        <f t="shared" ref="BX62" si="2614">IF(BX23&gt;0,BW62+BX27,0)</f>
        <v>13084.375099137216</v>
      </c>
      <c r="BY62" s="53">
        <f t="shared" ref="BY62" si="2615">IF(BY23&gt;0,BX62+BY27,0)</f>
        <v>13225.3126445943</v>
      </c>
      <c r="BZ62" s="53">
        <f t="shared" ref="BZ62" si="2616">IF(BZ23&gt;0,BY62+BZ27,0)</f>
        <v>13365.189943101743</v>
      </c>
      <c r="CA62" s="53">
        <f t="shared" ref="CA62" si="2617">IF(CA23&gt;0,BZ62+CA27,0)</f>
        <v>13504.002576963921</v>
      </c>
      <c r="CB62" s="53">
        <f t="shared" ref="CB62" si="2618">IF(CB23&gt;0,CA62+CB27,0)</f>
        <v>13641.746110078149</v>
      </c>
      <c r="CC62" s="53">
        <f t="shared" ref="CC62" si="2619">IF(CC23&gt;0,CB62+CC27,0)</f>
        <v>13778.416087857973</v>
      </c>
      <c r="CD62" s="53">
        <f t="shared" ref="CD62" si="2620">IF(CD23&gt;0,CC62+CD27,0)</f>
        <v>13914.008037156169</v>
      </c>
      <c r="CE62" s="53">
        <f t="shared" ref="CE62" si="2621">IF(CE23&gt;0,CD62+CE27,0)</f>
        <v>14048.517466187395</v>
      </c>
      <c r="CF62" s="53">
        <f t="shared" ref="CF62" si="2622">IF(CF23&gt;0,CE62+CF27,0)</f>
        <v>14181.93986445054</v>
      </c>
      <c r="CG62" s="53">
        <f t="shared" ref="CG62" si="2623">IF(CG23&gt;0,CF62+CG27,0)</f>
        <v>14314.270702650736</v>
      </c>
      <c r="CH62" s="53">
        <f t="shared" ref="CH62" si="2624">IF(CH23&gt;0,CG62+CH27,0)</f>
        <v>14445.505432621056</v>
      </c>
      <c r="CI62" s="53">
        <f t="shared" ref="CI62" si="2625">IF(CI23&gt;0,CH62+CI27,0)</f>
        <v>14575.639487243874</v>
      </c>
      <c r="CJ62" s="53">
        <f t="shared" ref="CJ62" si="2626">IF(CJ23&gt;0,CI62+CJ27,0)</f>
        <v>14704.668280371909</v>
      </c>
      <c r="CK62" s="53">
        <f t="shared" ref="CK62" si="2627">IF(CK23&gt;0,CJ62+CK27,0)</f>
        <v>14832.587206748931</v>
      </c>
      <c r="CL62" s="53">
        <f t="shared" ref="CL62" si="2628">IF(CL23&gt;0,CK62+CL27,0)</f>
        <v>14959.391641930146</v>
      </c>
      <c r="CM62" s="53">
        <f t="shared" ref="CM62" si="2629">IF(CM23&gt;0,CL62+CM27,0)</f>
        <v>15085.076942202239</v>
      </c>
      <c r="CN62" s="53">
        <f t="shared" ref="CN62" si="2630">IF(CN23&gt;0,CM62+CN27,0)</f>
        <v>15209.638444503087</v>
      </c>
      <c r="CO62" s="53">
        <f t="shared" ref="CO62" si="2631">IF(CO23&gt;0,CN62+CO27,0)</f>
        <v>15333.071466341144</v>
      </c>
      <c r="CP62" s="53">
        <f t="shared" ref="CP62" si="2632">IF(CP23&gt;0,CO62+CP27,0)</f>
        <v>15455.371305714481</v>
      </c>
      <c r="CQ62" s="53">
        <f t="shared" ref="CQ62" si="2633">IF(CQ23&gt;0,CP62+CQ27,0)</f>
        <v>15576.533241029496</v>
      </c>
      <c r="CR62" s="53">
        <f t="shared" ref="CR62" si="2634">IF(CR23&gt;0,CQ62+CR27,0)</f>
        <v>15696.552531019279</v>
      </c>
      <c r="CS62" s="53">
        <f t="shared" ref="CS62" si="2635">IF(CS23&gt;0,CR62+CS27,0)</f>
        <v>15815.42441466164</v>
      </c>
      <c r="CT62" s="53">
        <f t="shared" ref="CT62" si="2636">IF(CT23&gt;0,CS62+CT27,0)</f>
        <v>15933.144111096799</v>
      </c>
      <c r="CU62" s="53">
        <f t="shared" ref="CU62" si="2637">IF(CU23&gt;0,CT62+CU27,0)</f>
        <v>16049.706819544726</v>
      </c>
      <c r="CV62" s="53">
        <f t="shared" ref="CV62" si="2638">IF(CV23&gt;0,CU62+CV27,0)</f>
        <v>16165.107719222142</v>
      </c>
      <c r="CW62" s="53">
        <f t="shared" ref="CW62" si="2639">IF(CW23&gt;0,CV62+CW27,0)</f>
        <v>16279.341969259169</v>
      </c>
      <c r="CX62" s="53">
        <f t="shared" ref="CX62" si="2640">IF(CX23&gt;0,CW62+CX27,0)</f>
        <v>16392.404708615639</v>
      </c>
      <c r="CY62" s="53">
        <f t="shared" ref="CY62" si="2641">IF(CY23&gt;0,CX62+CY27,0)</f>
        <v>16504.291055997048</v>
      </c>
      <c r="CZ62" s="53">
        <f t="shared" ref="CZ62" si="2642">IF(CZ23&gt;0,CY62+CZ27,0)</f>
        <v>16614.996109770171</v>
      </c>
      <c r="DA62" s="53">
        <f t="shared" ref="DA62" si="2643">IF(DA23&gt;0,CZ62+DA27,0)</f>
        <v>16724.514947878302</v>
      </c>
      <c r="DB62" s="53">
        <f t="shared" ref="DB62" si="2644">IF(DB23&gt;0,DA62+DB27,0)</f>
        <v>16832.842627756174</v>
      </c>
      <c r="DC62" s="53">
        <f t="shared" ref="DC62" si="2645">IF(DC23&gt;0,DB62+DC27,0)</f>
        <v>16939.97418624449</v>
      </c>
      <c r="DD62" s="53">
        <f t="shared" ref="DD62" si="2646">IF(DD23&gt;0,DC62+DD27,0)</f>
        <v>17045.90463950413</v>
      </c>
      <c r="DE62" s="53">
        <f t="shared" ref="DE62" si="2647">IF(DE23&gt;0,DD62+DE27,0)</f>
        <v>17150.628982929971</v>
      </c>
      <c r="DF62" s="53">
        <f t="shared" ref="DF62" si="2648">IF(DF23&gt;0,DE62+DF27,0)</f>
        <v>17254.142191064377</v>
      </c>
      <c r="DG62" s="53">
        <f t="shared" ref="DG62" si="2649">IF(DG23&gt;0,DF62+DG27,0)</f>
        <v>17356.439217510298</v>
      </c>
      <c r="DH62" s="53">
        <f t="shared" ref="DH62" si="2650">IF(DH23&gt;0,DG62+DH27,0)</f>
        <v>17457.514994844034</v>
      </c>
      <c r="DI62" s="53">
        <f t="shared" ref="DI62" si="2651">IF(DI23&gt;0,DH62+DI27,0)</f>
        <v>17557.364434527615</v>
      </c>
      <c r="DJ62" s="53">
        <f t="shared" ref="DJ62" si="2652">IF(DJ23&gt;0,DI62+DJ27,0)</f>
        <v>17655.982426820832</v>
      </c>
      <c r="DK62" s="53">
        <f t="shared" ref="DK62" si="2653">IF(DK23&gt;0,DJ62+DK27,0)</f>
        <v>17753.363840692891</v>
      </c>
      <c r="DL62" s="53">
        <f t="shared" ref="DL62" si="2654">IF(DL23&gt;0,DK62+DL27,0)</f>
        <v>17849.503523733707</v>
      </c>
      <c r="DM62" s="53">
        <f t="shared" ref="DM62" si="2655">IF(DM23&gt;0,DL62+DM27,0)</f>
        <v>17944.396302064815</v>
      </c>
      <c r="DN62" s="53">
        <f t="shared" ref="DN62" si="2656">IF(DN23&gt;0,DM62+DN27,0)</f>
        <v>18038.036980249923</v>
      </c>
      <c r="DO62" s="53">
        <f t="shared" ref="DO62" si="2657">IF(DO23&gt;0,DN62+DO27,0)</f>
        <v>18130.420341205092</v>
      </c>
      <c r="DP62" s="53">
        <f t="shared" ref="DP62" si="2658">IF(DP23&gt;0,DO62+DP27,0)</f>
        <v>18221.541146108528</v>
      </c>
      <c r="DQ62" s="53">
        <f t="shared" ref="DQ62" si="2659">IF(DQ23&gt;0,DP62+DQ27,0)</f>
        <v>18311.394134310016</v>
      </c>
      <c r="DR62" s="53">
        <f t="shared" ref="DR62" si="2660">IF(DR23&gt;0,DQ62+DR27,0)</f>
        <v>18399.974023239967</v>
      </c>
      <c r="DS62" s="53">
        <f t="shared" ref="DS62" si="2661">IF(DS23&gt;0,DR62+DS27,0)</f>
        <v>18487.275508318082</v>
      </c>
      <c r="DT62" s="53">
        <f t="shared" ref="DT62" si="2662">IF(DT23&gt;0,DS62+DT27,0)</f>
        <v>18573.293262861644</v>
      </c>
      <c r="DU62" s="53">
        <f t="shared" ref="DU62" si="2663">IF(DU23&gt;0,DT62+DU27,0)</f>
        <v>18658.021937993424</v>
      </c>
      <c r="DV62" s="53">
        <f t="shared" ref="DV62" si="2664">IF(DV23&gt;0,DU62+DV27,0)</f>
        <v>18741.45616254921</v>
      </c>
      <c r="DW62" s="53">
        <f t="shared" ref="DW62" si="2665">IF(DW23&gt;0,DV62+DW27,0)</f>
        <v>18823.590542984934</v>
      </c>
      <c r="DX62" s="53">
        <f t="shared" ref="DX62" si="2666">IF(DX23&gt;0,DW62+DX27,0)</f>
        <v>18904.419663283428</v>
      </c>
      <c r="DY62" s="53">
        <f t="shared" ref="DY62" si="2667">IF(DY23&gt;0,DX62+DY27,0)</f>
        <v>18983.938084860787</v>
      </c>
      <c r="DZ62" s="53">
        <f t="shared" ref="DZ62" si="2668">IF(DZ23&gt;0,DY62+DZ27,0)</f>
        <v>19062.140346472341</v>
      </c>
      <c r="EA62" s="53">
        <f t="shared" ref="EA62" si="2669">IF(EA23&gt;0,DZ62+EA27,0)</f>
        <v>19139.02096411823</v>
      </c>
      <c r="EB62" s="53">
        <f t="shared" ref="EB62" si="2670">IF(EB23&gt;0,EA62+EB27,0)</f>
        <v>19214.5744309486</v>
      </c>
      <c r="EC62" s="53">
        <f t="shared" ref="EC62" si="2671">IF(EC23&gt;0,EB62+EC27,0)</f>
        <v>19288.795217168383</v>
      </c>
      <c r="ED62" s="53">
        <f t="shared" ref="ED62" si="2672">IF(ED23&gt;0,EC62+ED27,0)</f>
        <v>19361.677769941703</v>
      </c>
      <c r="EE62" s="53">
        <f t="shared" ref="EE62" si="2673">IF(EE23&gt;0,ED62+EE27,0)</f>
        <v>19433.216513295869</v>
      </c>
      <c r="EF62" s="53">
        <f t="shared" ref="EF62" si="2674">IF(EF23&gt;0,EE62+EF27,0)</f>
        <v>19503.405848024966</v>
      </c>
      <c r="EG62" s="53">
        <f t="shared" ref="EG62" si="2675">IF(EG23&gt;0,EF62+EG27,0)</f>
        <v>19572.240151593054</v>
      </c>
      <c r="EH62" s="53">
        <f t="shared" ref="EH62" si="2676">IF(EH23&gt;0,EG62+EH27,0)</f>
        <v>19639.713778036967</v>
      </c>
      <c r="EI62" s="53">
        <f t="shared" ref="EI62" si="2677">IF(EI23&gt;0,EH62+EI27,0)</f>
        <v>19705.821057868685</v>
      </c>
      <c r="EJ62" s="53">
        <f t="shared" ref="EJ62" si="2678">IF(EJ23&gt;0,EI62+EJ27,0)</f>
        <v>19770.556297977324</v>
      </c>
      <c r="EK62" s="53">
        <f t="shared" ref="EK62" si="2679">IF(EK23&gt;0,EJ62+EK27,0)</f>
        <v>19833.913781530704</v>
      </c>
      <c r="EL62" s="53">
        <f t="shared" ref="EL62" si="2680">IF(EL23&gt;0,EK62+EL27,0)</f>
        <v>19895.887767876509</v>
      </c>
      <c r="EM62" s="53">
        <f t="shared" ref="EM62" si="2681">IF(EM23&gt;0,EL62+EM27,0)</f>
        <v>19956.472492443045</v>
      </c>
      <c r="EN62" s="53">
        <f t="shared" ref="EN62" si="2682">IF(EN23&gt;0,EM62+EN27,0)</f>
        <v>20015.662166639562</v>
      </c>
      <c r="EO62" s="53">
        <f t="shared" ref="EO62" si="2683">IF(EO23&gt;0,EN62+EO27,0)</f>
        <v>20073.450977756187</v>
      </c>
      <c r="EP62" s="53">
        <f t="shared" ref="EP62" si="2684">IF(EP23&gt;0,EO62+EP27,0)</f>
        <v>20129.833088863419</v>
      </c>
      <c r="EQ62" s="53">
        <f t="shared" ref="EQ62" si="2685">IF(EQ23&gt;0,EP62+EQ27,0)</f>
        <v>20184.802638711219</v>
      </c>
      <c r="ER62" s="53">
        <f t="shared" ref="ER62" si="2686">IF(ER23&gt;0,EQ62+ER27,0)</f>
        <v>20238.353741627674</v>
      </c>
      <c r="ES62" s="53">
        <f t="shared" ref="ES62" si="2687">IF(ES23&gt;0,ER62+ES27,0)</f>
        <v>20290.480487417237</v>
      </c>
      <c r="ET62" s="53">
        <f t="shared" ref="ET62" si="2688">IF(ET23&gt;0,ES62+ET27,0)</f>
        <v>20341.176941258545</v>
      </c>
      <c r="EU62" s="53">
        <f t="shared" ref="EU62" si="2689">IF(EU23&gt;0,ET62+EU27,0)</f>
        <v>20390.437143601812</v>
      </c>
      <c r="EV62" s="53">
        <f t="shared" ref="EV62" si="2690">IF(EV23&gt;0,EU62+EV27,0)</f>
        <v>20438.255110065798</v>
      </c>
      <c r="EW62" s="53">
        <f t="shared" ref="EW62" si="2691">IF(EW23&gt;0,EV62+EW27,0)</f>
        <v>20484.624831334339</v>
      </c>
      <c r="EX62" s="53">
        <f t="shared" ref="EX62" si="2692">IF(EX23&gt;0,EW62+EX27,0)</f>
        <v>20529.540273052455</v>
      </c>
      <c r="EY62" s="53">
        <f t="shared" ref="EY62" si="2693">IF(EY23&gt;0,EX62+EY27,0)</f>
        <v>20572.995375722017</v>
      </c>
      <c r="EZ62" s="53">
        <f t="shared" ref="EZ62" si="2694">IF(EZ23&gt;0,EY62+EZ27,0)</f>
        <v>20614.984054596993</v>
      </c>
      <c r="FA62" s="53">
        <f t="shared" ref="FA62" si="2695">IF(FA23&gt;0,EZ62+FA27,0)</f>
        <v>20655.500199578233</v>
      </c>
      <c r="FB62" s="53">
        <f t="shared" ref="FB62" si="2696">IF(FB23&gt;0,FA62+FB27,0)</f>
        <v>20694.537675107851</v>
      </c>
      <c r="FC62" s="53">
        <f t="shared" ref="FC62" si="2697">IF(FC23&gt;0,FB62+FC27,0)</f>
        <v>20732.090320063133</v>
      </c>
      <c r="FD62" s="53">
        <f t="shared" ref="FD62" si="2698">IF(FD23&gt;0,FC62+FD27,0)</f>
        <v>20768.151947650014</v>
      </c>
      <c r="FE62" s="53">
        <f t="shared" ref="FE62" si="2699">IF(FE23&gt;0,FD62+FE27,0)</f>
        <v>20802.716345296132</v>
      </c>
      <c r="FF62" s="53">
        <f t="shared" ref="FF62" si="2700">IF(FF23&gt;0,FE62+FF27,0)</f>
        <v>20835.777274543398</v>
      </c>
      <c r="FG62" s="53">
        <f t="shared" ref="FG62" si="2701">IF(FG23&gt;0,FF62+FG27,0)</f>
        <v>20867.328470940149</v>
      </c>
      <c r="FH62" s="53">
        <f t="shared" ref="FH62" si="2702">IF(FH23&gt;0,FG62+FH27,0)</f>
        <v>20897.36364393284</v>
      </c>
      <c r="FI62" s="53">
        <f t="shared" ref="FI62" si="2703">IF(FI23&gt;0,FH62+FI27,0)</f>
        <v>20925.87647675729</v>
      </c>
      <c r="FJ62" s="53">
        <f t="shared" ref="FJ62" si="2704">IF(FJ23&gt;0,FI62+FJ27,0)</f>
        <v>20952.860626329464</v>
      </c>
      <c r="FK62" s="53">
        <f t="shared" ref="FK62" si="2705">IF(FK23&gt;0,FJ62+FK27,0)</f>
        <v>20978.309723135808</v>
      </c>
      <c r="FL62" s="53">
        <f t="shared" ref="FL62" si="2706">IF(FL23&gt;0,FK62+FL27,0)</f>
        <v>21002.217371123133</v>
      </c>
      <c r="FM62" s="53">
        <f t="shared" ref="FM62" si="2707">IF(FM23&gt;0,FL62+FM27,0)</f>
        <v>21024.577147588028</v>
      </c>
      <c r="FN62" s="53">
        <f t="shared" ref="FN62" si="2708">IF(FN23&gt;0,FM62+FN27,0)</f>
        <v>21045.382603065817</v>
      </c>
      <c r="FO62" s="53">
        <f t="shared" ref="FO62" si="2709">IF(FO23&gt;0,FN62+FO27,0)</f>
        <v>21064.627261219051</v>
      </c>
      <c r="FP62" s="53">
        <f t="shared" ref="FP62" si="2710">IF(FP23&gt;0,FO62+FP27,0)</f>
        <v>21082.304618725546</v>
      </c>
      <c r="FQ62" s="53">
        <f t="shared" ref="FQ62" si="2711">IF(FQ23&gt;0,FP62+FQ27,0)</f>
        <v>21098.40814516594</v>
      </c>
      <c r="FR62" s="53">
        <f t="shared" ref="FR62" si="2712">IF(FR23&gt;0,FQ62+FR27,0)</f>
        <v>21112.931282910791</v>
      </c>
      <c r="FS62" s="53">
        <f t="shared" ref="FS62" si="2713">IF(FS23&gt;0,FR62+FS27,0)</f>
        <v>21125.8674470072</v>
      </c>
      <c r="FT62" s="53">
        <f t="shared" ref="FT62" si="2714">IF(FT23&gt;0,FS62+FT27,0)</f>
        <v>21137.210025064964</v>
      </c>
      <c r="FU62" s="53">
        <f t="shared" ref="FU62" si="2715">IF(FU23&gt;0,FT62+FU27,0)</f>
        <v>21146.952377142257</v>
      </c>
      <c r="FV62" s="53">
        <f t="shared" ref="FV62" si="2716">IF(FV23&gt;0,FU62+FV27,0)</f>
        <v>21155.087835630828</v>
      </c>
      <c r="FW62" s="53">
        <f t="shared" ref="FW62" si="2717">IF(FW23&gt;0,FV62+FW27,0)</f>
        <v>21161.609705140723</v>
      </c>
      <c r="FX62" s="53">
        <f t="shared" ref="FX62" si="2718">IF(FX23&gt;0,FW62+FX27,0)</f>
        <v>21166.511262384531</v>
      </c>
      <c r="FY62" s="53">
        <f t="shared" ref="FY62" si="2719">IF(FY23&gt;0,FX62+FY27,0)</f>
        <v>21169.785756061145</v>
      </c>
      <c r="FZ62" s="53">
        <f t="shared" ref="FZ62" si="2720">IF(FZ23&gt;0,FY62+FZ27,0)</f>
        <v>21171.426406739032</v>
      </c>
      <c r="GA62" s="53">
        <f t="shared" ref="GA62" si="2721">IF(GA23&gt;0,FZ62+GA27,0)</f>
        <v>0</v>
      </c>
      <c r="GB62" s="53">
        <f t="shared" ref="GB62" si="2722">IF(GB23&gt;0,GA62+GB27,0)</f>
        <v>0</v>
      </c>
      <c r="GC62" s="53">
        <f t="shared" ref="GC62" si="2723">IF(GC23&gt;0,GB62+GC27,0)</f>
        <v>0</v>
      </c>
      <c r="GD62" s="53">
        <f t="shared" ref="GD62" si="2724">IF(GD23&gt;0,GC62+GD27,0)</f>
        <v>0</v>
      </c>
      <c r="GE62" s="53">
        <f t="shared" ref="GE62" si="2725">IF(GE23&gt;0,GD62+GE27,0)</f>
        <v>0</v>
      </c>
      <c r="GF62" s="53">
        <f t="shared" ref="GF62" si="2726">IF(GF23&gt;0,GE62+GF27,0)</f>
        <v>0</v>
      </c>
      <c r="GG62" s="53">
        <f t="shared" ref="GG62" si="2727">IF(GG23&gt;0,GF62+GG27,0)</f>
        <v>0</v>
      </c>
      <c r="GH62" s="53">
        <f t="shared" ref="GH62" si="2728">IF(GH23&gt;0,GG62+GH27,0)</f>
        <v>0</v>
      </c>
      <c r="GI62" s="53">
        <f t="shared" ref="GI62" si="2729">IF(GI23&gt;0,GH62+GI27,0)</f>
        <v>0</v>
      </c>
      <c r="GJ62" s="53">
        <f t="shared" ref="GJ62" si="2730">IF(GJ23&gt;0,GI62+GJ27,0)</f>
        <v>0</v>
      </c>
      <c r="GK62" s="53">
        <f t="shared" ref="GK62" si="2731">IF(GK23&gt;0,GJ62+GK27,0)</f>
        <v>0</v>
      </c>
      <c r="GL62" s="53">
        <f t="shared" ref="GL62" si="2732">IF(GL23&gt;0,GK62+GL27,0)</f>
        <v>0</v>
      </c>
      <c r="GM62" s="53">
        <f t="shared" ref="GM62" si="2733">IF(GM23&gt;0,GL62+GM27,0)</f>
        <v>0</v>
      </c>
      <c r="GN62" s="53">
        <f t="shared" ref="GN62" si="2734">IF(GN23&gt;0,GM62+GN27,0)</f>
        <v>0</v>
      </c>
      <c r="GO62" s="53">
        <f t="shared" ref="GO62" si="2735">IF(GO23&gt;0,GN62+GO27,0)</f>
        <v>0</v>
      </c>
      <c r="GP62" s="53">
        <f t="shared" ref="GP62" si="2736">IF(GP23&gt;0,GO62+GP27,0)</f>
        <v>0</v>
      </c>
      <c r="GQ62" s="53">
        <f t="shared" ref="GQ62" si="2737">IF(GQ23&gt;0,GP62+GQ27,0)</f>
        <v>0</v>
      </c>
      <c r="GR62" s="53">
        <f t="shared" ref="GR62" si="2738">IF(GR23&gt;0,GQ62+GR27,0)</f>
        <v>0</v>
      </c>
      <c r="GS62" s="53">
        <f t="shared" ref="GS62" si="2739">IF(GS23&gt;0,GR62+GS27,0)</f>
        <v>0</v>
      </c>
      <c r="GT62" s="53">
        <f t="shared" ref="GT62" si="2740">IF(GT23&gt;0,GS62+GT27,0)</f>
        <v>0</v>
      </c>
      <c r="GU62" s="53">
        <f t="shared" ref="GU62" si="2741">IF(GU23&gt;0,GT62+GU27,0)</f>
        <v>0</v>
      </c>
      <c r="GV62" s="53">
        <f t="shared" ref="GV62" si="2742">IF(GV23&gt;0,GU62+GV27,0)</f>
        <v>0</v>
      </c>
      <c r="GW62" s="53">
        <f t="shared" ref="GW62" si="2743">IF(GW23&gt;0,GV62+GW27,0)</f>
        <v>0</v>
      </c>
      <c r="GX62" s="53">
        <f t="shared" ref="GX62" si="2744">IF(GX23&gt;0,GW62+GX27,0)</f>
        <v>0</v>
      </c>
      <c r="GY62" s="53">
        <f t="shared" ref="GY62" si="2745">IF(GY23&gt;0,GX62+GY27,0)</f>
        <v>0</v>
      </c>
      <c r="GZ62" s="53">
        <f t="shared" ref="GZ62" si="2746">IF(GZ23&gt;0,GY62+GZ27,0)</f>
        <v>0</v>
      </c>
      <c r="HA62" s="53">
        <f t="shared" ref="HA62" si="2747">IF(HA23&gt;0,GZ62+HA27,0)</f>
        <v>0</v>
      </c>
      <c r="HB62" s="53">
        <f t="shared" ref="HB62" si="2748">IF(HB23&gt;0,HA62+HB27,0)</f>
        <v>0</v>
      </c>
      <c r="HC62" s="53">
        <f t="shared" ref="HC62" si="2749">IF(HC23&gt;0,HB62+HC27,0)</f>
        <v>0</v>
      </c>
      <c r="HD62" s="53">
        <f t="shared" ref="HD62" si="2750">IF(HD23&gt;0,HC62+HD27,0)</f>
        <v>0</v>
      </c>
      <c r="HE62" s="53">
        <f t="shared" ref="HE62" si="2751">IF(HE23&gt;0,HD62+HE27,0)</f>
        <v>0</v>
      </c>
      <c r="HF62" s="53">
        <f t="shared" ref="HF62" si="2752">IF(HF23&gt;0,HE62+HF27,0)</f>
        <v>0</v>
      </c>
      <c r="HG62" s="53">
        <f t="shared" ref="HG62" si="2753">IF(HG23&gt;0,HF62+HG27,0)</f>
        <v>0</v>
      </c>
      <c r="HH62" s="53">
        <f t="shared" ref="HH62" si="2754">IF(HH23&gt;0,HG62+HH27,0)</f>
        <v>0</v>
      </c>
      <c r="HI62" s="53">
        <f t="shared" ref="HI62" si="2755">IF(HI23&gt;0,HH62+HI27,0)</f>
        <v>0</v>
      </c>
      <c r="HJ62" s="53">
        <f t="shared" ref="HJ62" si="2756">IF(HJ23&gt;0,HI62+HJ27,0)</f>
        <v>0</v>
      </c>
      <c r="HK62" s="53">
        <f t="shared" ref="HK62" si="2757">IF(HK23&gt;0,HJ62+HK27,0)</f>
        <v>0</v>
      </c>
      <c r="HL62" s="53">
        <f t="shared" ref="HL62" si="2758">IF(HL23&gt;0,HK62+HL27,0)</f>
        <v>0</v>
      </c>
      <c r="HM62" s="53">
        <f t="shared" ref="HM62" si="2759">IF(HM23&gt;0,HL62+HM27,0)</f>
        <v>0</v>
      </c>
      <c r="HN62" s="53">
        <f t="shared" ref="HN62" si="2760">IF(HN23&gt;0,HM62+HN27,0)</f>
        <v>0</v>
      </c>
      <c r="HO62" s="53">
        <f t="shared" ref="HO62" si="2761">IF(HO23&gt;0,HN62+HO27,0)</f>
        <v>0</v>
      </c>
      <c r="HP62" s="53">
        <f t="shared" ref="HP62" si="2762">IF(HP23&gt;0,HO62+HP27,0)</f>
        <v>0</v>
      </c>
      <c r="HQ62" s="53">
        <f t="shared" ref="HQ62" si="2763">IF(HQ23&gt;0,HP62+HQ27,0)</f>
        <v>0</v>
      </c>
      <c r="HR62" s="53">
        <f t="shared" ref="HR62" si="2764">IF(HR23&gt;0,HQ62+HR27,0)</f>
        <v>0</v>
      </c>
      <c r="HS62" s="53">
        <f t="shared" ref="HS62" si="2765">IF(HS23&gt;0,HR62+HS27,0)</f>
        <v>0</v>
      </c>
      <c r="HT62" s="53">
        <f t="shared" ref="HT62" si="2766">IF(HT23&gt;0,HS62+HT27,0)</f>
        <v>0</v>
      </c>
      <c r="HU62" s="53">
        <f t="shared" ref="HU62" si="2767">IF(HU23&gt;0,HT62+HU27,0)</f>
        <v>0</v>
      </c>
      <c r="HV62" s="53">
        <f t="shared" ref="HV62" si="2768">IF(HV23&gt;0,HU62+HV27,0)</f>
        <v>0</v>
      </c>
      <c r="HW62" s="53">
        <f t="shared" ref="HW62" si="2769">IF(HW23&gt;0,HV62+HW27,0)</f>
        <v>0</v>
      </c>
      <c r="HX62" s="53">
        <f t="shared" ref="HX62" si="2770">IF(HX23&gt;0,HW62+HX27,0)</f>
        <v>0</v>
      </c>
      <c r="HY62" s="53">
        <f t="shared" ref="HY62" si="2771">IF(HY23&gt;0,HX62+HY27,0)</f>
        <v>0</v>
      </c>
      <c r="HZ62" s="53">
        <f t="shared" ref="HZ62" si="2772">IF(HZ23&gt;0,HY62+HZ27,0)</f>
        <v>0</v>
      </c>
      <c r="IA62" s="53">
        <f t="shared" ref="IA62" si="2773">IF(IA23&gt;0,HZ62+IA27,0)</f>
        <v>0</v>
      </c>
      <c r="IB62" s="53">
        <f t="shared" ref="IB62" si="2774">IF(IB23&gt;0,IA62+IB27,0)</f>
        <v>0</v>
      </c>
      <c r="IC62" s="53">
        <f t="shared" ref="IC62" si="2775">IF(IC23&gt;0,IB62+IC27,0)</f>
        <v>0</v>
      </c>
      <c r="ID62" s="53">
        <f t="shared" ref="ID62" si="2776">IF(ID23&gt;0,IC62+ID27,0)</f>
        <v>0</v>
      </c>
      <c r="IE62" s="53">
        <f t="shared" ref="IE62" si="2777">IF(IE23&gt;0,ID62+IE27,0)</f>
        <v>0</v>
      </c>
      <c r="IF62" s="53">
        <f t="shared" ref="IF62" si="2778">IF(IF23&gt;0,IE62+IF27,0)</f>
        <v>0</v>
      </c>
      <c r="IG62" s="53">
        <f t="shared" ref="IG62" si="2779">IF(IG23&gt;0,IF62+IG27,0)</f>
        <v>0</v>
      </c>
      <c r="IH62" s="53">
        <f t="shared" ref="IH62" si="2780">IF(IH23&gt;0,IG62+IH27,0)</f>
        <v>0</v>
      </c>
      <c r="II62" s="53">
        <f t="shared" ref="II62" si="2781">IF(II23&gt;0,IH62+II27,0)</f>
        <v>0</v>
      </c>
      <c r="IJ62" s="53">
        <f t="shared" ref="IJ62" si="2782">IF(IJ23&gt;0,II62+IJ27,0)</f>
        <v>0</v>
      </c>
      <c r="IK62" s="53">
        <f t="shared" ref="IK62" si="2783">IF(IK23&gt;0,IJ62+IK27,0)</f>
        <v>0</v>
      </c>
      <c r="IL62" s="53">
        <f t="shared" ref="IL62" si="2784">IF(IL23&gt;0,IK62+IL27,0)</f>
        <v>0</v>
      </c>
      <c r="IM62" s="53">
        <f t="shared" ref="IM62" si="2785">IF(IM23&gt;0,IL62+IM27,0)</f>
        <v>0</v>
      </c>
      <c r="IN62" s="53">
        <f t="shared" ref="IN62" si="2786">IF(IN23&gt;0,IM62+IN27,0)</f>
        <v>0</v>
      </c>
      <c r="IO62" s="53">
        <f t="shared" ref="IO62" si="2787">IF(IO23&gt;0,IN62+IO27,0)</f>
        <v>0</v>
      </c>
      <c r="IP62" s="53">
        <f t="shared" ref="IP62" si="2788">IF(IP23&gt;0,IO62+IP27,0)</f>
        <v>0</v>
      </c>
      <c r="IQ62" s="53">
        <f t="shared" ref="IQ62" si="2789">IF(IQ23&gt;0,IP62+IQ27,0)</f>
        <v>0</v>
      </c>
      <c r="IR62" s="53">
        <f t="shared" ref="IR62" si="2790">IF(IR23&gt;0,IQ62+IR27,0)</f>
        <v>0</v>
      </c>
      <c r="IS62" s="53">
        <f t="shared" ref="IS62" si="2791">IF(IS23&gt;0,IR62+IS27,0)</f>
        <v>0</v>
      </c>
      <c r="IT62" s="53">
        <f t="shared" ref="IT62" si="2792">IF(IT23&gt;0,IS62+IT27,0)</f>
        <v>0</v>
      </c>
      <c r="IU62" s="53">
        <f t="shared" ref="IU62" si="2793">IF(IU23&gt;0,IT62+IU27,0)</f>
        <v>0</v>
      </c>
      <c r="IV62" s="53">
        <f t="shared" ref="IV62" si="2794">IF(IV23&gt;0,IU62+IV27,0)</f>
        <v>0</v>
      </c>
      <c r="IW62" s="53">
        <f t="shared" ref="IW62" si="2795">IF(IW23&gt;0,IV62+IW27,0)</f>
        <v>0</v>
      </c>
      <c r="IX62" s="53">
        <f t="shared" ref="IX62" si="2796">IF(IX23&gt;0,IW62+IX27,0)</f>
        <v>0</v>
      </c>
      <c r="IY62" s="53">
        <f t="shared" ref="IY62" si="2797">IF(IY23&gt;0,IX62+IY27,0)</f>
        <v>0</v>
      </c>
      <c r="IZ62" s="53">
        <f t="shared" ref="IZ62" si="2798">IF(IZ23&gt;0,IY62+IZ27,0)</f>
        <v>0</v>
      </c>
      <c r="JA62" s="53">
        <f t="shared" ref="JA62" si="2799">IF(JA23&gt;0,IZ62+JA27,0)</f>
        <v>0</v>
      </c>
      <c r="JB62" s="53">
        <f t="shared" ref="JB62" si="2800">IF(JB23&gt;0,JA62+JB27,0)</f>
        <v>0</v>
      </c>
      <c r="JC62" s="53">
        <f t="shared" ref="JC62" si="2801">IF(JC23&gt;0,JB62+JC27,0)</f>
        <v>0</v>
      </c>
      <c r="JD62" s="53">
        <f t="shared" ref="JD62" si="2802">IF(JD23&gt;0,JC62+JD27,0)</f>
        <v>0</v>
      </c>
      <c r="JE62" s="53">
        <f t="shared" ref="JE62" si="2803">IF(JE23&gt;0,JD62+JE27,0)</f>
        <v>0</v>
      </c>
      <c r="JF62" s="53">
        <f t="shared" ref="JF62" si="2804">IF(JF23&gt;0,JE62+JF27,0)</f>
        <v>0</v>
      </c>
      <c r="JG62" s="53">
        <f t="shared" ref="JG62" si="2805">IF(JG23&gt;0,JF62+JG27,0)</f>
        <v>0</v>
      </c>
      <c r="JH62" s="53">
        <f t="shared" ref="JH62" si="2806">IF(JH23&gt;0,JG62+JH27,0)</f>
        <v>0</v>
      </c>
      <c r="JI62" s="53">
        <f t="shared" ref="JI62" si="2807">IF(JI23&gt;0,JH62+JI27,0)</f>
        <v>0</v>
      </c>
      <c r="JJ62" s="53">
        <f t="shared" ref="JJ62" si="2808">IF(JJ23&gt;0,JI62+JJ27,0)</f>
        <v>0</v>
      </c>
      <c r="JK62" s="53">
        <f t="shared" ref="JK62" si="2809">IF(JK23&gt;0,JJ62+JK27,0)</f>
        <v>0</v>
      </c>
      <c r="JL62" s="53">
        <f t="shared" ref="JL62" si="2810">IF(JL23&gt;0,JK62+JL27,0)</f>
        <v>0</v>
      </c>
      <c r="JM62" s="53">
        <f t="shared" ref="JM62" si="2811">IF(JM23&gt;0,JL62+JM27,0)</f>
        <v>0</v>
      </c>
      <c r="JN62" s="53">
        <f t="shared" ref="JN62" si="2812">IF(JN23&gt;0,JM62+JN27,0)</f>
        <v>0</v>
      </c>
      <c r="JO62" s="53">
        <f t="shared" ref="JO62" si="2813">IF(JO23&gt;0,JN62+JO27,0)</f>
        <v>0</v>
      </c>
      <c r="JP62" s="53">
        <f t="shared" ref="JP62" si="2814">IF(JP23&gt;0,JO62+JP27,0)</f>
        <v>0</v>
      </c>
      <c r="JQ62" s="53">
        <f t="shared" ref="JQ62" si="2815">IF(JQ23&gt;0,JP62+JQ27,0)</f>
        <v>0</v>
      </c>
      <c r="JR62" s="53">
        <f t="shared" ref="JR62" si="2816">IF(JR23&gt;0,JQ62+JR27,0)</f>
        <v>0</v>
      </c>
      <c r="JS62" s="53">
        <f t="shared" ref="JS62" si="2817">IF(JS23&gt;0,JR62+JS27,0)</f>
        <v>0</v>
      </c>
      <c r="JT62" s="53">
        <f t="shared" ref="JT62" si="2818">IF(JT23&gt;0,JS62+JT27,0)</f>
        <v>0</v>
      </c>
      <c r="JU62" s="53">
        <f t="shared" ref="JU62" si="2819">IF(JU23&gt;0,JT62+JU27,0)</f>
        <v>0</v>
      </c>
      <c r="JV62" s="53">
        <f t="shared" ref="JV62" si="2820">IF(JV23&gt;0,JU62+JV27,0)</f>
        <v>0</v>
      </c>
      <c r="JW62" s="53">
        <f t="shared" ref="JW62" si="2821">IF(JW23&gt;0,JV62+JW27,0)</f>
        <v>0</v>
      </c>
      <c r="JX62" s="53">
        <f t="shared" ref="JX62" si="2822">IF(JX23&gt;0,JW62+JX27,0)</f>
        <v>0</v>
      </c>
      <c r="JY62" s="53">
        <f t="shared" ref="JY62" si="2823">IF(JY23&gt;0,JX62+JY27,0)</f>
        <v>0</v>
      </c>
      <c r="JZ62" s="53">
        <f t="shared" ref="JZ62" si="2824">IF(JZ23&gt;0,JY62+JZ27,0)</f>
        <v>0</v>
      </c>
      <c r="KA62" s="53">
        <f t="shared" ref="KA62" si="2825">IF(KA23&gt;0,JZ62+KA27,0)</f>
        <v>0</v>
      </c>
      <c r="KB62" s="53">
        <f t="shared" ref="KB62" si="2826">IF(KB23&gt;0,KA62+KB27,0)</f>
        <v>0</v>
      </c>
      <c r="KC62" s="53">
        <f t="shared" ref="KC62" si="2827">IF(KC23&gt;0,KB62+KC27,0)</f>
        <v>0</v>
      </c>
      <c r="KD62" s="53">
        <f t="shared" ref="KD62" si="2828">IF(KD23&gt;0,KC62+KD27,0)</f>
        <v>0</v>
      </c>
      <c r="KE62" s="53">
        <f t="shared" ref="KE62" si="2829">IF(KE23&gt;0,KD62+KE27,0)</f>
        <v>0</v>
      </c>
      <c r="KF62" s="53">
        <f t="shared" ref="KF62" si="2830">IF(KF23&gt;0,KE62+KF27,0)</f>
        <v>0</v>
      </c>
      <c r="KG62" s="53">
        <f t="shared" ref="KG62" si="2831">IF(KG23&gt;0,KF62+KG27,0)</f>
        <v>0</v>
      </c>
      <c r="KH62" s="53">
        <f t="shared" ref="KH62" si="2832">IF(KH23&gt;0,KG62+KH27,0)</f>
        <v>0</v>
      </c>
      <c r="KI62" s="53">
        <f t="shared" ref="KI62" si="2833">IF(KI23&gt;0,KH62+KI27,0)</f>
        <v>0</v>
      </c>
      <c r="KJ62" s="53">
        <f t="shared" ref="KJ62" si="2834">IF(KJ23&gt;0,KI62+KJ27,0)</f>
        <v>0</v>
      </c>
      <c r="KK62" s="53">
        <f t="shared" ref="KK62" si="2835">IF(KK23&gt;0,KJ62+KK27,0)</f>
        <v>0</v>
      </c>
      <c r="KL62" s="53">
        <f t="shared" ref="KL62" si="2836">IF(KL23&gt;0,KK62+KL27,0)</f>
        <v>0</v>
      </c>
      <c r="KM62" s="53">
        <f t="shared" ref="KM62" si="2837">IF(KM23&gt;0,KL62+KM27,0)</f>
        <v>0</v>
      </c>
      <c r="KN62" s="53">
        <f t="shared" ref="KN62" si="2838">IF(KN23&gt;0,KM62+KN27,0)</f>
        <v>0</v>
      </c>
      <c r="KO62" s="53">
        <f t="shared" ref="KO62" si="2839">IF(KO23&gt;0,KN62+KO27,0)</f>
        <v>0</v>
      </c>
      <c r="KP62" s="53">
        <f t="shared" ref="KP62" si="2840">IF(KP23&gt;0,KO62+KP27,0)</f>
        <v>0</v>
      </c>
      <c r="KQ62" s="53">
        <f t="shared" ref="KQ62" si="2841">IF(KQ23&gt;0,KP62+KQ27,0)</f>
        <v>0</v>
      </c>
      <c r="KR62" s="53">
        <f t="shared" ref="KR62" si="2842">IF(KR23&gt;0,KQ62+KR27,0)</f>
        <v>0</v>
      </c>
      <c r="KS62" s="53">
        <f t="shared" ref="KS62" si="2843">IF(KS23&gt;0,KR62+KS27,0)</f>
        <v>0</v>
      </c>
      <c r="KT62" s="53">
        <f t="shared" ref="KT62" si="2844">IF(KT23&gt;0,KS62+KT27,0)</f>
        <v>0</v>
      </c>
      <c r="KU62" s="53">
        <f t="shared" ref="KU62" si="2845">IF(KU23&gt;0,KT62+KU27,0)</f>
        <v>0</v>
      </c>
      <c r="KV62" s="53">
        <f t="shared" ref="KV62" si="2846">IF(KV23&gt;0,KU62+KV27,0)</f>
        <v>0</v>
      </c>
      <c r="KW62" s="53">
        <f t="shared" ref="KW62" si="2847">IF(KW23&gt;0,KV62+KW27,0)</f>
        <v>0</v>
      </c>
      <c r="KX62" s="53">
        <f t="shared" ref="KX62" si="2848">IF(KX23&gt;0,KW62+KX27,0)</f>
        <v>0</v>
      </c>
      <c r="KY62" s="53">
        <f t="shared" ref="KY62" si="2849">IF(KY23&gt;0,KX62+KY27,0)</f>
        <v>0</v>
      </c>
      <c r="KZ62" s="53">
        <f t="shared" ref="KZ62" si="2850">IF(KZ23&gt;0,KY62+KZ27,0)</f>
        <v>0</v>
      </c>
      <c r="LA62" s="53">
        <f t="shared" ref="LA62" si="2851">IF(LA23&gt;0,KZ62+LA27,0)</f>
        <v>0</v>
      </c>
      <c r="LB62" s="53">
        <f t="shared" ref="LB62" si="2852">IF(LB23&gt;0,LA62+LB27,0)</f>
        <v>0</v>
      </c>
      <c r="LC62" s="53">
        <f t="shared" ref="LC62" si="2853">IF(LC23&gt;0,LB62+LC27,0)</f>
        <v>0</v>
      </c>
      <c r="LD62" s="53">
        <f t="shared" ref="LD62" si="2854">IF(LD23&gt;0,LC62+LD27,0)</f>
        <v>0</v>
      </c>
      <c r="LE62" s="53">
        <f t="shared" ref="LE62" si="2855">IF(LE23&gt;0,LD62+LE27,0)</f>
        <v>0</v>
      </c>
      <c r="LF62" s="53">
        <f t="shared" ref="LF62" si="2856">IF(LF23&gt;0,LE62+LF27,0)</f>
        <v>0</v>
      </c>
      <c r="LG62" s="53">
        <f t="shared" ref="LG62" si="2857">IF(LG23&gt;0,LF62+LG27,0)</f>
        <v>0</v>
      </c>
      <c r="LH62" s="53">
        <f t="shared" ref="LH62" si="2858">IF(LH23&gt;0,LG62+LH27,0)</f>
        <v>0</v>
      </c>
      <c r="LI62" s="53">
        <f t="shared" ref="LI62" si="2859">IF(LI23&gt;0,LH62+LI27,0)</f>
        <v>0</v>
      </c>
      <c r="LJ62" s="53">
        <f t="shared" ref="LJ62" si="2860">IF(LJ23&gt;0,LI62+LJ27,0)</f>
        <v>0</v>
      </c>
      <c r="LK62" s="53">
        <f t="shared" ref="LK62" si="2861">IF(LK23&gt;0,LJ62+LK27,0)</f>
        <v>0</v>
      </c>
      <c r="LL62" s="53">
        <f t="shared" ref="LL62" si="2862">IF(LL23&gt;0,LK62+LL27,0)</f>
        <v>0</v>
      </c>
      <c r="LM62" s="53">
        <f t="shared" ref="LM62" si="2863">IF(LM23&gt;0,LL62+LM27,0)</f>
        <v>0</v>
      </c>
      <c r="LN62" s="53">
        <f t="shared" ref="LN62" si="2864">IF(LN23&gt;0,LM62+LN27,0)</f>
        <v>0</v>
      </c>
      <c r="LO62" s="53">
        <f t="shared" ref="LO62" si="2865">IF(LO23&gt;0,LN62+LO27,0)</f>
        <v>0</v>
      </c>
      <c r="LP62" s="53">
        <f t="shared" ref="LP62" si="2866">IF(LP23&gt;0,LO62+LP27,0)</f>
        <v>0</v>
      </c>
      <c r="LQ62" s="53">
        <f t="shared" ref="LQ62" si="2867">IF(LQ23&gt;0,LP62+LQ27,0)</f>
        <v>0</v>
      </c>
      <c r="LR62" s="53">
        <f t="shared" ref="LR62" si="2868">IF(LR23&gt;0,LQ62+LR27,0)</f>
        <v>0</v>
      </c>
      <c r="LS62" s="53">
        <f t="shared" ref="LS62" si="2869">IF(LS23&gt;0,LR62+LS27,0)</f>
        <v>0</v>
      </c>
      <c r="LT62" s="53">
        <f t="shared" ref="LT62" si="2870">IF(LT23&gt;0,LS62+LT27,0)</f>
        <v>0</v>
      </c>
      <c r="LU62" s="53">
        <f t="shared" ref="LU62" si="2871">IF(LU23&gt;0,LT62+LU27,0)</f>
        <v>0</v>
      </c>
      <c r="LV62" s="53">
        <f t="shared" ref="LV62" si="2872">IF(LV23&gt;0,LU62+LV27,0)</f>
        <v>0</v>
      </c>
      <c r="LW62" s="53">
        <f t="shared" ref="LW62" si="2873">IF(LW23&gt;0,LV62+LW27,0)</f>
        <v>0</v>
      </c>
      <c r="LX62" s="53">
        <f t="shared" ref="LX62" si="2874">IF(LX23&gt;0,LW62+LX27,0)</f>
        <v>0</v>
      </c>
      <c r="LY62" s="53">
        <f t="shared" ref="LY62" si="2875">IF(LY23&gt;0,LX62+LY27,0)</f>
        <v>0</v>
      </c>
      <c r="LZ62" s="53">
        <f t="shared" ref="LZ62" si="2876">IF(LZ23&gt;0,LY62+LZ27,0)</f>
        <v>0</v>
      </c>
      <c r="MA62" s="53">
        <f t="shared" ref="MA62" si="2877">IF(MA23&gt;0,LZ62+MA27,0)</f>
        <v>0</v>
      </c>
      <c r="MB62" s="53">
        <f t="shared" ref="MB62" si="2878">IF(MB23&gt;0,MA62+MB27,0)</f>
        <v>0</v>
      </c>
      <c r="MC62" s="53">
        <f t="shared" ref="MC62" si="2879">IF(MC23&gt;0,MB62+MC27,0)</f>
        <v>0</v>
      </c>
      <c r="MD62" s="53">
        <f t="shared" ref="MD62" si="2880">IF(MD23&gt;0,MC62+MD27,0)</f>
        <v>0</v>
      </c>
      <c r="ME62" s="53">
        <f t="shared" ref="ME62" si="2881">IF(ME23&gt;0,MD62+ME27,0)</f>
        <v>0</v>
      </c>
      <c r="MF62" s="53">
        <f t="shared" ref="MF62" si="2882">IF(MF23&gt;0,ME62+MF27,0)</f>
        <v>0</v>
      </c>
      <c r="MG62" s="53">
        <f t="shared" ref="MG62" si="2883">IF(MG23&gt;0,MF62+MG27,0)</f>
        <v>0</v>
      </c>
      <c r="MH62" s="53">
        <f t="shared" ref="MH62" si="2884">IF(MH23&gt;0,MG62+MH27,0)</f>
        <v>0</v>
      </c>
      <c r="MI62" s="53">
        <f t="shared" ref="MI62" si="2885">IF(MI23&gt;0,MH62+MI27,0)</f>
        <v>0</v>
      </c>
      <c r="MJ62" s="53">
        <f t="shared" ref="MJ62" si="2886">IF(MJ23&gt;0,MI62+MJ27,0)</f>
        <v>0</v>
      </c>
      <c r="MK62" s="53">
        <f t="shared" ref="MK62" si="2887">IF(MK23&gt;0,MJ62+MK27,0)</f>
        <v>0</v>
      </c>
      <c r="ML62" s="53">
        <f t="shared" ref="ML62" si="2888">IF(ML23&gt;0,MK62+ML27,0)</f>
        <v>0</v>
      </c>
      <c r="MM62" s="53">
        <f t="shared" ref="MM62" si="2889">IF(MM23&gt;0,ML62+MM27,0)</f>
        <v>0</v>
      </c>
      <c r="MN62" s="53">
        <f t="shared" ref="MN62" si="2890">IF(MN23&gt;0,MM62+MN27,0)</f>
        <v>0</v>
      </c>
      <c r="MO62" s="53">
        <f t="shared" ref="MO62" si="2891">IF(MO23&gt;0,MN62+MO27,0)</f>
        <v>0</v>
      </c>
      <c r="MP62" s="53">
        <f t="shared" ref="MP62" si="2892">IF(MP23&gt;0,MO62+MP27,0)</f>
        <v>0</v>
      </c>
      <c r="MQ62" s="53">
        <f t="shared" ref="MQ62" si="2893">IF(MQ23&gt;0,MP62+MQ27,0)</f>
        <v>0</v>
      </c>
      <c r="MR62" s="53">
        <f t="shared" ref="MR62" si="2894">IF(MR23&gt;0,MQ62+MR27,0)</f>
        <v>0</v>
      </c>
      <c r="MS62" s="53">
        <f t="shared" ref="MS62" si="2895">IF(MS23&gt;0,MR62+MS27,0)</f>
        <v>0</v>
      </c>
      <c r="MT62" s="53">
        <f t="shared" ref="MT62" si="2896">IF(MT23&gt;0,MS62+MT27,0)</f>
        <v>0</v>
      </c>
      <c r="MU62" s="53">
        <f t="shared" ref="MU62" si="2897">IF(MU23&gt;0,MT62+MU27,0)</f>
        <v>0</v>
      </c>
      <c r="MV62" s="53">
        <f t="shared" ref="MV62" si="2898">IF(MV23&gt;0,MU62+MV27,0)</f>
        <v>0</v>
      </c>
      <c r="MW62" s="53">
        <f t="shared" ref="MW62" si="2899">IF(MW23&gt;0,MV62+MW27,0)</f>
        <v>0</v>
      </c>
      <c r="MX62" s="53">
        <f t="shared" ref="MX62" si="2900">IF(MX23&gt;0,MW62+MX27,0)</f>
        <v>0</v>
      </c>
      <c r="MY62" s="56"/>
    </row>
    <row r="63" spans="2:363" s="53" customFormat="1" hidden="1" x14ac:dyDescent="0.25">
      <c r="B63" s="53" t="s">
        <v>58</v>
      </c>
      <c r="C63" s="65">
        <f>C26</f>
        <v>395.39681337077121</v>
      </c>
      <c r="D63" s="53">
        <f>IF(D23&gt;0,C63+D26,0)</f>
        <v>790.79362674154254</v>
      </c>
      <c r="E63" s="53">
        <f t="shared" ref="E63:M63" si="2901">IF(E23&gt;0,D63+E26,0)</f>
        <v>1186.1904401123138</v>
      </c>
      <c r="F63" s="53">
        <f t="shared" si="2901"/>
        <v>1581.5872534830851</v>
      </c>
      <c r="G63" s="53">
        <f t="shared" si="2901"/>
        <v>1976.9840668538563</v>
      </c>
      <c r="H63" s="53">
        <f t="shared" si="2901"/>
        <v>2372.3808802246276</v>
      </c>
      <c r="I63" s="53">
        <f t="shared" si="2901"/>
        <v>2767.7776935953989</v>
      </c>
      <c r="J63" s="53">
        <f t="shared" si="2901"/>
        <v>3163.1745069661702</v>
      </c>
      <c r="K63" s="53">
        <f t="shared" si="2901"/>
        <v>3558.5713203369414</v>
      </c>
      <c r="L63" s="53">
        <f t="shared" si="2901"/>
        <v>3953.9681337077127</v>
      </c>
      <c r="M63" s="53">
        <f t="shared" si="2901"/>
        <v>4349.364947078484</v>
      </c>
      <c r="N63" s="53">
        <f t="shared" ref="N63" si="2902">IF(N23&gt;0,M63+N26,0)</f>
        <v>4744.7617604492552</v>
      </c>
      <c r="O63" s="53">
        <f t="shared" ref="O63" si="2903">IF(O23&gt;0,N63+O26,0)</f>
        <v>5140.1585738200265</v>
      </c>
      <c r="P63" s="53">
        <f t="shared" ref="P63" si="2904">IF(P23&gt;0,O63+P26,0)</f>
        <v>5535.5553871907978</v>
      </c>
      <c r="Q63" s="53">
        <f t="shared" ref="Q63" si="2905">IF(Q23&gt;0,P63+Q26,0)</f>
        <v>5930.952200561569</v>
      </c>
      <c r="R63" s="53">
        <f t="shared" ref="R63" si="2906">IF(R23&gt;0,Q63+R26,0)</f>
        <v>6326.3490139323403</v>
      </c>
      <c r="S63" s="53">
        <f t="shared" ref="S63" si="2907">IF(S23&gt;0,R63+S26,0)</f>
        <v>6721.7458273031116</v>
      </c>
      <c r="T63" s="53">
        <f t="shared" ref="T63" si="2908">IF(T23&gt;0,S63+T26,0)</f>
        <v>7117.1426406738829</v>
      </c>
      <c r="U63" s="53">
        <f t="shared" ref="U63" si="2909">IF(U23&gt;0,T63+U26,0)</f>
        <v>7512.5394540446541</v>
      </c>
      <c r="V63" s="53">
        <f t="shared" ref="V63" si="2910">IF(V23&gt;0,U63+V26,0)</f>
        <v>7907.9362674154254</v>
      </c>
      <c r="W63" s="53">
        <f t="shared" ref="W63" si="2911">IF(W23&gt;0,V63+W26,0)</f>
        <v>8303.3330807861967</v>
      </c>
      <c r="X63" s="53">
        <f t="shared" ref="X63" si="2912">IF(X23&gt;0,W63+X26,0)</f>
        <v>8698.7298941569679</v>
      </c>
      <c r="Y63" s="53">
        <f t="shared" ref="Y63" si="2913">IF(Y23&gt;0,X63+Y26,0)</f>
        <v>9094.1267075277392</v>
      </c>
      <c r="Z63" s="53">
        <f t="shared" ref="Z63" si="2914">IF(Z23&gt;0,Y63+Z26,0)</f>
        <v>9489.5235208985105</v>
      </c>
      <c r="AA63" s="53">
        <f t="shared" ref="AA63" si="2915">IF(AA23&gt;0,Z63+AA26,0)</f>
        <v>9884.9203342692817</v>
      </c>
      <c r="AB63" s="53">
        <f t="shared" ref="AB63" si="2916">IF(AB23&gt;0,AA63+AB26,0)</f>
        <v>10280.317147640053</v>
      </c>
      <c r="AC63" s="53">
        <f t="shared" ref="AC63" si="2917">IF(AC23&gt;0,AB63+AC26,0)</f>
        <v>10675.713961010824</v>
      </c>
      <c r="AD63" s="53">
        <f t="shared" ref="AD63" si="2918">IF(AD23&gt;0,AC63+AD26,0)</f>
        <v>11071.110774381596</v>
      </c>
      <c r="AE63" s="53">
        <f t="shared" ref="AE63" si="2919">IF(AE23&gt;0,AD63+AE26,0)</f>
        <v>11466.507587752367</v>
      </c>
      <c r="AF63" s="53">
        <f t="shared" ref="AF63" si="2920">IF(AF23&gt;0,AE63+AF26,0)</f>
        <v>11861.904401123138</v>
      </c>
      <c r="AG63" s="53">
        <f t="shared" ref="AG63" si="2921">IF(AG23&gt;0,AF63+AG26,0)</f>
        <v>12257.301214493909</v>
      </c>
      <c r="AH63" s="53">
        <f t="shared" ref="AH63" si="2922">IF(AH23&gt;0,AG63+AH26,0)</f>
        <v>12652.698027864681</v>
      </c>
      <c r="AI63" s="53">
        <f t="shared" ref="AI63" si="2923">IF(AI23&gt;0,AH63+AI26,0)</f>
        <v>13048.094841235452</v>
      </c>
      <c r="AJ63" s="53">
        <f t="shared" ref="AJ63" si="2924">IF(AJ23&gt;0,AI63+AJ26,0)</f>
        <v>13443.491654606223</v>
      </c>
      <c r="AK63" s="53">
        <f t="shared" ref="AK63" si="2925">IF(AK23&gt;0,AJ63+AK26,0)</f>
        <v>13838.888467976994</v>
      </c>
      <c r="AL63" s="53">
        <f t="shared" ref="AL63" si="2926">IF(AL23&gt;0,AK63+AL26,0)</f>
        <v>14234.285281347766</v>
      </c>
      <c r="AM63" s="53">
        <f t="shared" ref="AM63" si="2927">IF(AM23&gt;0,AL63+AM26,0)</f>
        <v>14629.682094718537</v>
      </c>
      <c r="AN63" s="53">
        <f t="shared" ref="AN63" si="2928">IF(AN23&gt;0,AM63+AN26,0)</f>
        <v>15025.078908089308</v>
      </c>
      <c r="AO63" s="53">
        <f t="shared" ref="AO63" si="2929">IF(AO23&gt;0,AN63+AO26,0)</f>
        <v>15420.47572146008</v>
      </c>
      <c r="AP63" s="53">
        <f t="shared" ref="AP63" si="2930">IF(AP23&gt;0,AO63+AP26,0)</f>
        <v>15815.872534830851</v>
      </c>
      <c r="AQ63" s="53">
        <f t="shared" ref="AQ63" si="2931">IF(AQ23&gt;0,AP63+AQ26,0)</f>
        <v>16211.269348201622</v>
      </c>
      <c r="AR63" s="53">
        <f t="shared" ref="AR63" si="2932">IF(AR23&gt;0,AQ63+AR26,0)</f>
        <v>16606.666161572393</v>
      </c>
      <c r="AS63" s="53">
        <f t="shared" ref="AS63" si="2933">IF(AS23&gt;0,AR63+AS26,0)</f>
        <v>17002.062974943165</v>
      </c>
      <c r="AT63" s="53">
        <f t="shared" ref="AT63" si="2934">IF(AT23&gt;0,AS63+AT26,0)</f>
        <v>17397.459788313936</v>
      </c>
      <c r="AU63" s="53">
        <f t="shared" ref="AU63" si="2935">IF(AU23&gt;0,AT63+AU26,0)</f>
        <v>17792.856601684707</v>
      </c>
      <c r="AV63" s="53">
        <f t="shared" ref="AV63" si="2936">IF(AV23&gt;0,AU63+AV26,0)</f>
        <v>18188.253415055478</v>
      </c>
      <c r="AW63" s="53">
        <f t="shared" ref="AW63" si="2937">IF(AW23&gt;0,AV63+AW26,0)</f>
        <v>18583.65022842625</v>
      </c>
      <c r="AX63" s="53">
        <f t="shared" ref="AX63" si="2938">IF(AX23&gt;0,AW63+AX26,0)</f>
        <v>18979.047041797021</v>
      </c>
      <c r="AY63" s="53">
        <f t="shared" ref="AY63" si="2939">IF(AY23&gt;0,AX63+AY26,0)</f>
        <v>19374.443855167792</v>
      </c>
      <c r="AZ63" s="53">
        <f t="shared" ref="AZ63" si="2940">IF(AZ23&gt;0,AY63+AZ26,0)</f>
        <v>19769.840668538563</v>
      </c>
      <c r="BA63" s="53">
        <f t="shared" ref="BA63" si="2941">IF(BA23&gt;0,AZ63+BA26,0)</f>
        <v>20165.237481909335</v>
      </c>
      <c r="BB63" s="53">
        <f t="shared" ref="BB63" si="2942">IF(BB23&gt;0,BA63+BB26,0)</f>
        <v>20560.634295280106</v>
      </c>
      <c r="BC63" s="53">
        <f t="shared" ref="BC63" si="2943">IF(BC23&gt;0,BB63+BC26,0)</f>
        <v>20956.031108650877</v>
      </c>
      <c r="BD63" s="53">
        <f t="shared" ref="BD63" si="2944">IF(BD23&gt;0,BC63+BD26,0)</f>
        <v>21351.427922021649</v>
      </c>
      <c r="BE63" s="53">
        <f t="shared" ref="BE63" si="2945">IF(BE23&gt;0,BD63+BE26,0)</f>
        <v>21746.82473539242</v>
      </c>
      <c r="BF63" s="53">
        <f t="shared" ref="BF63" si="2946">IF(BF23&gt;0,BE63+BF26,0)</f>
        <v>22142.221548763191</v>
      </c>
      <c r="BG63" s="53">
        <f t="shared" ref="BG63" si="2947">IF(BG23&gt;0,BF63+BG26,0)</f>
        <v>22537.618362133962</v>
      </c>
      <c r="BH63" s="53">
        <f t="shared" ref="BH63" si="2948">IF(BH23&gt;0,BG63+BH26,0)</f>
        <v>22933.015175504734</v>
      </c>
      <c r="BI63" s="53">
        <f t="shared" ref="BI63" si="2949">IF(BI23&gt;0,BH63+BI26,0)</f>
        <v>23328.411988875505</v>
      </c>
      <c r="BJ63" s="53">
        <f t="shared" ref="BJ63" si="2950">IF(BJ23&gt;0,BI63+BJ26,0)</f>
        <v>23723.808802246276</v>
      </c>
      <c r="BK63" s="53">
        <f t="shared" ref="BK63" si="2951">IF(BK23&gt;0,BJ63+BK26,0)</f>
        <v>24119.205615617047</v>
      </c>
      <c r="BL63" s="53">
        <f t="shared" ref="BL63" si="2952">IF(BL23&gt;0,BK63+BL26,0)</f>
        <v>24514.602428987819</v>
      </c>
      <c r="BM63" s="53">
        <f t="shared" ref="BM63" si="2953">IF(BM23&gt;0,BL63+BM26,0)</f>
        <v>24909.99924235859</v>
      </c>
      <c r="BN63" s="53">
        <f t="shared" ref="BN63" si="2954">IF(BN23&gt;0,BM63+BN26,0)</f>
        <v>25305.396055729361</v>
      </c>
      <c r="BO63" s="53">
        <f t="shared" ref="BO63" si="2955">IF(BO23&gt;0,BN63+BO26,0)</f>
        <v>25700.792869100133</v>
      </c>
      <c r="BP63" s="53">
        <f t="shared" ref="BP63" si="2956">IF(BP23&gt;0,BO63+BP26,0)</f>
        <v>26096.189682470904</v>
      </c>
      <c r="BQ63" s="53">
        <f t="shared" ref="BQ63" si="2957">IF(BQ23&gt;0,BP63+BQ26,0)</f>
        <v>26491.586495841675</v>
      </c>
      <c r="BR63" s="53">
        <f t="shared" ref="BR63" si="2958">IF(BR23&gt;0,BQ63+BR26,0)</f>
        <v>26886.983309212446</v>
      </c>
      <c r="BS63" s="53">
        <f t="shared" ref="BS63" si="2959">IF(BS23&gt;0,BR63+BS26,0)</f>
        <v>27282.380122583218</v>
      </c>
      <c r="BT63" s="53">
        <f t="shared" ref="BT63" si="2960">IF(BT23&gt;0,BS63+BT26,0)</f>
        <v>27677.776935953989</v>
      </c>
      <c r="BU63" s="53">
        <f t="shared" ref="BU63" si="2961">IF(BU23&gt;0,BT63+BU26,0)</f>
        <v>28073.17374932476</v>
      </c>
      <c r="BV63" s="53">
        <f t="shared" ref="BV63" si="2962">IF(BV23&gt;0,BU63+BV26,0)</f>
        <v>28468.570562695531</v>
      </c>
      <c r="BW63" s="53">
        <f t="shared" ref="BW63" si="2963">IF(BW23&gt;0,BV63+BW26,0)</f>
        <v>28863.967376066303</v>
      </c>
      <c r="BX63" s="53">
        <f t="shared" ref="BX63" si="2964">IF(BX23&gt;0,BW63+BX26,0)</f>
        <v>29259.364189437074</v>
      </c>
      <c r="BY63" s="53">
        <f t="shared" ref="BY63" si="2965">IF(BY23&gt;0,BX63+BY26,0)</f>
        <v>29654.761002807845</v>
      </c>
      <c r="BZ63" s="53">
        <f t="shared" ref="BZ63" si="2966">IF(BZ23&gt;0,BY63+BZ26,0)</f>
        <v>30050.157816178616</v>
      </c>
      <c r="CA63" s="53">
        <f t="shared" ref="CA63" si="2967">IF(CA23&gt;0,BZ63+CA26,0)</f>
        <v>30445.554629549388</v>
      </c>
      <c r="CB63" s="53">
        <f t="shared" ref="CB63" si="2968">IF(CB23&gt;0,CA63+CB26,0)</f>
        <v>30840.951442920159</v>
      </c>
      <c r="CC63" s="53">
        <f t="shared" ref="CC63" si="2969">IF(CC23&gt;0,CB63+CC26,0)</f>
        <v>31236.34825629093</v>
      </c>
      <c r="CD63" s="53">
        <f t="shared" ref="CD63" si="2970">IF(CD23&gt;0,CC63+CD26,0)</f>
        <v>31631.745069661702</v>
      </c>
      <c r="CE63" s="53">
        <f t="shared" ref="CE63" si="2971">IF(CE23&gt;0,CD63+CE26,0)</f>
        <v>32027.141883032473</v>
      </c>
      <c r="CF63" s="53">
        <f t="shared" ref="CF63" si="2972">IF(CF23&gt;0,CE63+CF26,0)</f>
        <v>32422.538696403244</v>
      </c>
      <c r="CG63" s="53">
        <f t="shared" ref="CG63" si="2973">IF(CG23&gt;0,CF63+CG26,0)</f>
        <v>32817.935509774019</v>
      </c>
      <c r="CH63" s="53">
        <f t="shared" ref="CH63" si="2974">IF(CH23&gt;0,CG63+CH26,0)</f>
        <v>33213.332323144794</v>
      </c>
      <c r="CI63" s="53">
        <f t="shared" ref="CI63" si="2975">IF(CI23&gt;0,CH63+CI26,0)</f>
        <v>33608.729136515569</v>
      </c>
      <c r="CJ63" s="53">
        <f t="shared" ref="CJ63" si="2976">IF(CJ23&gt;0,CI63+CJ26,0)</f>
        <v>34004.125949886336</v>
      </c>
      <c r="CK63" s="53">
        <f t="shared" ref="CK63" si="2977">IF(CK23&gt;0,CJ63+CK26,0)</f>
        <v>34399.522763257111</v>
      </c>
      <c r="CL63" s="53">
        <f t="shared" ref="CL63" si="2978">IF(CL23&gt;0,CK63+CL26,0)</f>
        <v>34794.919576627886</v>
      </c>
      <c r="CM63" s="53">
        <f t="shared" ref="CM63" si="2979">IF(CM23&gt;0,CL63+CM26,0)</f>
        <v>35190.316389998661</v>
      </c>
      <c r="CN63" s="53">
        <f t="shared" ref="CN63" si="2980">IF(CN23&gt;0,CM63+CN26,0)</f>
        <v>35585.713203369436</v>
      </c>
      <c r="CO63" s="53">
        <f t="shared" ref="CO63" si="2981">IF(CO23&gt;0,CN63+CO26,0)</f>
        <v>35981.110016740211</v>
      </c>
      <c r="CP63" s="53">
        <f t="shared" ref="CP63" si="2982">IF(CP23&gt;0,CO63+CP26,0)</f>
        <v>36376.506830110986</v>
      </c>
      <c r="CQ63" s="53">
        <f t="shared" ref="CQ63" si="2983">IF(CQ23&gt;0,CP63+CQ26,0)</f>
        <v>36771.903643481761</v>
      </c>
      <c r="CR63" s="53">
        <f t="shared" ref="CR63" si="2984">IF(CR23&gt;0,CQ63+CR26,0)</f>
        <v>37167.300456852528</v>
      </c>
      <c r="CS63" s="53">
        <f t="shared" ref="CS63" si="2985">IF(CS23&gt;0,CR63+CS26,0)</f>
        <v>37562.697270223303</v>
      </c>
      <c r="CT63" s="53">
        <f t="shared" ref="CT63" si="2986">IF(CT23&gt;0,CS63+CT26,0)</f>
        <v>37958.094083594078</v>
      </c>
      <c r="CU63" s="53">
        <f t="shared" ref="CU63" si="2987">IF(CU23&gt;0,CT63+CU26,0)</f>
        <v>38353.490896964853</v>
      </c>
      <c r="CV63" s="53">
        <f t="shared" ref="CV63" si="2988">IF(CV23&gt;0,CU63+CV26,0)</f>
        <v>38748.887710335628</v>
      </c>
      <c r="CW63" s="53">
        <f t="shared" ref="CW63" si="2989">IF(CW23&gt;0,CV63+CW26,0)</f>
        <v>39144.284523706403</v>
      </c>
      <c r="CX63" s="53">
        <f t="shared" ref="CX63" si="2990">IF(CX23&gt;0,CW63+CX26,0)</f>
        <v>39539.681337077178</v>
      </c>
      <c r="CY63" s="53">
        <f t="shared" ref="CY63" si="2991">IF(CY23&gt;0,CX63+CY26,0)</f>
        <v>39935.078150447953</v>
      </c>
      <c r="CZ63" s="53">
        <f t="shared" ref="CZ63" si="2992">IF(CZ23&gt;0,CY63+CZ26,0)</f>
        <v>40330.474963818728</v>
      </c>
      <c r="DA63" s="53">
        <f t="shared" ref="DA63" si="2993">IF(DA23&gt;0,CZ63+DA26,0)</f>
        <v>40725.871777189503</v>
      </c>
      <c r="DB63" s="53">
        <f t="shared" ref="DB63" si="2994">IF(DB23&gt;0,DA63+DB26,0)</f>
        <v>41121.268590560278</v>
      </c>
      <c r="DC63" s="53">
        <f t="shared" ref="DC63" si="2995">IF(DC23&gt;0,DB63+DC26,0)</f>
        <v>41516.665403931052</v>
      </c>
      <c r="DD63" s="53">
        <f t="shared" ref="DD63" si="2996">IF(DD23&gt;0,DC63+DD26,0)</f>
        <v>41912.062217301827</v>
      </c>
      <c r="DE63" s="53">
        <f t="shared" ref="DE63" si="2997">IF(DE23&gt;0,DD63+DE26,0)</f>
        <v>42307.459030672602</v>
      </c>
      <c r="DF63" s="53">
        <f t="shared" ref="DF63" si="2998">IF(DF23&gt;0,DE63+DF26,0)</f>
        <v>42702.855844043377</v>
      </c>
      <c r="DG63" s="53">
        <f t="shared" ref="DG63" si="2999">IF(DG23&gt;0,DF63+DG26,0)</f>
        <v>43098.252657414152</v>
      </c>
      <c r="DH63" s="53">
        <f t="shared" ref="DH63" si="3000">IF(DH23&gt;0,DG63+DH26,0)</f>
        <v>43493.649470784927</v>
      </c>
      <c r="DI63" s="53">
        <f t="shared" ref="DI63" si="3001">IF(DI23&gt;0,DH63+DI26,0)</f>
        <v>43889.046284155702</v>
      </c>
      <c r="DJ63" s="53">
        <f t="shared" ref="DJ63" si="3002">IF(DJ23&gt;0,DI63+DJ26,0)</f>
        <v>44284.443097526477</v>
      </c>
      <c r="DK63" s="53">
        <f t="shared" ref="DK63" si="3003">IF(DK23&gt;0,DJ63+DK26,0)</f>
        <v>44679.839910897252</v>
      </c>
      <c r="DL63" s="53">
        <f t="shared" ref="DL63" si="3004">IF(DL23&gt;0,DK63+DL26,0)</f>
        <v>45075.236724268027</v>
      </c>
      <c r="DM63" s="53">
        <f t="shared" ref="DM63" si="3005">IF(DM23&gt;0,DL63+DM26,0)</f>
        <v>45470.633537638801</v>
      </c>
      <c r="DN63" s="53">
        <f t="shared" ref="DN63" si="3006">IF(DN23&gt;0,DM63+DN26,0)</f>
        <v>45866.030351009576</v>
      </c>
      <c r="DO63" s="53">
        <f t="shared" ref="DO63" si="3007">IF(DO23&gt;0,DN63+DO26,0)</f>
        <v>46261.427164380351</v>
      </c>
      <c r="DP63" s="53">
        <f t="shared" ref="DP63" si="3008">IF(DP23&gt;0,DO63+DP26,0)</f>
        <v>46656.823977751126</v>
      </c>
      <c r="DQ63" s="53">
        <f t="shared" ref="DQ63" si="3009">IF(DQ23&gt;0,DP63+DQ26,0)</f>
        <v>47052.220791121901</v>
      </c>
      <c r="DR63" s="53">
        <f t="shared" ref="DR63" si="3010">IF(DR23&gt;0,DQ63+DR26,0)</f>
        <v>47447.617604492676</v>
      </c>
      <c r="DS63" s="53">
        <f t="shared" ref="DS63" si="3011">IF(DS23&gt;0,DR63+DS26,0)</f>
        <v>47843.014417863451</v>
      </c>
      <c r="DT63" s="53">
        <f t="shared" ref="DT63" si="3012">IF(DT23&gt;0,DS63+DT26,0)</f>
        <v>48238.411231234226</v>
      </c>
      <c r="DU63" s="53">
        <f t="shared" ref="DU63" si="3013">IF(DU23&gt;0,DT63+DU26,0)</f>
        <v>48633.808044605001</v>
      </c>
      <c r="DV63" s="53">
        <f t="shared" ref="DV63" si="3014">IF(DV23&gt;0,DU63+DV26,0)</f>
        <v>49029.204857975776</v>
      </c>
      <c r="DW63" s="53">
        <f t="shared" ref="DW63" si="3015">IF(DW23&gt;0,DV63+DW26,0)</f>
        <v>49424.601671346551</v>
      </c>
      <c r="DX63" s="53">
        <f t="shared" ref="DX63" si="3016">IF(DX23&gt;0,DW63+DX26,0)</f>
        <v>49819.998484717325</v>
      </c>
      <c r="DY63" s="53">
        <f t="shared" ref="DY63" si="3017">IF(DY23&gt;0,DX63+DY26,0)</f>
        <v>50215.3952980881</v>
      </c>
      <c r="DZ63" s="53">
        <f t="shared" ref="DZ63" si="3018">IF(DZ23&gt;0,DY63+DZ26,0)</f>
        <v>50610.792111458875</v>
      </c>
      <c r="EA63" s="53">
        <f t="shared" ref="EA63" si="3019">IF(EA23&gt;0,DZ63+EA26,0)</f>
        <v>51006.18892482965</v>
      </c>
      <c r="EB63" s="53">
        <f t="shared" ref="EB63" si="3020">IF(EB23&gt;0,EA63+EB26,0)</f>
        <v>51401.585738200425</v>
      </c>
      <c r="EC63" s="53">
        <f t="shared" ref="EC63" si="3021">IF(EC23&gt;0,EB63+EC26,0)</f>
        <v>51796.9825515712</v>
      </c>
      <c r="ED63" s="53">
        <f t="shared" ref="ED63" si="3022">IF(ED23&gt;0,EC63+ED26,0)</f>
        <v>52192.379364941975</v>
      </c>
      <c r="EE63" s="53">
        <f t="shared" ref="EE63" si="3023">IF(EE23&gt;0,ED63+EE26,0)</f>
        <v>52587.77617831275</v>
      </c>
      <c r="EF63" s="53">
        <f t="shared" ref="EF63" si="3024">IF(EF23&gt;0,EE63+EF26,0)</f>
        <v>52983.172991683525</v>
      </c>
      <c r="EG63" s="53">
        <f t="shared" ref="EG63" si="3025">IF(EG23&gt;0,EF63+EG26,0)</f>
        <v>53378.5698050543</v>
      </c>
      <c r="EH63" s="53">
        <f t="shared" ref="EH63" si="3026">IF(EH23&gt;0,EG63+EH26,0)</f>
        <v>53773.966618425075</v>
      </c>
      <c r="EI63" s="53">
        <f t="shared" ref="EI63" si="3027">IF(EI23&gt;0,EH63+EI26,0)</f>
        <v>54169.363431795849</v>
      </c>
      <c r="EJ63" s="53">
        <f t="shared" ref="EJ63" si="3028">IF(EJ23&gt;0,EI63+EJ26,0)</f>
        <v>54564.760245166624</v>
      </c>
      <c r="EK63" s="53">
        <f t="shared" ref="EK63" si="3029">IF(EK23&gt;0,EJ63+EK26,0)</f>
        <v>54960.157058537399</v>
      </c>
      <c r="EL63" s="53">
        <f t="shared" ref="EL63" si="3030">IF(EL23&gt;0,EK63+EL26,0)</f>
        <v>55355.553871908174</v>
      </c>
      <c r="EM63" s="53">
        <f t="shared" ref="EM63" si="3031">IF(EM23&gt;0,EL63+EM26,0)</f>
        <v>55750.950685278949</v>
      </c>
      <c r="EN63" s="53">
        <f t="shared" ref="EN63" si="3032">IF(EN23&gt;0,EM63+EN26,0)</f>
        <v>56146.347498649724</v>
      </c>
      <c r="EO63" s="53">
        <f t="shared" ref="EO63" si="3033">IF(EO23&gt;0,EN63+EO26,0)</f>
        <v>56541.744312020499</v>
      </c>
      <c r="EP63" s="53">
        <f t="shared" ref="EP63" si="3034">IF(EP23&gt;0,EO63+EP26,0)</f>
        <v>56937.141125391274</v>
      </c>
      <c r="EQ63" s="53">
        <f t="shared" ref="EQ63" si="3035">IF(EQ23&gt;0,EP63+EQ26,0)</f>
        <v>57332.537938762049</v>
      </c>
      <c r="ER63" s="53">
        <f t="shared" ref="ER63" si="3036">IF(ER23&gt;0,EQ63+ER26,0)</f>
        <v>57727.934752132824</v>
      </c>
      <c r="ES63" s="53">
        <f t="shared" ref="ES63" si="3037">IF(ES23&gt;0,ER63+ES26,0)</f>
        <v>58123.331565503599</v>
      </c>
      <c r="ET63" s="53">
        <f t="shared" ref="ET63" si="3038">IF(ET23&gt;0,ES63+ET26,0)</f>
        <v>58518.728378874373</v>
      </c>
      <c r="EU63" s="53">
        <f t="shared" ref="EU63" si="3039">IF(EU23&gt;0,ET63+EU26,0)</f>
        <v>58914.125192245148</v>
      </c>
      <c r="EV63" s="53">
        <f t="shared" ref="EV63" si="3040">IF(EV23&gt;0,EU63+EV26,0)</f>
        <v>59309.522005615923</v>
      </c>
      <c r="EW63" s="53">
        <f t="shared" ref="EW63" si="3041">IF(EW23&gt;0,EV63+EW26,0)</f>
        <v>59704.918818986698</v>
      </c>
      <c r="EX63" s="53">
        <f t="shared" ref="EX63" si="3042">IF(EX23&gt;0,EW63+EX26,0)</f>
        <v>60100.315632357473</v>
      </c>
      <c r="EY63" s="53">
        <f t="shared" ref="EY63" si="3043">IF(EY23&gt;0,EX63+EY26,0)</f>
        <v>60495.712445728248</v>
      </c>
      <c r="EZ63" s="53">
        <f t="shared" ref="EZ63" si="3044">IF(EZ23&gt;0,EY63+EZ26,0)</f>
        <v>60891.109259099023</v>
      </c>
      <c r="FA63" s="53">
        <f t="shared" ref="FA63" si="3045">IF(FA23&gt;0,EZ63+FA26,0)</f>
        <v>61286.506072469798</v>
      </c>
      <c r="FB63" s="53">
        <f t="shared" ref="FB63" si="3046">IF(FB23&gt;0,FA63+FB26,0)</f>
        <v>61681.902885840573</v>
      </c>
      <c r="FC63" s="53">
        <f t="shared" ref="FC63" si="3047">IF(FC23&gt;0,FB63+FC26,0)</f>
        <v>62077.299699211348</v>
      </c>
      <c r="FD63" s="53">
        <f t="shared" ref="FD63" si="3048">IF(FD23&gt;0,FC63+FD26,0)</f>
        <v>62472.696512582123</v>
      </c>
      <c r="FE63" s="53">
        <f t="shared" ref="FE63" si="3049">IF(FE23&gt;0,FD63+FE26,0)</f>
        <v>62868.093325952897</v>
      </c>
      <c r="FF63" s="53">
        <f t="shared" ref="FF63" si="3050">IF(FF23&gt;0,FE63+FF26,0)</f>
        <v>63263.490139323672</v>
      </c>
      <c r="FG63" s="53">
        <f t="shared" ref="FG63" si="3051">IF(FG23&gt;0,FF63+FG26,0)</f>
        <v>63658.886952694447</v>
      </c>
      <c r="FH63" s="53">
        <f t="shared" ref="FH63" si="3052">IF(FH23&gt;0,FG63+FH26,0)</f>
        <v>64054.283766065222</v>
      </c>
      <c r="FI63" s="53">
        <f t="shared" ref="FI63" si="3053">IF(FI23&gt;0,FH63+FI26,0)</f>
        <v>64449.680579435997</v>
      </c>
      <c r="FJ63" s="53">
        <f t="shared" ref="FJ63" si="3054">IF(FJ23&gt;0,FI63+FJ26,0)</f>
        <v>64845.077392806772</v>
      </c>
      <c r="FK63" s="53">
        <f t="shared" ref="FK63" si="3055">IF(FK23&gt;0,FJ63+FK26,0)</f>
        <v>65240.474206177547</v>
      </c>
      <c r="FL63" s="53">
        <f t="shared" ref="FL63" si="3056">IF(FL23&gt;0,FK63+FL26,0)</f>
        <v>65635.871019548315</v>
      </c>
      <c r="FM63" s="53">
        <f t="shared" ref="FM63" si="3057">IF(FM23&gt;0,FL63+FM26,0)</f>
        <v>66031.267832919097</v>
      </c>
      <c r="FN63" s="53">
        <f t="shared" ref="FN63" si="3058">IF(FN23&gt;0,FM63+FN26,0)</f>
        <v>66426.664646289879</v>
      </c>
      <c r="FO63" s="53">
        <f t="shared" ref="FO63" si="3059">IF(FO23&gt;0,FN63+FO26,0)</f>
        <v>66822.061459660661</v>
      </c>
      <c r="FP63" s="53">
        <f t="shared" ref="FP63" si="3060">IF(FP23&gt;0,FO63+FP26,0)</f>
        <v>67217.458273031443</v>
      </c>
      <c r="FQ63" s="53">
        <f t="shared" ref="FQ63" si="3061">IF(FQ23&gt;0,FP63+FQ26,0)</f>
        <v>67612.855086402211</v>
      </c>
      <c r="FR63" s="53">
        <f t="shared" ref="FR63" si="3062">IF(FR23&gt;0,FQ63+FR26,0)</f>
        <v>68008.251899772993</v>
      </c>
      <c r="FS63" s="53">
        <f t="shared" ref="FS63" si="3063">IF(FS23&gt;0,FR63+FS26,0)</f>
        <v>68403.648713143775</v>
      </c>
      <c r="FT63" s="53">
        <f t="shared" ref="FT63" si="3064">IF(FT23&gt;0,FS63+FT26,0)</f>
        <v>68799.045526514543</v>
      </c>
      <c r="FU63" s="53">
        <f t="shared" ref="FU63" si="3065">IF(FU23&gt;0,FT63+FU26,0)</f>
        <v>69194.442339885325</v>
      </c>
      <c r="FV63" s="53">
        <f t="shared" ref="FV63" si="3066">IF(FV23&gt;0,FU63+FV26,0)</f>
        <v>69589.839153256107</v>
      </c>
      <c r="FW63" s="53">
        <f t="shared" ref="FW63" si="3067">IF(FW23&gt;0,FV63+FW26,0)</f>
        <v>69985.235966626889</v>
      </c>
      <c r="FX63" s="53">
        <f t="shared" ref="FX63" si="3068">IF(FX23&gt;0,FW63+FX26,0)</f>
        <v>70380.632779997657</v>
      </c>
      <c r="FY63" s="53">
        <f t="shared" ref="FY63" si="3069">IF(FY23&gt;0,FX63+FY26,0)</f>
        <v>70776.029593368439</v>
      </c>
      <c r="FZ63" s="53">
        <f t="shared" ref="FZ63" si="3070">IF(FZ23&gt;0,FY63+FZ26,0)</f>
        <v>71171.426406739221</v>
      </c>
      <c r="GA63" s="53">
        <f t="shared" ref="GA63" si="3071">IF(GA23&gt;0,FZ63+GA26,0)</f>
        <v>0</v>
      </c>
      <c r="GB63" s="53">
        <f t="shared" ref="GB63" si="3072">IF(GB23&gt;0,GA63+GB26,0)</f>
        <v>0</v>
      </c>
      <c r="GC63" s="53">
        <f t="shared" ref="GC63" si="3073">IF(GC23&gt;0,GB63+GC26,0)</f>
        <v>0</v>
      </c>
      <c r="GD63" s="53">
        <f t="shared" ref="GD63" si="3074">IF(GD23&gt;0,GC63+GD26,0)</f>
        <v>0</v>
      </c>
      <c r="GE63" s="53">
        <f t="shared" ref="GE63" si="3075">IF(GE23&gt;0,GD63+GE26,0)</f>
        <v>0</v>
      </c>
      <c r="GF63" s="53">
        <f t="shared" ref="GF63" si="3076">IF(GF23&gt;0,GE63+GF26,0)</f>
        <v>0</v>
      </c>
      <c r="GG63" s="53">
        <f t="shared" ref="GG63" si="3077">IF(GG23&gt;0,GF63+GG26,0)</f>
        <v>0</v>
      </c>
      <c r="GH63" s="53">
        <f t="shared" ref="GH63" si="3078">IF(GH23&gt;0,GG63+GH26,0)</f>
        <v>0</v>
      </c>
      <c r="GI63" s="53">
        <f t="shared" ref="GI63" si="3079">IF(GI23&gt;0,GH63+GI26,0)</f>
        <v>0</v>
      </c>
      <c r="GJ63" s="53">
        <f t="shared" ref="GJ63" si="3080">IF(GJ23&gt;0,GI63+GJ26,0)</f>
        <v>0</v>
      </c>
      <c r="GK63" s="53">
        <f t="shared" ref="GK63" si="3081">IF(GK23&gt;0,GJ63+GK26,0)</f>
        <v>0</v>
      </c>
      <c r="GL63" s="53">
        <f t="shared" ref="GL63" si="3082">IF(GL23&gt;0,GK63+GL26,0)</f>
        <v>0</v>
      </c>
      <c r="GM63" s="53">
        <f t="shared" ref="GM63" si="3083">IF(GM23&gt;0,GL63+GM26,0)</f>
        <v>0</v>
      </c>
      <c r="GN63" s="53">
        <f t="shared" ref="GN63" si="3084">IF(GN23&gt;0,GM63+GN26,0)</f>
        <v>0</v>
      </c>
      <c r="GO63" s="53">
        <f t="shared" ref="GO63" si="3085">IF(GO23&gt;0,GN63+GO26,0)</f>
        <v>0</v>
      </c>
      <c r="GP63" s="53">
        <f t="shared" ref="GP63" si="3086">IF(GP23&gt;0,GO63+GP26,0)</f>
        <v>0</v>
      </c>
      <c r="GQ63" s="53">
        <f t="shared" ref="GQ63" si="3087">IF(GQ23&gt;0,GP63+GQ26,0)</f>
        <v>0</v>
      </c>
      <c r="GR63" s="53">
        <f t="shared" ref="GR63" si="3088">IF(GR23&gt;0,GQ63+GR26,0)</f>
        <v>0</v>
      </c>
      <c r="GS63" s="53">
        <f t="shared" ref="GS63" si="3089">IF(GS23&gt;0,GR63+GS26,0)</f>
        <v>0</v>
      </c>
      <c r="GT63" s="53">
        <f t="shared" ref="GT63" si="3090">IF(GT23&gt;0,GS63+GT26,0)</f>
        <v>0</v>
      </c>
      <c r="GU63" s="53">
        <f t="shared" ref="GU63" si="3091">IF(GU23&gt;0,GT63+GU26,0)</f>
        <v>0</v>
      </c>
      <c r="GV63" s="53">
        <f t="shared" ref="GV63" si="3092">IF(GV23&gt;0,GU63+GV26,0)</f>
        <v>0</v>
      </c>
      <c r="GW63" s="53">
        <f t="shared" ref="GW63" si="3093">IF(GW23&gt;0,GV63+GW26,0)</f>
        <v>0</v>
      </c>
      <c r="GX63" s="53">
        <f t="shared" ref="GX63" si="3094">IF(GX23&gt;0,GW63+GX26,0)</f>
        <v>0</v>
      </c>
      <c r="GY63" s="53">
        <f t="shared" ref="GY63" si="3095">IF(GY23&gt;0,GX63+GY26,0)</f>
        <v>0</v>
      </c>
      <c r="GZ63" s="53">
        <f t="shared" ref="GZ63" si="3096">IF(GZ23&gt;0,GY63+GZ26,0)</f>
        <v>0</v>
      </c>
      <c r="HA63" s="53">
        <f t="shared" ref="HA63" si="3097">IF(HA23&gt;0,GZ63+HA26,0)</f>
        <v>0</v>
      </c>
      <c r="HB63" s="53">
        <f t="shared" ref="HB63" si="3098">IF(HB23&gt;0,HA63+HB26,0)</f>
        <v>0</v>
      </c>
      <c r="HC63" s="53">
        <f t="shared" ref="HC63" si="3099">IF(HC23&gt;0,HB63+HC26,0)</f>
        <v>0</v>
      </c>
      <c r="HD63" s="53">
        <f t="shared" ref="HD63" si="3100">IF(HD23&gt;0,HC63+HD26,0)</f>
        <v>0</v>
      </c>
      <c r="HE63" s="53">
        <f t="shared" ref="HE63" si="3101">IF(HE23&gt;0,HD63+HE26,0)</f>
        <v>0</v>
      </c>
      <c r="HF63" s="53">
        <f t="shared" ref="HF63" si="3102">IF(HF23&gt;0,HE63+HF26,0)</f>
        <v>0</v>
      </c>
      <c r="HG63" s="53">
        <f t="shared" ref="HG63" si="3103">IF(HG23&gt;0,HF63+HG26,0)</f>
        <v>0</v>
      </c>
      <c r="HH63" s="53">
        <f t="shared" ref="HH63" si="3104">IF(HH23&gt;0,HG63+HH26,0)</f>
        <v>0</v>
      </c>
      <c r="HI63" s="53">
        <f t="shared" ref="HI63" si="3105">IF(HI23&gt;0,HH63+HI26,0)</f>
        <v>0</v>
      </c>
      <c r="HJ63" s="53">
        <f t="shared" ref="HJ63" si="3106">IF(HJ23&gt;0,HI63+HJ26,0)</f>
        <v>0</v>
      </c>
      <c r="HK63" s="53">
        <f t="shared" ref="HK63" si="3107">IF(HK23&gt;0,HJ63+HK26,0)</f>
        <v>0</v>
      </c>
      <c r="HL63" s="53">
        <f t="shared" ref="HL63" si="3108">IF(HL23&gt;0,HK63+HL26,0)</f>
        <v>0</v>
      </c>
      <c r="HM63" s="53">
        <f t="shared" ref="HM63" si="3109">IF(HM23&gt;0,HL63+HM26,0)</f>
        <v>0</v>
      </c>
      <c r="HN63" s="53">
        <f t="shared" ref="HN63" si="3110">IF(HN23&gt;0,HM63+HN26,0)</f>
        <v>0</v>
      </c>
      <c r="HO63" s="53">
        <f t="shared" ref="HO63" si="3111">IF(HO23&gt;0,HN63+HO26,0)</f>
        <v>0</v>
      </c>
      <c r="HP63" s="53">
        <f t="shared" ref="HP63" si="3112">IF(HP23&gt;0,HO63+HP26,0)</f>
        <v>0</v>
      </c>
      <c r="HQ63" s="53">
        <f t="shared" ref="HQ63" si="3113">IF(HQ23&gt;0,HP63+HQ26,0)</f>
        <v>0</v>
      </c>
      <c r="HR63" s="53">
        <f t="shared" ref="HR63" si="3114">IF(HR23&gt;0,HQ63+HR26,0)</f>
        <v>0</v>
      </c>
      <c r="HS63" s="53">
        <f t="shared" ref="HS63" si="3115">IF(HS23&gt;0,HR63+HS26,0)</f>
        <v>0</v>
      </c>
      <c r="HT63" s="53">
        <f t="shared" ref="HT63" si="3116">IF(HT23&gt;0,HS63+HT26,0)</f>
        <v>0</v>
      </c>
      <c r="HU63" s="53">
        <f t="shared" ref="HU63" si="3117">IF(HU23&gt;0,HT63+HU26,0)</f>
        <v>0</v>
      </c>
      <c r="HV63" s="53">
        <f t="shared" ref="HV63" si="3118">IF(HV23&gt;0,HU63+HV26,0)</f>
        <v>0</v>
      </c>
      <c r="HW63" s="53">
        <f t="shared" ref="HW63" si="3119">IF(HW23&gt;0,HV63+HW26,0)</f>
        <v>0</v>
      </c>
      <c r="HX63" s="53">
        <f t="shared" ref="HX63" si="3120">IF(HX23&gt;0,HW63+HX26,0)</f>
        <v>0</v>
      </c>
      <c r="HY63" s="53">
        <f t="shared" ref="HY63" si="3121">IF(HY23&gt;0,HX63+HY26,0)</f>
        <v>0</v>
      </c>
      <c r="HZ63" s="53">
        <f t="shared" ref="HZ63" si="3122">IF(HZ23&gt;0,HY63+HZ26,0)</f>
        <v>0</v>
      </c>
      <c r="IA63" s="53">
        <f t="shared" ref="IA63" si="3123">IF(IA23&gt;0,HZ63+IA26,0)</f>
        <v>0</v>
      </c>
      <c r="IB63" s="53">
        <f t="shared" ref="IB63" si="3124">IF(IB23&gt;0,IA63+IB26,0)</f>
        <v>0</v>
      </c>
      <c r="IC63" s="53">
        <f t="shared" ref="IC63" si="3125">IF(IC23&gt;0,IB63+IC26,0)</f>
        <v>0</v>
      </c>
      <c r="ID63" s="53">
        <f t="shared" ref="ID63" si="3126">IF(ID23&gt;0,IC63+ID26,0)</f>
        <v>0</v>
      </c>
      <c r="IE63" s="53">
        <f t="shared" ref="IE63" si="3127">IF(IE23&gt;0,ID63+IE26,0)</f>
        <v>0</v>
      </c>
      <c r="IF63" s="53">
        <f t="shared" ref="IF63" si="3128">IF(IF23&gt;0,IE63+IF26,0)</f>
        <v>0</v>
      </c>
      <c r="IG63" s="53">
        <f t="shared" ref="IG63" si="3129">IF(IG23&gt;0,IF63+IG26,0)</f>
        <v>0</v>
      </c>
      <c r="IH63" s="53">
        <f t="shared" ref="IH63" si="3130">IF(IH23&gt;0,IG63+IH26,0)</f>
        <v>0</v>
      </c>
      <c r="II63" s="53">
        <f t="shared" ref="II63" si="3131">IF(II23&gt;0,IH63+II26,0)</f>
        <v>0</v>
      </c>
      <c r="IJ63" s="53">
        <f t="shared" ref="IJ63" si="3132">IF(IJ23&gt;0,II63+IJ26,0)</f>
        <v>0</v>
      </c>
      <c r="IK63" s="53">
        <f t="shared" ref="IK63" si="3133">IF(IK23&gt;0,IJ63+IK26,0)</f>
        <v>0</v>
      </c>
      <c r="IL63" s="53">
        <f t="shared" ref="IL63" si="3134">IF(IL23&gt;0,IK63+IL26,0)</f>
        <v>0</v>
      </c>
      <c r="IM63" s="53">
        <f t="shared" ref="IM63" si="3135">IF(IM23&gt;0,IL63+IM26,0)</f>
        <v>0</v>
      </c>
      <c r="IN63" s="53">
        <f t="shared" ref="IN63" si="3136">IF(IN23&gt;0,IM63+IN26,0)</f>
        <v>0</v>
      </c>
      <c r="IO63" s="53">
        <f t="shared" ref="IO63" si="3137">IF(IO23&gt;0,IN63+IO26,0)</f>
        <v>0</v>
      </c>
      <c r="IP63" s="53">
        <f t="shared" ref="IP63" si="3138">IF(IP23&gt;0,IO63+IP26,0)</f>
        <v>0</v>
      </c>
      <c r="IQ63" s="53">
        <f t="shared" ref="IQ63" si="3139">IF(IQ23&gt;0,IP63+IQ26,0)</f>
        <v>0</v>
      </c>
      <c r="IR63" s="53">
        <f t="shared" ref="IR63" si="3140">IF(IR23&gt;0,IQ63+IR26,0)</f>
        <v>0</v>
      </c>
      <c r="IS63" s="53">
        <f t="shared" ref="IS63" si="3141">IF(IS23&gt;0,IR63+IS26,0)</f>
        <v>0</v>
      </c>
      <c r="IT63" s="53">
        <f t="shared" ref="IT63" si="3142">IF(IT23&gt;0,IS63+IT26,0)</f>
        <v>0</v>
      </c>
      <c r="IU63" s="53">
        <f t="shared" ref="IU63" si="3143">IF(IU23&gt;0,IT63+IU26,0)</f>
        <v>0</v>
      </c>
      <c r="IV63" s="53">
        <f t="shared" ref="IV63" si="3144">IF(IV23&gt;0,IU63+IV26,0)</f>
        <v>0</v>
      </c>
      <c r="IW63" s="53">
        <f t="shared" ref="IW63" si="3145">IF(IW23&gt;0,IV63+IW26,0)</f>
        <v>0</v>
      </c>
      <c r="IX63" s="53">
        <f t="shared" ref="IX63" si="3146">IF(IX23&gt;0,IW63+IX26,0)</f>
        <v>0</v>
      </c>
      <c r="IY63" s="53">
        <f t="shared" ref="IY63" si="3147">IF(IY23&gt;0,IX63+IY26,0)</f>
        <v>0</v>
      </c>
      <c r="IZ63" s="53">
        <f t="shared" ref="IZ63" si="3148">IF(IZ23&gt;0,IY63+IZ26,0)</f>
        <v>0</v>
      </c>
      <c r="JA63" s="53">
        <f t="shared" ref="JA63" si="3149">IF(JA23&gt;0,IZ63+JA26,0)</f>
        <v>0</v>
      </c>
      <c r="JB63" s="53">
        <f t="shared" ref="JB63" si="3150">IF(JB23&gt;0,JA63+JB26,0)</f>
        <v>0</v>
      </c>
      <c r="JC63" s="53">
        <f t="shared" ref="JC63" si="3151">IF(JC23&gt;0,JB63+JC26,0)</f>
        <v>0</v>
      </c>
      <c r="JD63" s="53">
        <f t="shared" ref="JD63" si="3152">IF(JD23&gt;0,JC63+JD26,0)</f>
        <v>0</v>
      </c>
      <c r="JE63" s="53">
        <f t="shared" ref="JE63" si="3153">IF(JE23&gt;0,JD63+JE26,0)</f>
        <v>0</v>
      </c>
      <c r="JF63" s="53">
        <f t="shared" ref="JF63" si="3154">IF(JF23&gt;0,JE63+JF26,0)</f>
        <v>0</v>
      </c>
      <c r="JG63" s="53">
        <f t="shared" ref="JG63" si="3155">IF(JG23&gt;0,JF63+JG26,0)</f>
        <v>0</v>
      </c>
      <c r="JH63" s="53">
        <f t="shared" ref="JH63" si="3156">IF(JH23&gt;0,JG63+JH26,0)</f>
        <v>0</v>
      </c>
      <c r="JI63" s="53">
        <f t="shared" ref="JI63" si="3157">IF(JI23&gt;0,JH63+JI26,0)</f>
        <v>0</v>
      </c>
      <c r="JJ63" s="53">
        <f t="shared" ref="JJ63" si="3158">IF(JJ23&gt;0,JI63+JJ26,0)</f>
        <v>0</v>
      </c>
      <c r="JK63" s="53">
        <f t="shared" ref="JK63" si="3159">IF(JK23&gt;0,JJ63+JK26,0)</f>
        <v>0</v>
      </c>
      <c r="JL63" s="53">
        <f t="shared" ref="JL63" si="3160">IF(JL23&gt;0,JK63+JL26,0)</f>
        <v>0</v>
      </c>
      <c r="JM63" s="53">
        <f t="shared" ref="JM63" si="3161">IF(JM23&gt;0,JL63+JM26,0)</f>
        <v>0</v>
      </c>
      <c r="JN63" s="53">
        <f t="shared" ref="JN63" si="3162">IF(JN23&gt;0,JM63+JN26,0)</f>
        <v>0</v>
      </c>
      <c r="JO63" s="53">
        <f t="shared" ref="JO63" si="3163">IF(JO23&gt;0,JN63+JO26,0)</f>
        <v>0</v>
      </c>
      <c r="JP63" s="53">
        <f t="shared" ref="JP63" si="3164">IF(JP23&gt;0,JO63+JP26,0)</f>
        <v>0</v>
      </c>
      <c r="JQ63" s="53">
        <f t="shared" ref="JQ63" si="3165">IF(JQ23&gt;0,JP63+JQ26,0)</f>
        <v>0</v>
      </c>
      <c r="JR63" s="53">
        <f t="shared" ref="JR63" si="3166">IF(JR23&gt;0,JQ63+JR26,0)</f>
        <v>0</v>
      </c>
      <c r="JS63" s="53">
        <f t="shared" ref="JS63" si="3167">IF(JS23&gt;0,JR63+JS26,0)</f>
        <v>0</v>
      </c>
      <c r="JT63" s="53">
        <f t="shared" ref="JT63" si="3168">IF(JT23&gt;0,JS63+JT26,0)</f>
        <v>0</v>
      </c>
      <c r="JU63" s="53">
        <f t="shared" ref="JU63" si="3169">IF(JU23&gt;0,JT63+JU26,0)</f>
        <v>0</v>
      </c>
      <c r="JV63" s="53">
        <f t="shared" ref="JV63" si="3170">IF(JV23&gt;0,JU63+JV26,0)</f>
        <v>0</v>
      </c>
      <c r="JW63" s="53">
        <f t="shared" ref="JW63" si="3171">IF(JW23&gt;0,JV63+JW26,0)</f>
        <v>0</v>
      </c>
      <c r="JX63" s="53">
        <f t="shared" ref="JX63" si="3172">IF(JX23&gt;0,JW63+JX26,0)</f>
        <v>0</v>
      </c>
      <c r="JY63" s="53">
        <f t="shared" ref="JY63" si="3173">IF(JY23&gt;0,JX63+JY26,0)</f>
        <v>0</v>
      </c>
      <c r="JZ63" s="53">
        <f t="shared" ref="JZ63" si="3174">IF(JZ23&gt;0,JY63+JZ26,0)</f>
        <v>0</v>
      </c>
      <c r="KA63" s="53">
        <f t="shared" ref="KA63" si="3175">IF(KA23&gt;0,JZ63+KA26,0)</f>
        <v>0</v>
      </c>
      <c r="KB63" s="53">
        <f t="shared" ref="KB63" si="3176">IF(KB23&gt;0,KA63+KB26,0)</f>
        <v>0</v>
      </c>
      <c r="KC63" s="53">
        <f t="shared" ref="KC63" si="3177">IF(KC23&gt;0,KB63+KC26,0)</f>
        <v>0</v>
      </c>
      <c r="KD63" s="53">
        <f t="shared" ref="KD63" si="3178">IF(KD23&gt;0,KC63+KD26,0)</f>
        <v>0</v>
      </c>
      <c r="KE63" s="53">
        <f t="shared" ref="KE63" si="3179">IF(KE23&gt;0,KD63+KE26,0)</f>
        <v>0</v>
      </c>
      <c r="KF63" s="53">
        <f t="shared" ref="KF63" si="3180">IF(KF23&gt;0,KE63+KF26,0)</f>
        <v>0</v>
      </c>
      <c r="KG63" s="53">
        <f t="shared" ref="KG63" si="3181">IF(KG23&gt;0,KF63+KG26,0)</f>
        <v>0</v>
      </c>
      <c r="KH63" s="53">
        <f t="shared" ref="KH63" si="3182">IF(KH23&gt;0,KG63+KH26,0)</f>
        <v>0</v>
      </c>
      <c r="KI63" s="53">
        <f t="shared" ref="KI63" si="3183">IF(KI23&gt;0,KH63+KI26,0)</f>
        <v>0</v>
      </c>
      <c r="KJ63" s="53">
        <f t="shared" ref="KJ63" si="3184">IF(KJ23&gt;0,KI63+KJ26,0)</f>
        <v>0</v>
      </c>
      <c r="KK63" s="53">
        <f t="shared" ref="KK63" si="3185">IF(KK23&gt;0,KJ63+KK26,0)</f>
        <v>0</v>
      </c>
      <c r="KL63" s="53">
        <f t="shared" ref="KL63" si="3186">IF(KL23&gt;0,KK63+KL26,0)</f>
        <v>0</v>
      </c>
      <c r="KM63" s="53">
        <f t="shared" ref="KM63" si="3187">IF(KM23&gt;0,KL63+KM26,0)</f>
        <v>0</v>
      </c>
      <c r="KN63" s="53">
        <f t="shared" ref="KN63" si="3188">IF(KN23&gt;0,KM63+KN26,0)</f>
        <v>0</v>
      </c>
      <c r="KO63" s="53">
        <f t="shared" ref="KO63" si="3189">IF(KO23&gt;0,KN63+KO26,0)</f>
        <v>0</v>
      </c>
      <c r="KP63" s="53">
        <f t="shared" ref="KP63" si="3190">IF(KP23&gt;0,KO63+KP26,0)</f>
        <v>0</v>
      </c>
      <c r="KQ63" s="53">
        <f t="shared" ref="KQ63" si="3191">IF(KQ23&gt;0,KP63+KQ26,0)</f>
        <v>0</v>
      </c>
      <c r="KR63" s="53">
        <f t="shared" ref="KR63" si="3192">IF(KR23&gt;0,KQ63+KR26,0)</f>
        <v>0</v>
      </c>
      <c r="KS63" s="53">
        <f t="shared" ref="KS63" si="3193">IF(KS23&gt;0,KR63+KS26,0)</f>
        <v>0</v>
      </c>
      <c r="KT63" s="53">
        <f t="shared" ref="KT63" si="3194">IF(KT23&gt;0,KS63+KT26,0)</f>
        <v>0</v>
      </c>
      <c r="KU63" s="53">
        <f t="shared" ref="KU63" si="3195">IF(KU23&gt;0,KT63+KU26,0)</f>
        <v>0</v>
      </c>
      <c r="KV63" s="53">
        <f t="shared" ref="KV63" si="3196">IF(KV23&gt;0,KU63+KV26,0)</f>
        <v>0</v>
      </c>
      <c r="KW63" s="53">
        <f t="shared" ref="KW63" si="3197">IF(KW23&gt;0,KV63+KW26,0)</f>
        <v>0</v>
      </c>
      <c r="KX63" s="53">
        <f t="shared" ref="KX63" si="3198">IF(KX23&gt;0,KW63+KX26,0)</f>
        <v>0</v>
      </c>
      <c r="KY63" s="53">
        <f t="shared" ref="KY63" si="3199">IF(KY23&gt;0,KX63+KY26,0)</f>
        <v>0</v>
      </c>
      <c r="KZ63" s="53">
        <f t="shared" ref="KZ63" si="3200">IF(KZ23&gt;0,KY63+KZ26,0)</f>
        <v>0</v>
      </c>
      <c r="LA63" s="53">
        <f t="shared" ref="LA63" si="3201">IF(LA23&gt;0,KZ63+LA26,0)</f>
        <v>0</v>
      </c>
      <c r="LB63" s="53">
        <f t="shared" ref="LB63" si="3202">IF(LB23&gt;0,LA63+LB26,0)</f>
        <v>0</v>
      </c>
      <c r="LC63" s="53">
        <f t="shared" ref="LC63" si="3203">IF(LC23&gt;0,LB63+LC26,0)</f>
        <v>0</v>
      </c>
      <c r="LD63" s="53">
        <f t="shared" ref="LD63" si="3204">IF(LD23&gt;0,LC63+LD26,0)</f>
        <v>0</v>
      </c>
      <c r="LE63" s="53">
        <f t="shared" ref="LE63" si="3205">IF(LE23&gt;0,LD63+LE26,0)</f>
        <v>0</v>
      </c>
      <c r="LF63" s="53">
        <f t="shared" ref="LF63" si="3206">IF(LF23&gt;0,LE63+LF26,0)</f>
        <v>0</v>
      </c>
      <c r="LG63" s="53">
        <f t="shared" ref="LG63" si="3207">IF(LG23&gt;0,LF63+LG26,0)</f>
        <v>0</v>
      </c>
      <c r="LH63" s="53">
        <f t="shared" ref="LH63" si="3208">IF(LH23&gt;0,LG63+LH26,0)</f>
        <v>0</v>
      </c>
      <c r="LI63" s="53">
        <f t="shared" ref="LI63" si="3209">IF(LI23&gt;0,LH63+LI26,0)</f>
        <v>0</v>
      </c>
      <c r="LJ63" s="53">
        <f t="shared" ref="LJ63" si="3210">IF(LJ23&gt;0,LI63+LJ26,0)</f>
        <v>0</v>
      </c>
      <c r="LK63" s="53">
        <f t="shared" ref="LK63" si="3211">IF(LK23&gt;0,LJ63+LK26,0)</f>
        <v>0</v>
      </c>
      <c r="LL63" s="53">
        <f t="shared" ref="LL63" si="3212">IF(LL23&gt;0,LK63+LL26,0)</f>
        <v>0</v>
      </c>
      <c r="LM63" s="53">
        <f t="shared" ref="LM63" si="3213">IF(LM23&gt;0,LL63+LM26,0)</f>
        <v>0</v>
      </c>
      <c r="LN63" s="53">
        <f t="shared" ref="LN63" si="3214">IF(LN23&gt;0,LM63+LN26,0)</f>
        <v>0</v>
      </c>
      <c r="LO63" s="53">
        <f t="shared" ref="LO63" si="3215">IF(LO23&gt;0,LN63+LO26,0)</f>
        <v>0</v>
      </c>
      <c r="LP63" s="53">
        <f t="shared" ref="LP63" si="3216">IF(LP23&gt;0,LO63+LP26,0)</f>
        <v>0</v>
      </c>
      <c r="LQ63" s="53">
        <f t="shared" ref="LQ63" si="3217">IF(LQ23&gt;0,LP63+LQ26,0)</f>
        <v>0</v>
      </c>
      <c r="LR63" s="53">
        <f t="shared" ref="LR63" si="3218">IF(LR23&gt;0,LQ63+LR26,0)</f>
        <v>0</v>
      </c>
      <c r="LS63" s="53">
        <f t="shared" ref="LS63" si="3219">IF(LS23&gt;0,LR63+LS26,0)</f>
        <v>0</v>
      </c>
      <c r="LT63" s="53">
        <f t="shared" ref="LT63" si="3220">IF(LT23&gt;0,LS63+LT26,0)</f>
        <v>0</v>
      </c>
      <c r="LU63" s="53">
        <f t="shared" ref="LU63" si="3221">IF(LU23&gt;0,LT63+LU26,0)</f>
        <v>0</v>
      </c>
      <c r="LV63" s="53">
        <f t="shared" ref="LV63" si="3222">IF(LV23&gt;0,LU63+LV26,0)</f>
        <v>0</v>
      </c>
      <c r="LW63" s="53">
        <f t="shared" ref="LW63" si="3223">IF(LW23&gt;0,LV63+LW26,0)</f>
        <v>0</v>
      </c>
      <c r="LX63" s="53">
        <f t="shared" ref="LX63" si="3224">IF(LX23&gt;0,LW63+LX26,0)</f>
        <v>0</v>
      </c>
      <c r="LY63" s="53">
        <f t="shared" ref="LY63" si="3225">IF(LY23&gt;0,LX63+LY26,0)</f>
        <v>0</v>
      </c>
      <c r="LZ63" s="53">
        <f t="shared" ref="LZ63" si="3226">IF(LZ23&gt;0,LY63+LZ26,0)</f>
        <v>0</v>
      </c>
      <c r="MA63" s="53">
        <f t="shared" ref="MA63" si="3227">IF(MA23&gt;0,LZ63+MA26,0)</f>
        <v>0</v>
      </c>
      <c r="MB63" s="53">
        <f t="shared" ref="MB63" si="3228">IF(MB23&gt;0,MA63+MB26,0)</f>
        <v>0</v>
      </c>
      <c r="MC63" s="53">
        <f t="shared" ref="MC63" si="3229">IF(MC23&gt;0,MB63+MC26,0)</f>
        <v>0</v>
      </c>
      <c r="MD63" s="53">
        <f t="shared" ref="MD63" si="3230">IF(MD23&gt;0,MC63+MD26,0)</f>
        <v>0</v>
      </c>
      <c r="ME63" s="53">
        <f t="shared" ref="ME63" si="3231">IF(ME23&gt;0,MD63+ME26,0)</f>
        <v>0</v>
      </c>
      <c r="MF63" s="53">
        <f t="shared" ref="MF63" si="3232">IF(MF23&gt;0,ME63+MF26,0)</f>
        <v>0</v>
      </c>
      <c r="MG63" s="53">
        <f t="shared" ref="MG63" si="3233">IF(MG23&gt;0,MF63+MG26,0)</f>
        <v>0</v>
      </c>
      <c r="MH63" s="53">
        <f t="shared" ref="MH63" si="3234">IF(MH23&gt;0,MG63+MH26,0)</f>
        <v>0</v>
      </c>
      <c r="MI63" s="53">
        <f t="shared" ref="MI63" si="3235">IF(MI23&gt;0,MH63+MI26,0)</f>
        <v>0</v>
      </c>
      <c r="MJ63" s="53">
        <f t="shared" ref="MJ63" si="3236">IF(MJ23&gt;0,MI63+MJ26,0)</f>
        <v>0</v>
      </c>
      <c r="MK63" s="53">
        <f t="shared" ref="MK63" si="3237">IF(MK23&gt;0,MJ63+MK26,0)</f>
        <v>0</v>
      </c>
      <c r="ML63" s="53">
        <f t="shared" ref="ML63" si="3238">IF(ML23&gt;0,MK63+ML26,0)</f>
        <v>0</v>
      </c>
      <c r="MM63" s="53">
        <f t="shared" ref="MM63" si="3239">IF(MM23&gt;0,ML63+MM26,0)</f>
        <v>0</v>
      </c>
      <c r="MN63" s="53">
        <f t="shared" ref="MN63" si="3240">IF(MN23&gt;0,MM63+MN26,0)</f>
        <v>0</v>
      </c>
      <c r="MO63" s="53">
        <f t="shared" ref="MO63" si="3241">IF(MO23&gt;0,MN63+MO26,0)</f>
        <v>0</v>
      </c>
      <c r="MP63" s="53">
        <f t="shared" ref="MP63" si="3242">IF(MP23&gt;0,MO63+MP26,0)</f>
        <v>0</v>
      </c>
      <c r="MQ63" s="53">
        <f t="shared" ref="MQ63" si="3243">IF(MQ23&gt;0,MP63+MQ26,0)</f>
        <v>0</v>
      </c>
      <c r="MR63" s="53">
        <f t="shared" ref="MR63" si="3244">IF(MR23&gt;0,MQ63+MR26,0)</f>
        <v>0</v>
      </c>
      <c r="MS63" s="53">
        <f t="shared" ref="MS63" si="3245">IF(MS23&gt;0,MR63+MS26,0)</f>
        <v>0</v>
      </c>
      <c r="MT63" s="53">
        <f t="shared" ref="MT63" si="3246">IF(MT23&gt;0,MS63+MT26,0)</f>
        <v>0</v>
      </c>
      <c r="MU63" s="53">
        <f t="shared" ref="MU63" si="3247">IF(MU23&gt;0,MT63+MU26,0)</f>
        <v>0</v>
      </c>
      <c r="MV63" s="53">
        <f t="shared" ref="MV63" si="3248">IF(MV23&gt;0,MU63+MV26,0)</f>
        <v>0</v>
      </c>
      <c r="MW63" s="53">
        <f t="shared" ref="MW63" si="3249">IF(MW23&gt;0,MV63+MW26,0)</f>
        <v>0</v>
      </c>
      <c r="MX63" s="53">
        <f t="shared" ref="MX63" si="3250">IF(MX23&gt;0,MW63+MX26,0)</f>
        <v>0</v>
      </c>
      <c r="MY63" s="56"/>
    </row>
    <row r="64" spans="2:363" s="53" customFormat="1" hidden="1" x14ac:dyDescent="0.25">
      <c r="B64" s="53" t="s">
        <v>59</v>
      </c>
      <c r="C64" s="53">
        <f>C63-C62</f>
        <v>187.06348003743787</v>
      </c>
      <c r="D64" s="53">
        <f>D63-D62</f>
        <v>374.90639124169849</v>
      </c>
      <c r="E64" s="53">
        <f t="shared" ref="E64:M64" si="3251">E63-E62</f>
        <v>563.5319812426435</v>
      </c>
      <c r="F64" s="53">
        <f t="shared" si="3251"/>
        <v>752.94351120192573</v>
      </c>
      <c r="G64" s="53">
        <f t="shared" si="3251"/>
        <v>943.14425586937159</v>
      </c>
      <c r="H64" s="53">
        <f t="shared" si="3251"/>
        <v>1134.1375036395984</v>
      </c>
      <c r="I64" s="53">
        <f t="shared" si="3251"/>
        <v>1325.9265566088679</v>
      </c>
      <c r="J64" s="53">
        <f t="shared" si="3251"/>
        <v>1518.5147306321762</v>
      </c>
      <c r="K64" s="53">
        <f t="shared" si="3251"/>
        <v>1711.9053553805816</v>
      </c>
      <c r="L64" s="53">
        <f t="shared" si="3251"/>
        <v>1906.1017743987718</v>
      </c>
      <c r="M64" s="53">
        <f t="shared" si="3251"/>
        <v>2101.1073451628713</v>
      </c>
      <c r="N64" s="53">
        <f t="shared" ref="N64:BY64" si="3252">N63-N62</f>
        <v>2296.9254391384879</v>
      </c>
      <c r="O64" s="53">
        <f t="shared" si="3252"/>
        <v>2493.5594418390028</v>
      </c>
      <c r="P64" s="53">
        <f t="shared" si="3252"/>
        <v>2691.0127528841031</v>
      </c>
      <c r="Q64" s="53">
        <f t="shared" si="3252"/>
        <v>2889.2887860585579</v>
      </c>
      <c r="R64" s="53">
        <f t="shared" si="3252"/>
        <v>3088.3909693712399</v>
      </c>
      <c r="S64" s="53">
        <f t="shared" si="3252"/>
        <v>3288.3227451143912</v>
      </c>
      <c r="T64" s="53">
        <f t="shared" si="3252"/>
        <v>3489.0875699231392</v>
      </c>
      <c r="U64" s="53">
        <f t="shared" si="3252"/>
        <v>3690.688914835257</v>
      </c>
      <c r="V64" s="53">
        <f t="shared" si="3252"/>
        <v>3893.1302653511752</v>
      </c>
      <c r="W64" s="53">
        <f t="shared" si="3252"/>
        <v>4096.4151214942431</v>
      </c>
      <c r="X64" s="53">
        <f t="shared" si="3252"/>
        <v>4300.5469978712408</v>
      </c>
      <c r="Y64" s="53">
        <f t="shared" si="3252"/>
        <v>4505.5294237331427</v>
      </c>
      <c r="Z64" s="53">
        <f t="shared" si="3252"/>
        <v>4711.3659430361358</v>
      </c>
      <c r="AA64" s="53">
        <f t="shared" si="3252"/>
        <v>4918.0601145028913</v>
      </c>
      <c r="AB64" s="53">
        <f t="shared" si="3252"/>
        <v>5125.615511684091</v>
      </c>
      <c r="AC64" s="53">
        <f t="shared" si="3252"/>
        <v>5334.0357230202126</v>
      </c>
      <c r="AD64" s="53">
        <f t="shared" si="3252"/>
        <v>5543.3243519035677</v>
      </c>
      <c r="AE64" s="53">
        <f t="shared" si="3252"/>
        <v>5753.4850167406039</v>
      </c>
      <c r="AF64" s="53">
        <f t="shared" si="3252"/>
        <v>5964.5213510144613</v>
      </c>
      <c r="AG64" s="53">
        <f t="shared" si="3252"/>
        <v>6176.4370033477926</v>
      </c>
      <c r="AH64" s="53">
        <f t="shared" si="3252"/>
        <v>6389.2356375658464</v>
      </c>
      <c r="AI64" s="53">
        <f t="shared" si="3252"/>
        <v>6602.9209327598091</v>
      </c>
      <c r="AJ64" s="53">
        <f t="shared" si="3252"/>
        <v>6817.4965833504129</v>
      </c>
      <c r="AK64" s="53">
        <f t="shared" si="3252"/>
        <v>7032.9662991518107</v>
      </c>
      <c r="AL64" s="53">
        <f t="shared" si="3252"/>
        <v>7249.3338054357146</v>
      </c>
      <c r="AM64" s="53">
        <f t="shared" si="3252"/>
        <v>7466.6028429958014</v>
      </c>
      <c r="AN64" s="53">
        <f t="shared" si="3252"/>
        <v>7684.7771682123885</v>
      </c>
      <c r="AO64" s="53">
        <f t="shared" si="3252"/>
        <v>7903.860553117378</v>
      </c>
      <c r="AP64" s="53">
        <f t="shared" si="3252"/>
        <v>8123.8567854594721</v>
      </c>
      <c r="AQ64" s="53">
        <f t="shared" si="3252"/>
        <v>8344.7696687696589</v>
      </c>
      <c r="AR64" s="53">
        <f t="shared" si="3252"/>
        <v>8566.6030224269707</v>
      </c>
      <c r="AS64" s="53">
        <f t="shared" si="3252"/>
        <v>8789.36068172452</v>
      </c>
      <c r="AT64" s="53">
        <f t="shared" si="3252"/>
        <v>9013.0464979358094</v>
      </c>
      <c r="AU64" s="53">
        <f t="shared" si="3252"/>
        <v>9237.6643383813134</v>
      </c>
      <c r="AV64" s="53">
        <f t="shared" si="3252"/>
        <v>9463.2180864953407</v>
      </c>
      <c r="AW64" s="53">
        <f t="shared" si="3252"/>
        <v>9689.7116418931764</v>
      </c>
      <c r="AX64" s="53">
        <f t="shared" si="3252"/>
        <v>9917.1489204385034</v>
      </c>
      <c r="AY64" s="53">
        <f t="shared" si="3252"/>
        <v>10145.533854311101</v>
      </c>
      <c r="AZ64" s="53">
        <f t="shared" si="3252"/>
        <v>10374.870392074836</v>
      </c>
      <c r="BA64" s="53">
        <f t="shared" si="3252"/>
        <v>10605.162498745918</v>
      </c>
      <c r="BB64" s="53">
        <f t="shared" si="3252"/>
        <v>10836.414155861465</v>
      </c>
      <c r="BC64" s="53">
        <f t="shared" si="3252"/>
        <v>11068.629361548326</v>
      </c>
      <c r="BD64" s="53">
        <f t="shared" si="3252"/>
        <v>11301.812130592216</v>
      </c>
      <c r="BE64" s="53">
        <f t="shared" si="3252"/>
        <v>11535.966494507122</v>
      </c>
      <c r="BF64" s="53">
        <f t="shared" si="3252"/>
        <v>11771.096501605007</v>
      </c>
      <c r="BG64" s="53">
        <f t="shared" si="3252"/>
        <v>12007.206217065799</v>
      </c>
      <c r="BH64" s="53">
        <f t="shared" si="3252"/>
        <v>12244.299723007678</v>
      </c>
      <c r="BI64" s="53">
        <f t="shared" si="3252"/>
        <v>12482.381118557649</v>
      </c>
      <c r="BJ64" s="53">
        <f t="shared" si="3252"/>
        <v>12721.45451992241</v>
      </c>
      <c r="BK64" s="53">
        <f t="shared" si="3252"/>
        <v>12961.524060459526</v>
      </c>
      <c r="BL64" s="53">
        <f t="shared" si="3252"/>
        <v>13202.593890748878</v>
      </c>
      <c r="BM64" s="53">
        <f t="shared" si="3252"/>
        <v>13444.668178664437</v>
      </c>
      <c r="BN64" s="53">
        <f t="shared" si="3252"/>
        <v>13687.75110944631</v>
      </c>
      <c r="BO64" s="53">
        <f t="shared" si="3252"/>
        <v>13931.846885773108</v>
      </c>
      <c r="BP64" s="53">
        <f t="shared" si="3252"/>
        <v>14176.959727834601</v>
      </c>
      <c r="BQ64" s="53">
        <f t="shared" si="3252"/>
        <v>14423.093873404683</v>
      </c>
      <c r="BR64" s="53">
        <f t="shared" si="3252"/>
        <v>14670.25357791464</v>
      </c>
      <c r="BS64" s="53">
        <f t="shared" si="3252"/>
        <v>14918.443114526723</v>
      </c>
      <c r="BT64" s="53">
        <f t="shared" si="3252"/>
        <v>15167.666774208023</v>
      </c>
      <c r="BU64" s="53">
        <f t="shared" si="3252"/>
        <v>15417.928865804661</v>
      </c>
      <c r="BV64" s="53">
        <f t="shared" si="3252"/>
        <v>15669.233716116285</v>
      </c>
      <c r="BW64" s="53">
        <f t="shared" si="3252"/>
        <v>15921.585669970875</v>
      </c>
      <c r="BX64" s="53">
        <f t="shared" si="3252"/>
        <v>16174.989090299858</v>
      </c>
      <c r="BY64" s="53">
        <f t="shared" si="3252"/>
        <v>16429.448358213544</v>
      </c>
      <c r="BZ64" s="53">
        <f t="shared" ref="BZ64:EC64" si="3253">BZ63-BZ62</f>
        <v>16684.967873076872</v>
      </c>
      <c r="CA64" s="53">
        <f t="shared" si="3253"/>
        <v>16941.552052585466</v>
      </c>
      <c r="CB64" s="53">
        <f t="shared" si="3253"/>
        <v>17199.205332842008</v>
      </c>
      <c r="CC64" s="53">
        <f t="shared" si="3253"/>
        <v>17457.932168432955</v>
      </c>
      <c r="CD64" s="53">
        <f t="shared" si="3253"/>
        <v>17717.737032505531</v>
      </c>
      <c r="CE64" s="53">
        <f t="shared" si="3253"/>
        <v>17978.624416845079</v>
      </c>
      <c r="CF64" s="53">
        <f t="shared" si="3253"/>
        <v>18240.598831952702</v>
      </c>
      <c r="CG64" s="53">
        <f t="shared" si="3253"/>
        <v>18503.664807123285</v>
      </c>
      <c r="CH64" s="53">
        <f t="shared" si="3253"/>
        <v>18767.826890523738</v>
      </c>
      <c r="CI64" s="53">
        <f t="shared" si="3253"/>
        <v>19033.089649271693</v>
      </c>
      <c r="CJ64" s="53">
        <f t="shared" si="3253"/>
        <v>19299.457669514428</v>
      </c>
      <c r="CK64" s="53">
        <f t="shared" si="3253"/>
        <v>19566.935556508179</v>
      </c>
      <c r="CL64" s="53">
        <f t="shared" si="3253"/>
        <v>19835.52793469774</v>
      </c>
      <c r="CM64" s="53">
        <f t="shared" si="3253"/>
        <v>20105.239447796423</v>
      </c>
      <c r="CN64" s="53">
        <f t="shared" si="3253"/>
        <v>20376.074758866351</v>
      </c>
      <c r="CO64" s="53">
        <f t="shared" si="3253"/>
        <v>20648.038550399069</v>
      </c>
      <c r="CP64" s="53">
        <f t="shared" si="3253"/>
        <v>20921.135524396504</v>
      </c>
      <c r="CQ64" s="53">
        <f t="shared" si="3253"/>
        <v>21195.370402452267</v>
      </c>
      <c r="CR64" s="53">
        <f t="shared" si="3253"/>
        <v>21470.74792583325</v>
      </c>
      <c r="CS64" s="53">
        <f t="shared" si="3253"/>
        <v>21747.272855561663</v>
      </c>
      <c r="CT64" s="53">
        <f t="shared" si="3253"/>
        <v>22024.949972497277</v>
      </c>
      <c r="CU64" s="53">
        <f t="shared" si="3253"/>
        <v>22303.784077420125</v>
      </c>
      <c r="CV64" s="53">
        <f t="shared" si="3253"/>
        <v>22583.779991113486</v>
      </c>
      <c r="CW64" s="53">
        <f t="shared" si="3253"/>
        <v>22864.942554447232</v>
      </c>
      <c r="CX64" s="53">
        <f t="shared" si="3253"/>
        <v>23147.276628461539</v>
      </c>
      <c r="CY64" s="53">
        <f t="shared" si="3253"/>
        <v>23430.787094450905</v>
      </c>
      <c r="CZ64" s="53">
        <f t="shared" si="3253"/>
        <v>23715.478854048557</v>
      </c>
      <c r="DA64" s="53">
        <f t="shared" si="3253"/>
        <v>24001.3568293112</v>
      </c>
      <c r="DB64" s="53">
        <f t="shared" si="3253"/>
        <v>24288.425962804104</v>
      </c>
      <c r="DC64" s="53">
        <f t="shared" si="3253"/>
        <v>24576.691217686563</v>
      </c>
      <c r="DD64" s="53">
        <f t="shared" si="3253"/>
        <v>24866.157577797698</v>
      </c>
      <c r="DE64" s="53">
        <f t="shared" si="3253"/>
        <v>25156.830047742631</v>
      </c>
      <c r="DF64" s="53">
        <f t="shared" si="3253"/>
        <v>25448.713652979</v>
      </c>
      <c r="DG64" s="53">
        <f t="shared" si="3253"/>
        <v>25741.813439903854</v>
      </c>
      <c r="DH64" s="53">
        <f t="shared" si="3253"/>
        <v>26036.134475940893</v>
      </c>
      <c r="DI64" s="53">
        <f t="shared" si="3253"/>
        <v>26331.681849628087</v>
      </c>
      <c r="DJ64" s="53">
        <f t="shared" si="3253"/>
        <v>26628.460670705645</v>
      </c>
      <c r="DK64" s="53">
        <f t="shared" si="3253"/>
        <v>26926.47607020436</v>
      </c>
      <c r="DL64" s="53">
        <f t="shared" si="3253"/>
        <v>27225.73320053432</v>
      </c>
      <c r="DM64" s="53">
        <f t="shared" si="3253"/>
        <v>27526.237235573986</v>
      </c>
      <c r="DN64" s="53">
        <f t="shared" si="3253"/>
        <v>27827.993370759654</v>
      </c>
      <c r="DO64" s="53">
        <f t="shared" si="3253"/>
        <v>28131.006823175259</v>
      </c>
      <c r="DP64" s="53">
        <f t="shared" si="3253"/>
        <v>28435.282831642598</v>
      </c>
      <c r="DQ64" s="53">
        <f t="shared" si="3253"/>
        <v>28740.826656811885</v>
      </c>
      <c r="DR64" s="53">
        <f t="shared" si="3253"/>
        <v>29047.643581252709</v>
      </c>
      <c r="DS64" s="53">
        <f t="shared" si="3253"/>
        <v>29355.738909545369</v>
      </c>
      <c r="DT64" s="53">
        <f t="shared" si="3253"/>
        <v>29665.117968372582</v>
      </c>
      <c r="DU64" s="53">
        <f t="shared" si="3253"/>
        <v>29975.786106611577</v>
      </c>
      <c r="DV64" s="53">
        <f t="shared" si="3253"/>
        <v>30287.748695426566</v>
      </c>
      <c r="DW64" s="53">
        <f t="shared" si="3253"/>
        <v>30601.011128361617</v>
      </c>
      <c r="DX64" s="53">
        <f t="shared" si="3253"/>
        <v>30915.578821433897</v>
      </c>
      <c r="DY64" s="53">
        <f t="shared" si="3253"/>
        <v>31231.457213227313</v>
      </c>
      <c r="DZ64" s="53">
        <f t="shared" si="3253"/>
        <v>31548.651764986535</v>
      </c>
      <c r="EA64" s="53">
        <f t="shared" si="3253"/>
        <v>31867.16796071142</v>
      </c>
      <c r="EB64" s="53">
        <f t="shared" si="3253"/>
        <v>32187.011307251825</v>
      </c>
      <c r="EC64" s="53">
        <f t="shared" si="3253"/>
        <v>32508.187334402817</v>
      </c>
      <c r="ED64" s="53">
        <f t="shared" ref="ED64:EX64" si="3254">ED63-ED62</f>
        <v>32830.701595000268</v>
      </c>
      <c r="EE64" s="53">
        <f t="shared" si="3254"/>
        <v>33154.559665016881</v>
      </c>
      <c r="EF64" s="53">
        <f t="shared" si="3254"/>
        <v>33479.767143658559</v>
      </c>
      <c r="EG64" s="53">
        <f t="shared" si="3254"/>
        <v>33806.329653461245</v>
      </c>
      <c r="EH64" s="53">
        <f t="shared" si="3254"/>
        <v>34134.252840388108</v>
      </c>
      <c r="EI64" s="53">
        <f t="shared" si="3254"/>
        <v>34463.542373927165</v>
      </c>
      <c r="EJ64" s="53">
        <f t="shared" si="3254"/>
        <v>34794.2039471893</v>
      </c>
      <c r="EK64" s="53">
        <f t="shared" si="3254"/>
        <v>35126.243277006695</v>
      </c>
      <c r="EL64" s="53">
        <f t="shared" si="3254"/>
        <v>35459.666104031669</v>
      </c>
      <c r="EM64" s="53">
        <f t="shared" si="3254"/>
        <v>35794.478192835901</v>
      </c>
      <c r="EN64" s="53">
        <f t="shared" si="3254"/>
        <v>36130.685332010165</v>
      </c>
      <c r="EO64" s="53">
        <f t="shared" si="3254"/>
        <v>36468.293334264308</v>
      </c>
      <c r="EP64" s="53">
        <f t="shared" si="3254"/>
        <v>36807.308036527858</v>
      </c>
      <c r="EQ64" s="53">
        <f t="shared" si="3254"/>
        <v>37147.73530005083</v>
      </c>
      <c r="ER64" s="53">
        <f t="shared" si="3254"/>
        <v>37489.58101050515</v>
      </c>
      <c r="ES64" s="53">
        <f t="shared" si="3254"/>
        <v>37832.851078086358</v>
      </c>
      <c r="ET64" s="53">
        <f t="shared" si="3254"/>
        <v>38177.551437615824</v>
      </c>
      <c r="EU64" s="53">
        <f t="shared" si="3254"/>
        <v>38523.688048643337</v>
      </c>
      <c r="EV64" s="53">
        <f t="shared" si="3254"/>
        <v>38871.266895550129</v>
      </c>
      <c r="EW64" s="53">
        <f t="shared" si="3254"/>
        <v>39220.29398765236</v>
      </c>
      <c r="EX64" s="53">
        <f t="shared" si="3254"/>
        <v>39570.775359305015</v>
      </c>
      <c r="EY64" s="53">
        <f t="shared" ref="EY64:HJ64" si="3255">EY63-EY62</f>
        <v>39922.717070006227</v>
      </c>
      <c r="EZ64" s="53">
        <f t="shared" si="3255"/>
        <v>40276.12520450203</v>
      </c>
      <c r="FA64" s="53">
        <f t="shared" si="3255"/>
        <v>40631.005872891561</v>
      </c>
      <c r="FB64" s="53">
        <f t="shared" si="3255"/>
        <v>40987.365210732722</v>
      </c>
      <c r="FC64" s="53">
        <f t="shared" si="3255"/>
        <v>41345.209379148218</v>
      </c>
      <c r="FD64" s="53">
        <f t="shared" si="3255"/>
        <v>41704.544564932105</v>
      </c>
      <c r="FE64" s="53">
        <f t="shared" si="3255"/>
        <v>42065.376980656765</v>
      </c>
      <c r="FF64" s="53">
        <f t="shared" si="3255"/>
        <v>42427.712864780275</v>
      </c>
      <c r="FG64" s="53">
        <f t="shared" si="3255"/>
        <v>42791.558481754299</v>
      </c>
      <c r="FH64" s="53">
        <f t="shared" si="3255"/>
        <v>43156.920122132382</v>
      </c>
      <c r="FI64" s="53">
        <f t="shared" si="3255"/>
        <v>43523.80410267871</v>
      </c>
      <c r="FJ64" s="53">
        <f t="shared" si="3255"/>
        <v>43892.216766477308</v>
      </c>
      <c r="FK64" s="53">
        <f t="shared" si="3255"/>
        <v>44262.164483041735</v>
      </c>
      <c r="FL64" s="53">
        <f t="shared" si="3255"/>
        <v>44633.653648425185</v>
      </c>
      <c r="FM64" s="53">
        <f t="shared" si="3255"/>
        <v>45006.690685331065</v>
      </c>
      <c r="FN64" s="53">
        <f t="shared" si="3255"/>
        <v>45381.282043224062</v>
      </c>
      <c r="FO64" s="53">
        <f t="shared" si="3255"/>
        <v>45757.43419844161</v>
      </c>
      <c r="FP64" s="53">
        <f t="shared" si="3255"/>
        <v>46135.153654305897</v>
      </c>
      <c r="FQ64" s="53">
        <f t="shared" si="3255"/>
        <v>46514.446941236267</v>
      </c>
      <c r="FR64" s="53">
        <f t="shared" si="3255"/>
        <v>46895.320616862198</v>
      </c>
      <c r="FS64" s="53">
        <f t="shared" si="3255"/>
        <v>47277.781266136575</v>
      </c>
      <c r="FT64" s="53">
        <f t="shared" si="3255"/>
        <v>47661.835501449576</v>
      </c>
      <c r="FU64" s="53">
        <f t="shared" si="3255"/>
        <v>48047.489962743071</v>
      </c>
      <c r="FV64" s="53">
        <f t="shared" si="3255"/>
        <v>48434.751317625283</v>
      </c>
      <c r="FW64" s="53">
        <f t="shared" si="3255"/>
        <v>48823.626261486163</v>
      </c>
      <c r="FX64" s="53">
        <f t="shared" si="3255"/>
        <v>49214.121517613123</v>
      </c>
      <c r="FY64" s="53">
        <f t="shared" si="3255"/>
        <v>49606.243837307295</v>
      </c>
      <c r="FZ64" s="53">
        <f t="shared" si="3255"/>
        <v>50000.000000000189</v>
      </c>
      <c r="GA64" s="53">
        <f t="shared" si="3255"/>
        <v>0</v>
      </c>
      <c r="GB64" s="53">
        <f t="shared" si="3255"/>
        <v>0</v>
      </c>
      <c r="GC64" s="53">
        <f t="shared" si="3255"/>
        <v>0</v>
      </c>
      <c r="GD64" s="53">
        <f t="shared" si="3255"/>
        <v>0</v>
      </c>
      <c r="GE64" s="53">
        <f t="shared" si="3255"/>
        <v>0</v>
      </c>
      <c r="GF64" s="53">
        <f t="shared" si="3255"/>
        <v>0</v>
      </c>
      <c r="GG64" s="53">
        <f t="shared" si="3255"/>
        <v>0</v>
      </c>
      <c r="GH64" s="53">
        <f t="shared" si="3255"/>
        <v>0</v>
      </c>
      <c r="GI64" s="53">
        <f t="shared" si="3255"/>
        <v>0</v>
      </c>
      <c r="GJ64" s="53">
        <f t="shared" si="3255"/>
        <v>0</v>
      </c>
      <c r="GK64" s="53">
        <f t="shared" si="3255"/>
        <v>0</v>
      </c>
      <c r="GL64" s="53">
        <f t="shared" si="3255"/>
        <v>0</v>
      </c>
      <c r="GM64" s="53">
        <f t="shared" si="3255"/>
        <v>0</v>
      </c>
      <c r="GN64" s="53">
        <f t="shared" si="3255"/>
        <v>0</v>
      </c>
      <c r="GO64" s="53">
        <f t="shared" si="3255"/>
        <v>0</v>
      </c>
      <c r="GP64" s="53">
        <f t="shared" si="3255"/>
        <v>0</v>
      </c>
      <c r="GQ64" s="53">
        <f t="shared" si="3255"/>
        <v>0</v>
      </c>
      <c r="GR64" s="53">
        <f t="shared" si="3255"/>
        <v>0</v>
      </c>
      <c r="GS64" s="53">
        <f t="shared" si="3255"/>
        <v>0</v>
      </c>
      <c r="GT64" s="53">
        <f t="shared" si="3255"/>
        <v>0</v>
      </c>
      <c r="GU64" s="53">
        <f t="shared" si="3255"/>
        <v>0</v>
      </c>
      <c r="GV64" s="53">
        <f t="shared" si="3255"/>
        <v>0</v>
      </c>
      <c r="GW64" s="53">
        <f t="shared" si="3255"/>
        <v>0</v>
      </c>
      <c r="GX64" s="53">
        <f t="shared" si="3255"/>
        <v>0</v>
      </c>
      <c r="GY64" s="53">
        <f t="shared" si="3255"/>
        <v>0</v>
      </c>
      <c r="GZ64" s="53">
        <f t="shared" si="3255"/>
        <v>0</v>
      </c>
      <c r="HA64" s="53">
        <f t="shared" si="3255"/>
        <v>0</v>
      </c>
      <c r="HB64" s="53">
        <f t="shared" si="3255"/>
        <v>0</v>
      </c>
      <c r="HC64" s="53">
        <f t="shared" si="3255"/>
        <v>0</v>
      </c>
      <c r="HD64" s="53">
        <f t="shared" si="3255"/>
        <v>0</v>
      </c>
      <c r="HE64" s="53">
        <f t="shared" si="3255"/>
        <v>0</v>
      </c>
      <c r="HF64" s="53">
        <f t="shared" si="3255"/>
        <v>0</v>
      </c>
      <c r="HG64" s="53">
        <f t="shared" si="3255"/>
        <v>0</v>
      </c>
      <c r="HH64" s="53">
        <f t="shared" si="3255"/>
        <v>0</v>
      </c>
      <c r="HI64" s="53">
        <f t="shared" si="3255"/>
        <v>0</v>
      </c>
      <c r="HJ64" s="53">
        <f t="shared" si="3255"/>
        <v>0</v>
      </c>
      <c r="HK64" s="53">
        <f t="shared" ref="HK64:JV64" si="3256">HK63-HK62</f>
        <v>0</v>
      </c>
      <c r="HL64" s="53">
        <f t="shared" si="3256"/>
        <v>0</v>
      </c>
      <c r="HM64" s="53">
        <f t="shared" si="3256"/>
        <v>0</v>
      </c>
      <c r="HN64" s="53">
        <f t="shared" si="3256"/>
        <v>0</v>
      </c>
      <c r="HO64" s="53">
        <f t="shared" si="3256"/>
        <v>0</v>
      </c>
      <c r="HP64" s="53">
        <f t="shared" si="3256"/>
        <v>0</v>
      </c>
      <c r="HQ64" s="53">
        <f t="shared" si="3256"/>
        <v>0</v>
      </c>
      <c r="HR64" s="53">
        <f t="shared" si="3256"/>
        <v>0</v>
      </c>
      <c r="HS64" s="53">
        <f t="shared" si="3256"/>
        <v>0</v>
      </c>
      <c r="HT64" s="53">
        <f t="shared" si="3256"/>
        <v>0</v>
      </c>
      <c r="HU64" s="53">
        <f t="shared" si="3256"/>
        <v>0</v>
      </c>
      <c r="HV64" s="53">
        <f t="shared" si="3256"/>
        <v>0</v>
      </c>
      <c r="HW64" s="53">
        <f t="shared" si="3256"/>
        <v>0</v>
      </c>
      <c r="HX64" s="53">
        <f t="shared" si="3256"/>
        <v>0</v>
      </c>
      <c r="HY64" s="53">
        <f t="shared" si="3256"/>
        <v>0</v>
      </c>
      <c r="HZ64" s="53">
        <f t="shared" si="3256"/>
        <v>0</v>
      </c>
      <c r="IA64" s="53">
        <f t="shared" si="3256"/>
        <v>0</v>
      </c>
      <c r="IB64" s="53">
        <f t="shared" si="3256"/>
        <v>0</v>
      </c>
      <c r="IC64" s="53">
        <f t="shared" si="3256"/>
        <v>0</v>
      </c>
      <c r="ID64" s="53">
        <f t="shared" si="3256"/>
        <v>0</v>
      </c>
      <c r="IE64" s="53">
        <f t="shared" si="3256"/>
        <v>0</v>
      </c>
      <c r="IF64" s="53">
        <f t="shared" si="3256"/>
        <v>0</v>
      </c>
      <c r="IG64" s="53">
        <f t="shared" si="3256"/>
        <v>0</v>
      </c>
      <c r="IH64" s="53">
        <f t="shared" si="3256"/>
        <v>0</v>
      </c>
      <c r="II64" s="53">
        <f t="shared" si="3256"/>
        <v>0</v>
      </c>
      <c r="IJ64" s="53">
        <f t="shared" si="3256"/>
        <v>0</v>
      </c>
      <c r="IK64" s="53">
        <f t="shared" si="3256"/>
        <v>0</v>
      </c>
      <c r="IL64" s="53">
        <f t="shared" si="3256"/>
        <v>0</v>
      </c>
      <c r="IM64" s="53">
        <f t="shared" si="3256"/>
        <v>0</v>
      </c>
      <c r="IN64" s="53">
        <f t="shared" si="3256"/>
        <v>0</v>
      </c>
      <c r="IO64" s="53">
        <f t="shared" si="3256"/>
        <v>0</v>
      </c>
      <c r="IP64" s="53">
        <f t="shared" si="3256"/>
        <v>0</v>
      </c>
      <c r="IQ64" s="53">
        <f t="shared" si="3256"/>
        <v>0</v>
      </c>
      <c r="IR64" s="53">
        <f t="shared" si="3256"/>
        <v>0</v>
      </c>
      <c r="IS64" s="53">
        <f t="shared" si="3256"/>
        <v>0</v>
      </c>
      <c r="IT64" s="53">
        <f t="shared" si="3256"/>
        <v>0</v>
      </c>
      <c r="IU64" s="53">
        <f t="shared" si="3256"/>
        <v>0</v>
      </c>
      <c r="IV64" s="53">
        <f t="shared" si="3256"/>
        <v>0</v>
      </c>
      <c r="IW64" s="53">
        <f t="shared" si="3256"/>
        <v>0</v>
      </c>
      <c r="IX64" s="53">
        <f t="shared" si="3256"/>
        <v>0</v>
      </c>
      <c r="IY64" s="53">
        <f t="shared" si="3256"/>
        <v>0</v>
      </c>
      <c r="IZ64" s="53">
        <f t="shared" si="3256"/>
        <v>0</v>
      </c>
      <c r="JA64" s="53">
        <f t="shared" si="3256"/>
        <v>0</v>
      </c>
      <c r="JB64" s="53">
        <f t="shared" si="3256"/>
        <v>0</v>
      </c>
      <c r="JC64" s="53">
        <f t="shared" si="3256"/>
        <v>0</v>
      </c>
      <c r="JD64" s="53">
        <f t="shared" si="3256"/>
        <v>0</v>
      </c>
      <c r="JE64" s="53">
        <f t="shared" si="3256"/>
        <v>0</v>
      </c>
      <c r="JF64" s="53">
        <f t="shared" si="3256"/>
        <v>0</v>
      </c>
      <c r="JG64" s="53">
        <f t="shared" si="3256"/>
        <v>0</v>
      </c>
      <c r="JH64" s="53">
        <f t="shared" si="3256"/>
        <v>0</v>
      </c>
      <c r="JI64" s="53">
        <f t="shared" si="3256"/>
        <v>0</v>
      </c>
      <c r="JJ64" s="53">
        <f t="shared" si="3256"/>
        <v>0</v>
      </c>
      <c r="JK64" s="53">
        <f t="shared" si="3256"/>
        <v>0</v>
      </c>
      <c r="JL64" s="53">
        <f t="shared" si="3256"/>
        <v>0</v>
      </c>
      <c r="JM64" s="53">
        <f t="shared" si="3256"/>
        <v>0</v>
      </c>
      <c r="JN64" s="53">
        <f t="shared" si="3256"/>
        <v>0</v>
      </c>
      <c r="JO64" s="53">
        <f t="shared" si="3256"/>
        <v>0</v>
      </c>
      <c r="JP64" s="53">
        <f t="shared" si="3256"/>
        <v>0</v>
      </c>
      <c r="JQ64" s="53">
        <f t="shared" si="3256"/>
        <v>0</v>
      </c>
      <c r="JR64" s="53">
        <f t="shared" si="3256"/>
        <v>0</v>
      </c>
      <c r="JS64" s="53">
        <f t="shared" si="3256"/>
        <v>0</v>
      </c>
      <c r="JT64" s="53">
        <f t="shared" si="3256"/>
        <v>0</v>
      </c>
      <c r="JU64" s="53">
        <f t="shared" si="3256"/>
        <v>0</v>
      </c>
      <c r="JV64" s="53">
        <f t="shared" si="3256"/>
        <v>0</v>
      </c>
      <c r="JW64" s="53">
        <f t="shared" ref="JW64:MH64" si="3257">JW63-JW62</f>
        <v>0</v>
      </c>
      <c r="JX64" s="53">
        <f t="shared" si="3257"/>
        <v>0</v>
      </c>
      <c r="JY64" s="53">
        <f t="shared" si="3257"/>
        <v>0</v>
      </c>
      <c r="JZ64" s="53">
        <f t="shared" si="3257"/>
        <v>0</v>
      </c>
      <c r="KA64" s="53">
        <f t="shared" si="3257"/>
        <v>0</v>
      </c>
      <c r="KB64" s="53">
        <f t="shared" si="3257"/>
        <v>0</v>
      </c>
      <c r="KC64" s="53">
        <f t="shared" si="3257"/>
        <v>0</v>
      </c>
      <c r="KD64" s="53">
        <f t="shared" si="3257"/>
        <v>0</v>
      </c>
      <c r="KE64" s="53">
        <f t="shared" si="3257"/>
        <v>0</v>
      </c>
      <c r="KF64" s="53">
        <f t="shared" si="3257"/>
        <v>0</v>
      </c>
      <c r="KG64" s="53">
        <f t="shared" si="3257"/>
        <v>0</v>
      </c>
      <c r="KH64" s="53">
        <f t="shared" si="3257"/>
        <v>0</v>
      </c>
      <c r="KI64" s="53">
        <f t="shared" si="3257"/>
        <v>0</v>
      </c>
      <c r="KJ64" s="53">
        <f t="shared" si="3257"/>
        <v>0</v>
      </c>
      <c r="KK64" s="53">
        <f t="shared" si="3257"/>
        <v>0</v>
      </c>
      <c r="KL64" s="53">
        <f t="shared" si="3257"/>
        <v>0</v>
      </c>
      <c r="KM64" s="53">
        <f t="shared" si="3257"/>
        <v>0</v>
      </c>
      <c r="KN64" s="53">
        <f t="shared" si="3257"/>
        <v>0</v>
      </c>
      <c r="KO64" s="53">
        <f t="shared" si="3257"/>
        <v>0</v>
      </c>
      <c r="KP64" s="53">
        <f t="shared" si="3257"/>
        <v>0</v>
      </c>
      <c r="KQ64" s="53">
        <f t="shared" si="3257"/>
        <v>0</v>
      </c>
      <c r="KR64" s="53">
        <f t="shared" si="3257"/>
        <v>0</v>
      </c>
      <c r="KS64" s="53">
        <f t="shared" si="3257"/>
        <v>0</v>
      </c>
      <c r="KT64" s="53">
        <f t="shared" si="3257"/>
        <v>0</v>
      </c>
      <c r="KU64" s="53">
        <f t="shared" si="3257"/>
        <v>0</v>
      </c>
      <c r="KV64" s="53">
        <f t="shared" si="3257"/>
        <v>0</v>
      </c>
      <c r="KW64" s="53">
        <f t="shared" si="3257"/>
        <v>0</v>
      </c>
      <c r="KX64" s="53">
        <f t="shared" si="3257"/>
        <v>0</v>
      </c>
      <c r="KY64" s="53">
        <f t="shared" si="3257"/>
        <v>0</v>
      </c>
      <c r="KZ64" s="53">
        <f t="shared" si="3257"/>
        <v>0</v>
      </c>
      <c r="LA64" s="53">
        <f t="shared" si="3257"/>
        <v>0</v>
      </c>
      <c r="LB64" s="53">
        <f t="shared" si="3257"/>
        <v>0</v>
      </c>
      <c r="LC64" s="53">
        <f t="shared" si="3257"/>
        <v>0</v>
      </c>
      <c r="LD64" s="53">
        <f t="shared" si="3257"/>
        <v>0</v>
      </c>
      <c r="LE64" s="53">
        <f t="shared" si="3257"/>
        <v>0</v>
      </c>
      <c r="LF64" s="53">
        <f t="shared" si="3257"/>
        <v>0</v>
      </c>
      <c r="LG64" s="53">
        <f t="shared" si="3257"/>
        <v>0</v>
      </c>
      <c r="LH64" s="53">
        <f t="shared" si="3257"/>
        <v>0</v>
      </c>
      <c r="LI64" s="53">
        <f t="shared" si="3257"/>
        <v>0</v>
      </c>
      <c r="LJ64" s="53">
        <f t="shared" si="3257"/>
        <v>0</v>
      </c>
      <c r="LK64" s="53">
        <f t="shared" si="3257"/>
        <v>0</v>
      </c>
      <c r="LL64" s="53">
        <f t="shared" si="3257"/>
        <v>0</v>
      </c>
      <c r="LM64" s="53">
        <f t="shared" si="3257"/>
        <v>0</v>
      </c>
      <c r="LN64" s="53">
        <f t="shared" si="3257"/>
        <v>0</v>
      </c>
      <c r="LO64" s="53">
        <f t="shared" si="3257"/>
        <v>0</v>
      </c>
      <c r="LP64" s="53">
        <f t="shared" si="3257"/>
        <v>0</v>
      </c>
      <c r="LQ64" s="53">
        <f t="shared" si="3257"/>
        <v>0</v>
      </c>
      <c r="LR64" s="53">
        <f t="shared" si="3257"/>
        <v>0</v>
      </c>
      <c r="LS64" s="53">
        <f t="shared" si="3257"/>
        <v>0</v>
      </c>
      <c r="LT64" s="53">
        <f t="shared" si="3257"/>
        <v>0</v>
      </c>
      <c r="LU64" s="53">
        <f t="shared" si="3257"/>
        <v>0</v>
      </c>
      <c r="LV64" s="53">
        <f t="shared" si="3257"/>
        <v>0</v>
      </c>
      <c r="LW64" s="53">
        <f t="shared" si="3257"/>
        <v>0</v>
      </c>
      <c r="LX64" s="53">
        <f t="shared" si="3257"/>
        <v>0</v>
      </c>
      <c r="LY64" s="53">
        <f t="shared" si="3257"/>
        <v>0</v>
      </c>
      <c r="LZ64" s="53">
        <f t="shared" si="3257"/>
        <v>0</v>
      </c>
      <c r="MA64" s="53">
        <f t="shared" si="3257"/>
        <v>0</v>
      </c>
      <c r="MB64" s="53">
        <f t="shared" si="3257"/>
        <v>0</v>
      </c>
      <c r="MC64" s="53">
        <f t="shared" si="3257"/>
        <v>0</v>
      </c>
      <c r="MD64" s="53">
        <f t="shared" si="3257"/>
        <v>0</v>
      </c>
      <c r="ME64" s="53">
        <f t="shared" si="3257"/>
        <v>0</v>
      </c>
      <c r="MF64" s="53">
        <f t="shared" si="3257"/>
        <v>0</v>
      </c>
      <c r="MG64" s="53">
        <f t="shared" si="3257"/>
        <v>0</v>
      </c>
      <c r="MH64" s="53">
        <f t="shared" si="3257"/>
        <v>0</v>
      </c>
      <c r="MI64" s="53">
        <f t="shared" ref="MI64:MX64" si="3258">MI63-MI62</f>
        <v>0</v>
      </c>
      <c r="MJ64" s="53">
        <f t="shared" si="3258"/>
        <v>0</v>
      </c>
      <c r="MK64" s="53">
        <f t="shared" si="3258"/>
        <v>0</v>
      </c>
      <c r="ML64" s="53">
        <f t="shared" si="3258"/>
        <v>0</v>
      </c>
      <c r="MM64" s="53">
        <f t="shared" si="3258"/>
        <v>0</v>
      </c>
      <c r="MN64" s="53">
        <f t="shared" si="3258"/>
        <v>0</v>
      </c>
      <c r="MO64" s="53">
        <f t="shared" si="3258"/>
        <v>0</v>
      </c>
      <c r="MP64" s="53">
        <f t="shared" si="3258"/>
        <v>0</v>
      </c>
      <c r="MQ64" s="53">
        <f t="shared" si="3258"/>
        <v>0</v>
      </c>
      <c r="MR64" s="53">
        <f t="shared" si="3258"/>
        <v>0</v>
      </c>
      <c r="MS64" s="53">
        <f t="shared" si="3258"/>
        <v>0</v>
      </c>
      <c r="MT64" s="53">
        <f t="shared" si="3258"/>
        <v>0</v>
      </c>
      <c r="MU64" s="53">
        <f t="shared" si="3258"/>
        <v>0</v>
      </c>
      <c r="MV64" s="53">
        <f t="shared" si="3258"/>
        <v>0</v>
      </c>
      <c r="MW64" s="53">
        <f t="shared" si="3258"/>
        <v>0</v>
      </c>
      <c r="MX64" s="53">
        <f t="shared" si="3258"/>
        <v>0</v>
      </c>
      <c r="MY64" s="56"/>
    </row>
    <row r="65" spans="2:497" s="53" customFormat="1" hidden="1" x14ac:dyDescent="0.25">
      <c r="B65" s="67" t="s">
        <v>53</v>
      </c>
      <c r="C65" s="68">
        <f>C6</f>
        <v>60</v>
      </c>
      <c r="MY65" s="56"/>
    </row>
    <row r="66" spans="2:497" s="53" customFormat="1" hidden="1" x14ac:dyDescent="0.25">
      <c r="B66" s="53" t="s">
        <v>54</v>
      </c>
      <c r="C66" s="69">
        <f>LOOKUP(C6,C9:MX9,C28:MX28)</f>
        <v>37278.545480077541</v>
      </c>
      <c r="MY66" s="56"/>
    </row>
    <row r="67" spans="2:497" s="53" customFormat="1" hidden="1" x14ac:dyDescent="0.25">
      <c r="B67" s="53" t="s">
        <v>55</v>
      </c>
      <c r="C67" s="53">
        <f>LOOKUP(C6,C9:MX9,C62:MX62)</f>
        <v>11002.354282323866</v>
      </c>
      <c r="MY67" s="56"/>
    </row>
    <row r="68" spans="2:497" s="53" customFormat="1" hidden="1" x14ac:dyDescent="0.25">
      <c r="B68" s="53" t="s">
        <v>57</v>
      </c>
      <c r="C68" s="53">
        <f>LOOKUP(C6,C9:MX9,C64:MX64)</f>
        <v>12721.45451992241</v>
      </c>
      <c r="MY68" s="56"/>
    </row>
    <row r="69" spans="2:497" s="53" customFormat="1" hidden="1" x14ac:dyDescent="0.25">
      <c r="B69" s="53" t="s">
        <v>60</v>
      </c>
      <c r="C69" s="64">
        <f>LOOKUP(C6,C9:MX9,C29:MX29)</f>
        <v>0.25442909039844919</v>
      </c>
      <c r="MY69" s="56"/>
    </row>
    <row r="70" spans="2:497" s="53" customFormat="1" hidden="1" x14ac:dyDescent="0.25">
      <c r="B70" s="53" t="s">
        <v>440</v>
      </c>
      <c r="C70" s="64">
        <f>C13</f>
        <v>0.05</v>
      </c>
      <c r="MY70" s="56"/>
    </row>
    <row r="71" spans="2:497" s="53" customFormat="1" hidden="1" x14ac:dyDescent="0.25">
      <c r="B71" s="53" t="s">
        <v>68</v>
      </c>
      <c r="C71" s="54">
        <f>LOOKUP(C6,C9:MX9,C13:MX13)</f>
        <v>0.05</v>
      </c>
      <c r="MY71" s="56"/>
    </row>
    <row r="72" spans="2:497" s="53" customFormat="1" hidden="1" x14ac:dyDescent="0.25">
      <c r="B72" s="53" t="s">
        <v>441</v>
      </c>
      <c r="C72" s="53">
        <f>LOOKUP(C6,C9:MX9,C34:MX34)</f>
        <v>395.39681337077144</v>
      </c>
      <c r="MY72" s="56"/>
    </row>
    <row r="73" spans="2:497" s="53" customFormat="1" hidden="1" x14ac:dyDescent="0.25">
      <c r="B73" s="69" t="s">
        <v>62</v>
      </c>
      <c r="C73" s="140" t="str">
        <f>IF(C48=C66,"On Target",IF(C48&lt;C66,"Ahead of Loan Schedule",IF(C48&gt;C66,"Falling Behind")))</f>
        <v>On Target</v>
      </c>
      <c r="MY73" s="56"/>
    </row>
    <row r="74" spans="2:497" s="53" customFormat="1" hidden="1" x14ac:dyDescent="0.25">
      <c r="B74" s="53" t="s">
        <v>63</v>
      </c>
      <c r="C74" s="53">
        <f>IF(C48&lt;C66,C66-C48,0)</f>
        <v>0</v>
      </c>
      <c r="MY74" s="56"/>
    </row>
    <row r="75" spans="2:497" s="53" customFormat="1" hidden="1" x14ac:dyDescent="0.25">
      <c r="B75" s="53" t="s">
        <v>64</v>
      </c>
      <c r="C75" s="53">
        <f>IF(C48&gt;C66,C48-C66,0)</f>
        <v>0</v>
      </c>
      <c r="MY75" s="56"/>
    </row>
    <row r="76" spans="2:497" s="53" customFormat="1" hidden="1" x14ac:dyDescent="0.25">
      <c r="B76" s="53" t="s">
        <v>65</v>
      </c>
      <c r="C76" s="53">
        <f>IF(C48&lt;C66,C67-C49,0)</f>
        <v>0</v>
      </c>
      <c r="MY76" s="56"/>
    </row>
    <row r="77" spans="2:497" s="53" customFormat="1" hidden="1" x14ac:dyDescent="0.25">
      <c r="B77" s="53" t="s">
        <v>821</v>
      </c>
      <c r="C77" s="72">
        <f>LOOKUP(C43,C9:MX9,C10:MX10)</f>
        <v>49613</v>
      </c>
      <c r="MY77" s="56"/>
    </row>
    <row r="78" spans="2:497" s="64" customFormat="1" hidden="1" x14ac:dyDescent="0.25">
      <c r="B78" s="64" t="s">
        <v>824</v>
      </c>
      <c r="D78" s="64">
        <f>IF(C9&lt;=C6,C29,0)</f>
        <v>3.7412696007486377E-3</v>
      </c>
      <c r="E78" s="64">
        <f t="shared" ref="E78:BP78" si="3259">IF(D9&lt;=D6,D29,0)</f>
        <v>7.4981278248339367E-3</v>
      </c>
      <c r="F78" s="64">
        <f t="shared" si="3259"/>
        <v>0</v>
      </c>
      <c r="G78" s="64">
        <f t="shared" si="3259"/>
        <v>0</v>
      </c>
      <c r="H78" s="64">
        <f t="shared" si="3259"/>
        <v>0</v>
      </c>
      <c r="I78" s="64">
        <f t="shared" si="3259"/>
        <v>0</v>
      </c>
      <c r="J78" s="64">
        <f t="shared" si="3259"/>
        <v>0</v>
      </c>
      <c r="K78" s="64">
        <f t="shared" si="3259"/>
        <v>0</v>
      </c>
      <c r="L78" s="64">
        <f t="shared" si="3259"/>
        <v>0</v>
      </c>
      <c r="M78" s="64">
        <f t="shared" si="3259"/>
        <v>0</v>
      </c>
      <c r="N78" s="64">
        <f t="shared" si="3259"/>
        <v>0</v>
      </c>
      <c r="O78" s="64">
        <f t="shared" si="3259"/>
        <v>0</v>
      </c>
      <c r="P78" s="64">
        <f t="shared" si="3259"/>
        <v>0</v>
      </c>
      <c r="Q78" s="64">
        <f t="shared" si="3259"/>
        <v>0</v>
      </c>
      <c r="R78" s="64">
        <f t="shared" si="3259"/>
        <v>0</v>
      </c>
      <c r="S78" s="64">
        <f t="shared" si="3259"/>
        <v>0</v>
      </c>
      <c r="T78" s="64">
        <f t="shared" si="3259"/>
        <v>0</v>
      </c>
      <c r="U78" s="64">
        <f t="shared" si="3259"/>
        <v>0</v>
      </c>
      <c r="V78" s="64">
        <f t="shared" si="3259"/>
        <v>0</v>
      </c>
      <c r="W78" s="64">
        <f t="shared" si="3259"/>
        <v>0</v>
      </c>
      <c r="X78" s="64">
        <f t="shared" si="3259"/>
        <v>0</v>
      </c>
      <c r="Y78" s="64">
        <f t="shared" si="3259"/>
        <v>0</v>
      </c>
      <c r="Z78" s="64">
        <f t="shared" si="3259"/>
        <v>0</v>
      </c>
      <c r="AA78" s="64">
        <f t="shared" si="3259"/>
        <v>0</v>
      </c>
      <c r="AB78" s="64">
        <f t="shared" si="3259"/>
        <v>0</v>
      </c>
      <c r="AC78" s="64">
        <f t="shared" si="3259"/>
        <v>0</v>
      </c>
      <c r="AD78" s="64">
        <f t="shared" si="3259"/>
        <v>0</v>
      </c>
      <c r="AE78" s="64">
        <f t="shared" si="3259"/>
        <v>0</v>
      </c>
      <c r="AF78" s="64">
        <f t="shared" si="3259"/>
        <v>0</v>
      </c>
      <c r="AG78" s="64">
        <f t="shared" si="3259"/>
        <v>0</v>
      </c>
      <c r="AH78" s="64">
        <f t="shared" si="3259"/>
        <v>0</v>
      </c>
      <c r="AI78" s="64">
        <f t="shared" si="3259"/>
        <v>0</v>
      </c>
      <c r="AJ78" s="64">
        <f t="shared" si="3259"/>
        <v>0</v>
      </c>
      <c r="AK78" s="64">
        <f t="shared" si="3259"/>
        <v>0</v>
      </c>
      <c r="AL78" s="64">
        <f t="shared" si="3259"/>
        <v>0</v>
      </c>
      <c r="AM78" s="64">
        <f t="shared" si="3259"/>
        <v>0</v>
      </c>
      <c r="AN78" s="64">
        <f t="shared" si="3259"/>
        <v>0</v>
      </c>
      <c r="AO78" s="64">
        <f t="shared" si="3259"/>
        <v>0</v>
      </c>
      <c r="AP78" s="64">
        <f t="shared" si="3259"/>
        <v>0</v>
      </c>
      <c r="AQ78" s="64">
        <f t="shared" si="3259"/>
        <v>0</v>
      </c>
      <c r="AR78" s="64">
        <f t="shared" si="3259"/>
        <v>0</v>
      </c>
      <c r="AS78" s="64">
        <f t="shared" si="3259"/>
        <v>0</v>
      </c>
      <c r="AT78" s="64">
        <f t="shared" si="3259"/>
        <v>0</v>
      </c>
      <c r="AU78" s="64">
        <f t="shared" si="3259"/>
        <v>0</v>
      </c>
      <c r="AV78" s="64">
        <f t="shared" si="3259"/>
        <v>0</v>
      </c>
      <c r="AW78" s="64">
        <f t="shared" si="3259"/>
        <v>0</v>
      </c>
      <c r="AX78" s="64">
        <f t="shared" si="3259"/>
        <v>0</v>
      </c>
      <c r="AY78" s="64">
        <f t="shared" si="3259"/>
        <v>0</v>
      </c>
      <c r="AZ78" s="64">
        <f t="shared" si="3259"/>
        <v>0</v>
      </c>
      <c r="BA78" s="64">
        <f t="shared" si="3259"/>
        <v>0</v>
      </c>
      <c r="BB78" s="64">
        <f t="shared" si="3259"/>
        <v>0</v>
      </c>
      <c r="BC78" s="64">
        <f t="shared" si="3259"/>
        <v>0</v>
      </c>
      <c r="BD78" s="64">
        <f t="shared" si="3259"/>
        <v>0</v>
      </c>
      <c r="BE78" s="64">
        <f t="shared" si="3259"/>
        <v>0</v>
      </c>
      <c r="BF78" s="64">
        <f t="shared" si="3259"/>
        <v>0</v>
      </c>
      <c r="BG78" s="64">
        <f t="shared" si="3259"/>
        <v>0</v>
      </c>
      <c r="BH78" s="64">
        <f t="shared" si="3259"/>
        <v>0</v>
      </c>
      <c r="BI78" s="64">
        <f t="shared" si="3259"/>
        <v>0</v>
      </c>
      <c r="BJ78" s="64">
        <f t="shared" si="3259"/>
        <v>0</v>
      </c>
      <c r="BK78" s="64">
        <f t="shared" si="3259"/>
        <v>0</v>
      </c>
      <c r="BL78" s="64">
        <f t="shared" si="3259"/>
        <v>0</v>
      </c>
      <c r="BM78" s="64">
        <f t="shared" si="3259"/>
        <v>0</v>
      </c>
      <c r="BN78" s="64">
        <f t="shared" si="3259"/>
        <v>0</v>
      </c>
      <c r="BO78" s="64">
        <f t="shared" si="3259"/>
        <v>0</v>
      </c>
      <c r="BP78" s="64">
        <f t="shared" si="3259"/>
        <v>0</v>
      </c>
      <c r="BQ78" s="64">
        <f t="shared" ref="BQ78:EB78" si="3260">IF(BP9&lt;=BP6,BP29,0)</f>
        <v>0</v>
      </c>
      <c r="BR78" s="64">
        <f t="shared" si="3260"/>
        <v>0</v>
      </c>
      <c r="BS78" s="64">
        <f t="shared" si="3260"/>
        <v>0</v>
      </c>
      <c r="BT78" s="64">
        <f t="shared" si="3260"/>
        <v>0</v>
      </c>
      <c r="BU78" s="64">
        <f t="shared" si="3260"/>
        <v>0</v>
      </c>
      <c r="BV78" s="64">
        <f t="shared" si="3260"/>
        <v>0</v>
      </c>
      <c r="BW78" s="64">
        <f t="shared" si="3260"/>
        <v>0</v>
      </c>
      <c r="BX78" s="64">
        <f t="shared" si="3260"/>
        <v>0</v>
      </c>
      <c r="BY78" s="64">
        <f t="shared" si="3260"/>
        <v>0</v>
      </c>
      <c r="BZ78" s="64">
        <f t="shared" si="3260"/>
        <v>0</v>
      </c>
      <c r="CA78" s="64">
        <f t="shared" si="3260"/>
        <v>0</v>
      </c>
      <c r="CB78" s="64">
        <f t="shared" si="3260"/>
        <v>0</v>
      </c>
      <c r="CC78" s="64">
        <f t="shared" si="3260"/>
        <v>0</v>
      </c>
      <c r="CD78" s="64">
        <f t="shared" si="3260"/>
        <v>0</v>
      </c>
      <c r="CE78" s="64">
        <f t="shared" si="3260"/>
        <v>0</v>
      </c>
      <c r="CF78" s="64">
        <f t="shared" si="3260"/>
        <v>0</v>
      </c>
      <c r="CG78" s="64">
        <f t="shared" si="3260"/>
        <v>0</v>
      </c>
      <c r="CH78" s="64">
        <f t="shared" si="3260"/>
        <v>0</v>
      </c>
      <c r="CI78" s="64">
        <f t="shared" si="3260"/>
        <v>0</v>
      </c>
      <c r="CJ78" s="64">
        <f t="shared" si="3260"/>
        <v>0</v>
      </c>
      <c r="CK78" s="64">
        <f t="shared" si="3260"/>
        <v>0</v>
      </c>
      <c r="CL78" s="64">
        <f t="shared" si="3260"/>
        <v>0</v>
      </c>
      <c r="CM78" s="64">
        <f t="shared" si="3260"/>
        <v>0</v>
      </c>
      <c r="CN78" s="64">
        <f t="shared" si="3260"/>
        <v>0</v>
      </c>
      <c r="CO78" s="64">
        <f t="shared" si="3260"/>
        <v>0</v>
      </c>
      <c r="CP78" s="64">
        <f t="shared" si="3260"/>
        <v>0</v>
      </c>
      <c r="CQ78" s="64">
        <f t="shared" si="3260"/>
        <v>0</v>
      </c>
      <c r="CR78" s="64">
        <f t="shared" si="3260"/>
        <v>0</v>
      </c>
      <c r="CS78" s="64">
        <f t="shared" si="3260"/>
        <v>0</v>
      </c>
      <c r="CT78" s="64">
        <f t="shared" si="3260"/>
        <v>0</v>
      </c>
      <c r="CU78" s="64">
        <f t="shared" si="3260"/>
        <v>0</v>
      </c>
      <c r="CV78" s="64">
        <f t="shared" si="3260"/>
        <v>0</v>
      </c>
      <c r="CW78" s="64">
        <f t="shared" si="3260"/>
        <v>0</v>
      </c>
      <c r="CX78" s="64">
        <f t="shared" si="3260"/>
        <v>0</v>
      </c>
      <c r="CY78" s="64">
        <f t="shared" si="3260"/>
        <v>0</v>
      </c>
      <c r="CZ78" s="64">
        <f t="shared" si="3260"/>
        <v>0</v>
      </c>
      <c r="DA78" s="64">
        <f t="shared" si="3260"/>
        <v>0</v>
      </c>
      <c r="DB78" s="64">
        <f t="shared" si="3260"/>
        <v>0</v>
      </c>
      <c r="DC78" s="64">
        <f t="shared" si="3260"/>
        <v>0</v>
      </c>
      <c r="DD78" s="64">
        <f t="shared" si="3260"/>
        <v>0</v>
      </c>
      <c r="DE78" s="64">
        <f t="shared" si="3260"/>
        <v>0</v>
      </c>
      <c r="DF78" s="64">
        <f t="shared" si="3260"/>
        <v>0</v>
      </c>
      <c r="DG78" s="64">
        <f t="shared" si="3260"/>
        <v>0</v>
      </c>
      <c r="DH78" s="64">
        <f t="shared" si="3260"/>
        <v>0</v>
      </c>
      <c r="DI78" s="64">
        <f t="shared" si="3260"/>
        <v>0</v>
      </c>
      <c r="DJ78" s="64">
        <f t="shared" si="3260"/>
        <v>0</v>
      </c>
      <c r="DK78" s="64">
        <f t="shared" si="3260"/>
        <v>0</v>
      </c>
      <c r="DL78" s="64">
        <f t="shared" si="3260"/>
        <v>0</v>
      </c>
      <c r="DM78" s="64">
        <f t="shared" si="3260"/>
        <v>0</v>
      </c>
      <c r="DN78" s="64">
        <f t="shared" si="3260"/>
        <v>0</v>
      </c>
      <c r="DO78" s="64">
        <f t="shared" si="3260"/>
        <v>0</v>
      </c>
      <c r="DP78" s="64">
        <f t="shared" si="3260"/>
        <v>0</v>
      </c>
      <c r="DQ78" s="64">
        <f t="shared" si="3260"/>
        <v>0</v>
      </c>
      <c r="DR78" s="64">
        <f t="shared" si="3260"/>
        <v>0</v>
      </c>
      <c r="DS78" s="64">
        <f t="shared" si="3260"/>
        <v>0</v>
      </c>
      <c r="DT78" s="64">
        <f t="shared" si="3260"/>
        <v>0</v>
      </c>
      <c r="DU78" s="64">
        <f t="shared" si="3260"/>
        <v>0</v>
      </c>
      <c r="DV78" s="64">
        <f t="shared" si="3260"/>
        <v>0</v>
      </c>
      <c r="DW78" s="64">
        <f t="shared" si="3260"/>
        <v>0</v>
      </c>
      <c r="DX78" s="64">
        <f t="shared" si="3260"/>
        <v>0</v>
      </c>
      <c r="DY78" s="64">
        <f t="shared" si="3260"/>
        <v>0</v>
      </c>
      <c r="DZ78" s="64">
        <f t="shared" si="3260"/>
        <v>0</v>
      </c>
      <c r="EA78" s="64">
        <f t="shared" si="3260"/>
        <v>0</v>
      </c>
      <c r="EB78" s="64">
        <f t="shared" si="3260"/>
        <v>0</v>
      </c>
      <c r="EC78" s="64">
        <f t="shared" ref="EC78:GN78" si="3261">IF(EB9&lt;=EB6,EB29,0)</f>
        <v>0</v>
      </c>
      <c r="ED78" s="64">
        <f t="shared" si="3261"/>
        <v>0</v>
      </c>
      <c r="EE78" s="64">
        <f t="shared" si="3261"/>
        <v>0</v>
      </c>
      <c r="EF78" s="64">
        <f t="shared" si="3261"/>
        <v>0</v>
      </c>
      <c r="EG78" s="64">
        <f t="shared" si="3261"/>
        <v>0</v>
      </c>
      <c r="EH78" s="64">
        <f t="shared" si="3261"/>
        <v>0</v>
      </c>
      <c r="EI78" s="64">
        <f t="shared" si="3261"/>
        <v>0</v>
      </c>
      <c r="EJ78" s="64">
        <f t="shared" si="3261"/>
        <v>0</v>
      </c>
      <c r="EK78" s="64">
        <f t="shared" si="3261"/>
        <v>0</v>
      </c>
      <c r="EL78" s="64">
        <f t="shared" si="3261"/>
        <v>0</v>
      </c>
      <c r="EM78" s="64">
        <f t="shared" si="3261"/>
        <v>0</v>
      </c>
      <c r="EN78" s="64">
        <f t="shared" si="3261"/>
        <v>0</v>
      </c>
      <c r="EO78" s="64">
        <f t="shared" si="3261"/>
        <v>0</v>
      </c>
      <c r="EP78" s="64">
        <f t="shared" si="3261"/>
        <v>0</v>
      </c>
      <c r="EQ78" s="64">
        <f t="shared" si="3261"/>
        <v>0</v>
      </c>
      <c r="ER78" s="64">
        <f t="shared" si="3261"/>
        <v>0</v>
      </c>
      <c r="ES78" s="64">
        <f t="shared" si="3261"/>
        <v>0</v>
      </c>
      <c r="ET78" s="64">
        <f t="shared" si="3261"/>
        <v>0</v>
      </c>
      <c r="EU78" s="64">
        <f t="shared" si="3261"/>
        <v>0</v>
      </c>
      <c r="EV78" s="64">
        <f t="shared" si="3261"/>
        <v>0</v>
      </c>
      <c r="EW78" s="64">
        <f t="shared" si="3261"/>
        <v>0</v>
      </c>
      <c r="EX78" s="64">
        <f t="shared" si="3261"/>
        <v>0</v>
      </c>
      <c r="EY78" s="64">
        <f t="shared" si="3261"/>
        <v>0</v>
      </c>
      <c r="EZ78" s="64">
        <f t="shared" si="3261"/>
        <v>0</v>
      </c>
      <c r="FA78" s="64">
        <f t="shared" si="3261"/>
        <v>0</v>
      </c>
      <c r="FB78" s="64">
        <f t="shared" si="3261"/>
        <v>0</v>
      </c>
      <c r="FC78" s="64">
        <f t="shared" si="3261"/>
        <v>0</v>
      </c>
      <c r="FD78" s="64">
        <f t="shared" si="3261"/>
        <v>0</v>
      </c>
      <c r="FE78" s="64">
        <f t="shared" si="3261"/>
        <v>0</v>
      </c>
      <c r="FF78" s="64">
        <f t="shared" si="3261"/>
        <v>0</v>
      </c>
      <c r="FG78" s="64">
        <f t="shared" si="3261"/>
        <v>0</v>
      </c>
      <c r="FH78" s="64">
        <f t="shared" si="3261"/>
        <v>0</v>
      </c>
      <c r="FI78" s="64">
        <f t="shared" si="3261"/>
        <v>0</v>
      </c>
      <c r="FJ78" s="64">
        <f t="shared" si="3261"/>
        <v>0</v>
      </c>
      <c r="FK78" s="64">
        <f t="shared" si="3261"/>
        <v>0</v>
      </c>
      <c r="FL78" s="64">
        <f t="shared" si="3261"/>
        <v>0</v>
      </c>
      <c r="FM78" s="64">
        <f t="shared" si="3261"/>
        <v>0</v>
      </c>
      <c r="FN78" s="64">
        <f t="shared" si="3261"/>
        <v>0</v>
      </c>
      <c r="FO78" s="64">
        <f t="shared" si="3261"/>
        <v>0</v>
      </c>
      <c r="FP78" s="64">
        <f t="shared" si="3261"/>
        <v>0</v>
      </c>
      <c r="FQ78" s="64">
        <f t="shared" si="3261"/>
        <v>0</v>
      </c>
      <c r="FR78" s="64">
        <f t="shared" si="3261"/>
        <v>0</v>
      </c>
      <c r="FS78" s="64">
        <f t="shared" si="3261"/>
        <v>0</v>
      </c>
      <c r="FT78" s="64">
        <f t="shared" si="3261"/>
        <v>0</v>
      </c>
      <c r="FU78" s="64">
        <f t="shared" si="3261"/>
        <v>0</v>
      </c>
      <c r="FV78" s="64">
        <f t="shared" si="3261"/>
        <v>0</v>
      </c>
      <c r="FW78" s="64">
        <f t="shared" si="3261"/>
        <v>0</v>
      </c>
      <c r="FX78" s="64">
        <f t="shared" si="3261"/>
        <v>0</v>
      </c>
      <c r="FY78" s="64">
        <f t="shared" si="3261"/>
        <v>0</v>
      </c>
      <c r="FZ78" s="64">
        <f t="shared" si="3261"/>
        <v>0</v>
      </c>
      <c r="GA78" s="64">
        <f t="shared" si="3261"/>
        <v>0</v>
      </c>
      <c r="GB78" s="64">
        <f t="shared" si="3261"/>
        <v>0</v>
      </c>
      <c r="GC78" s="64">
        <f t="shared" si="3261"/>
        <v>0</v>
      </c>
      <c r="GD78" s="64">
        <f t="shared" si="3261"/>
        <v>0</v>
      </c>
      <c r="GE78" s="64">
        <f t="shared" si="3261"/>
        <v>0</v>
      </c>
      <c r="GF78" s="64">
        <f t="shared" si="3261"/>
        <v>0</v>
      </c>
      <c r="GG78" s="64">
        <f t="shared" si="3261"/>
        <v>0</v>
      </c>
      <c r="GH78" s="64">
        <f t="shared" si="3261"/>
        <v>0</v>
      </c>
      <c r="GI78" s="64">
        <f t="shared" si="3261"/>
        <v>0</v>
      </c>
      <c r="GJ78" s="64">
        <f t="shared" si="3261"/>
        <v>0</v>
      </c>
      <c r="GK78" s="64">
        <f t="shared" si="3261"/>
        <v>0</v>
      </c>
      <c r="GL78" s="64">
        <f t="shared" si="3261"/>
        <v>0</v>
      </c>
      <c r="GM78" s="64">
        <f t="shared" si="3261"/>
        <v>0</v>
      </c>
      <c r="GN78" s="64">
        <f t="shared" si="3261"/>
        <v>0</v>
      </c>
      <c r="GO78" s="64">
        <f t="shared" ref="GO78:IZ78" si="3262">IF(GN9&lt;=GN6,GN29,0)</f>
        <v>0</v>
      </c>
      <c r="GP78" s="64">
        <f t="shared" si="3262"/>
        <v>0</v>
      </c>
      <c r="GQ78" s="64">
        <f t="shared" si="3262"/>
        <v>0</v>
      </c>
      <c r="GR78" s="64">
        <f t="shared" si="3262"/>
        <v>0</v>
      </c>
      <c r="GS78" s="64">
        <f t="shared" si="3262"/>
        <v>0</v>
      </c>
      <c r="GT78" s="64">
        <f t="shared" si="3262"/>
        <v>0</v>
      </c>
      <c r="GU78" s="64">
        <f t="shared" si="3262"/>
        <v>0</v>
      </c>
      <c r="GV78" s="64">
        <f t="shared" si="3262"/>
        <v>0</v>
      </c>
      <c r="GW78" s="64">
        <f t="shared" si="3262"/>
        <v>0</v>
      </c>
      <c r="GX78" s="64">
        <f t="shared" si="3262"/>
        <v>0</v>
      </c>
      <c r="GY78" s="64">
        <f t="shared" si="3262"/>
        <v>0</v>
      </c>
      <c r="GZ78" s="64">
        <f t="shared" si="3262"/>
        <v>0</v>
      </c>
      <c r="HA78" s="64">
        <f t="shared" si="3262"/>
        <v>0</v>
      </c>
      <c r="HB78" s="64">
        <f t="shared" si="3262"/>
        <v>0</v>
      </c>
      <c r="HC78" s="64">
        <f t="shared" si="3262"/>
        <v>0</v>
      </c>
      <c r="HD78" s="64">
        <f t="shared" si="3262"/>
        <v>0</v>
      </c>
      <c r="HE78" s="64">
        <f t="shared" si="3262"/>
        <v>0</v>
      </c>
      <c r="HF78" s="64">
        <f t="shared" si="3262"/>
        <v>0</v>
      </c>
      <c r="HG78" s="64">
        <f t="shared" si="3262"/>
        <v>0</v>
      </c>
      <c r="HH78" s="64">
        <f t="shared" si="3262"/>
        <v>0</v>
      </c>
      <c r="HI78" s="64">
        <f t="shared" si="3262"/>
        <v>0</v>
      </c>
      <c r="HJ78" s="64">
        <f t="shared" si="3262"/>
        <v>0</v>
      </c>
      <c r="HK78" s="64">
        <f t="shared" si="3262"/>
        <v>0</v>
      </c>
      <c r="HL78" s="64">
        <f t="shared" si="3262"/>
        <v>0</v>
      </c>
      <c r="HM78" s="64">
        <f t="shared" si="3262"/>
        <v>0</v>
      </c>
      <c r="HN78" s="64">
        <f t="shared" si="3262"/>
        <v>0</v>
      </c>
      <c r="HO78" s="64">
        <f t="shared" si="3262"/>
        <v>0</v>
      </c>
      <c r="HP78" s="64">
        <f t="shared" si="3262"/>
        <v>0</v>
      </c>
      <c r="HQ78" s="64">
        <f t="shared" si="3262"/>
        <v>0</v>
      </c>
      <c r="HR78" s="64">
        <f t="shared" si="3262"/>
        <v>0</v>
      </c>
      <c r="HS78" s="64">
        <f t="shared" si="3262"/>
        <v>0</v>
      </c>
      <c r="HT78" s="64">
        <f t="shared" si="3262"/>
        <v>0</v>
      </c>
      <c r="HU78" s="64">
        <f t="shared" si="3262"/>
        <v>0</v>
      </c>
      <c r="HV78" s="64">
        <f t="shared" si="3262"/>
        <v>0</v>
      </c>
      <c r="HW78" s="64">
        <f t="shared" si="3262"/>
        <v>0</v>
      </c>
      <c r="HX78" s="64">
        <f t="shared" si="3262"/>
        <v>0</v>
      </c>
      <c r="HY78" s="64">
        <f t="shared" si="3262"/>
        <v>0</v>
      </c>
      <c r="HZ78" s="64">
        <f t="shared" si="3262"/>
        <v>0</v>
      </c>
      <c r="IA78" s="64">
        <f t="shared" si="3262"/>
        <v>0</v>
      </c>
      <c r="IB78" s="64">
        <f t="shared" si="3262"/>
        <v>0</v>
      </c>
      <c r="IC78" s="64">
        <f t="shared" si="3262"/>
        <v>0</v>
      </c>
      <c r="ID78" s="64">
        <f t="shared" si="3262"/>
        <v>0</v>
      </c>
      <c r="IE78" s="64">
        <f t="shared" si="3262"/>
        <v>0</v>
      </c>
      <c r="IF78" s="64">
        <f t="shared" si="3262"/>
        <v>0</v>
      </c>
      <c r="IG78" s="64">
        <f t="shared" si="3262"/>
        <v>0</v>
      </c>
      <c r="IH78" s="64">
        <f t="shared" si="3262"/>
        <v>0</v>
      </c>
      <c r="II78" s="64">
        <f t="shared" si="3262"/>
        <v>0</v>
      </c>
      <c r="IJ78" s="64">
        <f t="shared" si="3262"/>
        <v>0</v>
      </c>
      <c r="IK78" s="64">
        <f t="shared" si="3262"/>
        <v>0</v>
      </c>
      <c r="IL78" s="64">
        <f t="shared" si="3262"/>
        <v>0</v>
      </c>
      <c r="IM78" s="64">
        <f t="shared" si="3262"/>
        <v>0</v>
      </c>
      <c r="IN78" s="64">
        <f t="shared" si="3262"/>
        <v>0</v>
      </c>
      <c r="IO78" s="64">
        <f t="shared" si="3262"/>
        <v>0</v>
      </c>
      <c r="IP78" s="64">
        <f t="shared" si="3262"/>
        <v>0</v>
      </c>
      <c r="IQ78" s="64">
        <f t="shared" si="3262"/>
        <v>0</v>
      </c>
      <c r="IR78" s="64">
        <f t="shared" si="3262"/>
        <v>0</v>
      </c>
      <c r="IS78" s="64">
        <f t="shared" si="3262"/>
        <v>0</v>
      </c>
      <c r="IT78" s="64">
        <f t="shared" si="3262"/>
        <v>0</v>
      </c>
      <c r="IU78" s="64">
        <f t="shared" si="3262"/>
        <v>0</v>
      </c>
      <c r="IV78" s="64">
        <f t="shared" si="3262"/>
        <v>0</v>
      </c>
      <c r="IW78" s="64">
        <f t="shared" si="3262"/>
        <v>0</v>
      </c>
      <c r="IX78" s="64">
        <f t="shared" si="3262"/>
        <v>0</v>
      </c>
      <c r="IY78" s="64">
        <f t="shared" si="3262"/>
        <v>0</v>
      </c>
      <c r="IZ78" s="64">
        <f t="shared" si="3262"/>
        <v>0</v>
      </c>
      <c r="JA78" s="64">
        <f t="shared" ref="JA78:LL78" si="3263">IF(IZ9&lt;=IZ6,IZ29,0)</f>
        <v>0</v>
      </c>
      <c r="JB78" s="64">
        <f t="shared" si="3263"/>
        <v>0</v>
      </c>
      <c r="JC78" s="64">
        <f t="shared" si="3263"/>
        <v>0</v>
      </c>
      <c r="JD78" s="64">
        <f t="shared" si="3263"/>
        <v>0</v>
      </c>
      <c r="JE78" s="64">
        <f t="shared" si="3263"/>
        <v>0</v>
      </c>
      <c r="JF78" s="64">
        <f t="shared" si="3263"/>
        <v>0</v>
      </c>
      <c r="JG78" s="64">
        <f t="shared" si="3263"/>
        <v>0</v>
      </c>
      <c r="JH78" s="64">
        <f t="shared" si="3263"/>
        <v>0</v>
      </c>
      <c r="JI78" s="64">
        <f t="shared" si="3263"/>
        <v>0</v>
      </c>
      <c r="JJ78" s="64">
        <f t="shared" si="3263"/>
        <v>0</v>
      </c>
      <c r="JK78" s="64">
        <f t="shared" si="3263"/>
        <v>0</v>
      </c>
      <c r="JL78" s="64">
        <f t="shared" si="3263"/>
        <v>0</v>
      </c>
      <c r="JM78" s="64">
        <f t="shared" si="3263"/>
        <v>0</v>
      </c>
      <c r="JN78" s="64">
        <f t="shared" si="3263"/>
        <v>0</v>
      </c>
      <c r="JO78" s="64">
        <f t="shared" si="3263"/>
        <v>0</v>
      </c>
      <c r="JP78" s="64">
        <f t="shared" si="3263"/>
        <v>0</v>
      </c>
      <c r="JQ78" s="64">
        <f t="shared" si="3263"/>
        <v>0</v>
      </c>
      <c r="JR78" s="64">
        <f t="shared" si="3263"/>
        <v>0</v>
      </c>
      <c r="JS78" s="64">
        <f t="shared" si="3263"/>
        <v>0</v>
      </c>
      <c r="JT78" s="64">
        <f t="shared" si="3263"/>
        <v>0</v>
      </c>
      <c r="JU78" s="64">
        <f t="shared" si="3263"/>
        <v>0</v>
      </c>
      <c r="JV78" s="64">
        <f t="shared" si="3263"/>
        <v>0</v>
      </c>
      <c r="JW78" s="64">
        <f t="shared" si="3263"/>
        <v>0</v>
      </c>
      <c r="JX78" s="64">
        <f t="shared" si="3263"/>
        <v>0</v>
      </c>
      <c r="JY78" s="64">
        <f t="shared" si="3263"/>
        <v>0</v>
      </c>
      <c r="JZ78" s="64">
        <f t="shared" si="3263"/>
        <v>0</v>
      </c>
      <c r="KA78" s="64">
        <f t="shared" si="3263"/>
        <v>0</v>
      </c>
      <c r="KB78" s="64">
        <f t="shared" si="3263"/>
        <v>0</v>
      </c>
      <c r="KC78" s="64">
        <f t="shared" si="3263"/>
        <v>0</v>
      </c>
      <c r="KD78" s="64">
        <f t="shared" si="3263"/>
        <v>0</v>
      </c>
      <c r="KE78" s="64">
        <f t="shared" si="3263"/>
        <v>0</v>
      </c>
      <c r="KF78" s="64">
        <f t="shared" si="3263"/>
        <v>0</v>
      </c>
      <c r="KG78" s="64">
        <f t="shared" si="3263"/>
        <v>0</v>
      </c>
      <c r="KH78" s="64">
        <f t="shared" si="3263"/>
        <v>0</v>
      </c>
      <c r="KI78" s="64">
        <f t="shared" si="3263"/>
        <v>0</v>
      </c>
      <c r="KJ78" s="64">
        <f t="shared" si="3263"/>
        <v>0</v>
      </c>
      <c r="KK78" s="64">
        <f t="shared" si="3263"/>
        <v>0</v>
      </c>
      <c r="KL78" s="64">
        <f t="shared" si="3263"/>
        <v>0</v>
      </c>
      <c r="KM78" s="64">
        <f t="shared" si="3263"/>
        <v>0</v>
      </c>
      <c r="KN78" s="64">
        <f t="shared" si="3263"/>
        <v>0</v>
      </c>
      <c r="KO78" s="64">
        <f t="shared" si="3263"/>
        <v>0</v>
      </c>
      <c r="KP78" s="64">
        <f t="shared" si="3263"/>
        <v>0</v>
      </c>
      <c r="KQ78" s="64">
        <f t="shared" si="3263"/>
        <v>0</v>
      </c>
      <c r="KR78" s="64">
        <f t="shared" si="3263"/>
        <v>0</v>
      </c>
      <c r="KS78" s="64">
        <f t="shared" si="3263"/>
        <v>0</v>
      </c>
      <c r="KT78" s="64">
        <f t="shared" si="3263"/>
        <v>0</v>
      </c>
      <c r="KU78" s="64">
        <f t="shared" si="3263"/>
        <v>0</v>
      </c>
      <c r="KV78" s="64">
        <f t="shared" si="3263"/>
        <v>0</v>
      </c>
      <c r="KW78" s="64">
        <f t="shared" si="3263"/>
        <v>0</v>
      </c>
      <c r="KX78" s="64">
        <f t="shared" si="3263"/>
        <v>0</v>
      </c>
      <c r="KY78" s="64">
        <f t="shared" si="3263"/>
        <v>0</v>
      </c>
      <c r="KZ78" s="64">
        <f t="shared" si="3263"/>
        <v>0</v>
      </c>
      <c r="LA78" s="64">
        <f t="shared" si="3263"/>
        <v>0</v>
      </c>
      <c r="LB78" s="64">
        <f t="shared" si="3263"/>
        <v>0</v>
      </c>
      <c r="LC78" s="64">
        <f t="shared" si="3263"/>
        <v>0</v>
      </c>
      <c r="LD78" s="64">
        <f t="shared" si="3263"/>
        <v>0</v>
      </c>
      <c r="LE78" s="64">
        <f t="shared" si="3263"/>
        <v>0</v>
      </c>
      <c r="LF78" s="64">
        <f t="shared" si="3263"/>
        <v>0</v>
      </c>
      <c r="LG78" s="64">
        <f t="shared" si="3263"/>
        <v>0</v>
      </c>
      <c r="LH78" s="64">
        <f t="shared" si="3263"/>
        <v>0</v>
      </c>
      <c r="LI78" s="64">
        <f t="shared" si="3263"/>
        <v>0</v>
      </c>
      <c r="LJ78" s="64">
        <f t="shared" si="3263"/>
        <v>0</v>
      </c>
      <c r="LK78" s="64">
        <f t="shared" si="3263"/>
        <v>0</v>
      </c>
      <c r="LL78" s="64">
        <f t="shared" si="3263"/>
        <v>0</v>
      </c>
      <c r="LM78" s="64">
        <f t="shared" ref="LM78:MX78" si="3264">IF(LL9&lt;=LL6,LL29,0)</f>
        <v>0</v>
      </c>
      <c r="LN78" s="64">
        <f t="shared" si="3264"/>
        <v>0</v>
      </c>
      <c r="LO78" s="64">
        <f t="shared" si="3264"/>
        <v>0</v>
      </c>
      <c r="LP78" s="64">
        <f t="shared" si="3264"/>
        <v>0</v>
      </c>
      <c r="LQ78" s="64">
        <f t="shared" si="3264"/>
        <v>0</v>
      </c>
      <c r="LR78" s="64">
        <f t="shared" si="3264"/>
        <v>0</v>
      </c>
      <c r="LS78" s="64">
        <f t="shared" si="3264"/>
        <v>0</v>
      </c>
      <c r="LT78" s="64">
        <f t="shared" si="3264"/>
        <v>0</v>
      </c>
      <c r="LU78" s="64">
        <f t="shared" si="3264"/>
        <v>0</v>
      </c>
      <c r="LV78" s="64">
        <f t="shared" si="3264"/>
        <v>0</v>
      </c>
      <c r="LW78" s="64">
        <f t="shared" si="3264"/>
        <v>0</v>
      </c>
      <c r="LX78" s="64">
        <f t="shared" si="3264"/>
        <v>0</v>
      </c>
      <c r="LY78" s="64">
        <f t="shared" si="3264"/>
        <v>0</v>
      </c>
      <c r="LZ78" s="64">
        <f t="shared" si="3264"/>
        <v>0</v>
      </c>
      <c r="MA78" s="64">
        <f t="shared" si="3264"/>
        <v>0</v>
      </c>
      <c r="MB78" s="64">
        <f t="shared" si="3264"/>
        <v>0</v>
      </c>
      <c r="MC78" s="64">
        <f t="shared" si="3264"/>
        <v>0</v>
      </c>
      <c r="MD78" s="64">
        <f t="shared" si="3264"/>
        <v>0</v>
      </c>
      <c r="ME78" s="64">
        <f t="shared" si="3264"/>
        <v>0</v>
      </c>
      <c r="MF78" s="64">
        <f t="shared" si="3264"/>
        <v>0</v>
      </c>
      <c r="MG78" s="64">
        <f t="shared" si="3264"/>
        <v>0</v>
      </c>
      <c r="MH78" s="64">
        <f t="shared" si="3264"/>
        <v>0</v>
      </c>
      <c r="MI78" s="64">
        <f t="shared" si="3264"/>
        <v>0</v>
      </c>
      <c r="MJ78" s="64">
        <f t="shared" si="3264"/>
        <v>0</v>
      </c>
      <c r="MK78" s="64">
        <f t="shared" si="3264"/>
        <v>0</v>
      </c>
      <c r="ML78" s="64">
        <f t="shared" si="3264"/>
        <v>0</v>
      </c>
      <c r="MM78" s="64">
        <f t="shared" si="3264"/>
        <v>0</v>
      </c>
      <c r="MN78" s="64">
        <f t="shared" si="3264"/>
        <v>0</v>
      </c>
      <c r="MO78" s="64">
        <f t="shared" si="3264"/>
        <v>0</v>
      </c>
      <c r="MP78" s="64">
        <f t="shared" si="3264"/>
        <v>0</v>
      </c>
      <c r="MQ78" s="64">
        <f t="shared" si="3264"/>
        <v>0</v>
      </c>
      <c r="MR78" s="64">
        <f t="shared" si="3264"/>
        <v>0</v>
      </c>
      <c r="MS78" s="64">
        <f t="shared" si="3264"/>
        <v>0</v>
      </c>
      <c r="MT78" s="64">
        <f t="shared" si="3264"/>
        <v>0</v>
      </c>
      <c r="MU78" s="64">
        <f t="shared" si="3264"/>
        <v>0</v>
      </c>
      <c r="MV78" s="64">
        <f t="shared" si="3264"/>
        <v>0</v>
      </c>
      <c r="MW78" s="64">
        <f t="shared" si="3264"/>
        <v>0</v>
      </c>
      <c r="MX78" s="64">
        <f t="shared" si="3264"/>
        <v>0</v>
      </c>
      <c r="MY78" s="122"/>
    </row>
    <row r="79" spans="2:497" s="56" customFormat="1" hidden="1" x14ac:dyDescent="0.25">
      <c r="C79" s="57" t="s">
        <v>78</v>
      </c>
      <c r="D79" s="57" t="s">
        <v>79</v>
      </c>
      <c r="E79" s="57" t="s">
        <v>80</v>
      </c>
      <c r="F79" s="57" t="s">
        <v>81</v>
      </c>
      <c r="G79" s="57" t="s">
        <v>82</v>
      </c>
      <c r="H79" s="57" t="s">
        <v>83</v>
      </c>
      <c r="I79" s="57" t="s">
        <v>84</v>
      </c>
      <c r="J79" s="57" t="s">
        <v>85</v>
      </c>
      <c r="K79" s="57" t="s">
        <v>86</v>
      </c>
      <c r="L79" s="57" t="s">
        <v>87</v>
      </c>
      <c r="M79" s="57" t="s">
        <v>88</v>
      </c>
      <c r="N79" s="57" t="s">
        <v>89</v>
      </c>
      <c r="O79" s="57" t="s">
        <v>90</v>
      </c>
      <c r="P79" s="57" t="s">
        <v>91</v>
      </c>
      <c r="Q79" s="57" t="s">
        <v>92</v>
      </c>
      <c r="R79" s="57" t="s">
        <v>93</v>
      </c>
      <c r="S79" s="57" t="s">
        <v>94</v>
      </c>
      <c r="T79" s="57" t="s">
        <v>95</v>
      </c>
      <c r="U79" s="57" t="s">
        <v>96</v>
      </c>
      <c r="V79" s="57" t="s">
        <v>97</v>
      </c>
      <c r="W79" s="57" t="s">
        <v>98</v>
      </c>
      <c r="X79" s="57" t="s">
        <v>99</v>
      </c>
      <c r="Y79" s="57" t="s">
        <v>100</v>
      </c>
      <c r="Z79" s="57" t="s">
        <v>101</v>
      </c>
      <c r="AA79" s="57" t="s">
        <v>102</v>
      </c>
      <c r="AB79" s="57" t="s">
        <v>103</v>
      </c>
      <c r="AC79" s="57" t="s">
        <v>104</v>
      </c>
      <c r="AD79" s="57" t="s">
        <v>105</v>
      </c>
      <c r="AE79" s="57" t="s">
        <v>106</v>
      </c>
      <c r="AF79" s="57" t="s">
        <v>107</v>
      </c>
      <c r="AG79" s="57" t="s">
        <v>108</v>
      </c>
      <c r="AH79" s="57" t="s">
        <v>109</v>
      </c>
      <c r="AI79" s="57" t="s">
        <v>110</v>
      </c>
      <c r="AJ79" s="57" t="s">
        <v>111</v>
      </c>
      <c r="AK79" s="57" t="s">
        <v>112</v>
      </c>
      <c r="AL79" s="57" t="s">
        <v>113</v>
      </c>
      <c r="AM79" s="57" t="s">
        <v>114</v>
      </c>
      <c r="AN79" s="57" t="s">
        <v>115</v>
      </c>
      <c r="AO79" s="57" t="s">
        <v>116</v>
      </c>
      <c r="AP79" s="57" t="s">
        <v>117</v>
      </c>
      <c r="AQ79" s="57" t="s">
        <v>118</v>
      </c>
      <c r="AR79" s="57" t="s">
        <v>119</v>
      </c>
      <c r="AS79" s="57" t="s">
        <v>120</v>
      </c>
      <c r="AT79" s="57" t="s">
        <v>121</v>
      </c>
      <c r="AU79" s="57" t="s">
        <v>122</v>
      </c>
      <c r="AV79" s="57" t="s">
        <v>123</v>
      </c>
      <c r="AW79" s="57" t="s">
        <v>124</v>
      </c>
      <c r="AX79" s="57" t="s">
        <v>125</v>
      </c>
      <c r="AY79" s="57" t="s">
        <v>126</v>
      </c>
      <c r="AZ79" s="57" t="s">
        <v>127</v>
      </c>
      <c r="BA79" s="57" t="s">
        <v>128</v>
      </c>
      <c r="BB79" s="57" t="s">
        <v>129</v>
      </c>
      <c r="BC79" s="57" t="s">
        <v>130</v>
      </c>
      <c r="BD79" s="57" t="s">
        <v>131</v>
      </c>
      <c r="BE79" s="57" t="s">
        <v>132</v>
      </c>
      <c r="BF79" s="57" t="s">
        <v>133</v>
      </c>
      <c r="BG79" s="57" t="s">
        <v>134</v>
      </c>
      <c r="BH79" s="57" t="s">
        <v>135</v>
      </c>
      <c r="BI79" s="57" t="s">
        <v>136</v>
      </c>
      <c r="BJ79" s="57" t="s">
        <v>137</v>
      </c>
      <c r="BK79" s="57" t="s">
        <v>138</v>
      </c>
      <c r="BL79" s="57" t="s">
        <v>139</v>
      </c>
      <c r="BM79" s="57" t="s">
        <v>140</v>
      </c>
      <c r="BN79" s="57" t="s">
        <v>141</v>
      </c>
      <c r="BO79" s="57" t="s">
        <v>142</v>
      </c>
      <c r="BP79" s="57" t="s">
        <v>143</v>
      </c>
      <c r="BQ79" s="57" t="s">
        <v>144</v>
      </c>
      <c r="BR79" s="57" t="s">
        <v>145</v>
      </c>
      <c r="BS79" s="57" t="s">
        <v>146</v>
      </c>
      <c r="BT79" s="57" t="s">
        <v>147</v>
      </c>
      <c r="BU79" s="57" t="s">
        <v>148</v>
      </c>
      <c r="BV79" s="57" t="s">
        <v>149</v>
      </c>
      <c r="BW79" s="57" t="s">
        <v>150</v>
      </c>
      <c r="BX79" s="57" t="s">
        <v>151</v>
      </c>
      <c r="BY79" s="57" t="s">
        <v>152</v>
      </c>
      <c r="BZ79" s="57" t="s">
        <v>153</v>
      </c>
      <c r="CA79" s="57" t="s">
        <v>154</v>
      </c>
      <c r="CB79" s="57" t="s">
        <v>155</v>
      </c>
      <c r="CC79" s="57" t="s">
        <v>156</v>
      </c>
      <c r="CD79" s="57" t="s">
        <v>157</v>
      </c>
      <c r="CE79" s="57" t="s">
        <v>158</v>
      </c>
      <c r="CF79" s="57" t="s">
        <v>159</v>
      </c>
      <c r="CG79" s="57" t="s">
        <v>160</v>
      </c>
      <c r="CH79" s="57" t="s">
        <v>161</v>
      </c>
      <c r="CI79" s="57" t="s">
        <v>162</v>
      </c>
      <c r="CJ79" s="57" t="s">
        <v>163</v>
      </c>
      <c r="CK79" s="57" t="s">
        <v>164</v>
      </c>
      <c r="CL79" s="57" t="s">
        <v>165</v>
      </c>
      <c r="CM79" s="57" t="s">
        <v>166</v>
      </c>
      <c r="CN79" s="57" t="s">
        <v>167</v>
      </c>
      <c r="CO79" s="57" t="s">
        <v>168</v>
      </c>
      <c r="CP79" s="57" t="s">
        <v>169</v>
      </c>
      <c r="CQ79" s="57" t="s">
        <v>170</v>
      </c>
      <c r="CR79" s="57" t="s">
        <v>171</v>
      </c>
      <c r="CS79" s="57" t="s">
        <v>172</v>
      </c>
      <c r="CT79" s="57" t="s">
        <v>173</v>
      </c>
      <c r="CU79" s="57" t="s">
        <v>174</v>
      </c>
      <c r="CV79" s="57" t="s">
        <v>175</v>
      </c>
      <c r="CW79" s="57" t="s">
        <v>176</v>
      </c>
      <c r="CX79" s="57" t="s">
        <v>177</v>
      </c>
      <c r="CY79" s="57" t="s">
        <v>178</v>
      </c>
      <c r="CZ79" s="57" t="s">
        <v>179</v>
      </c>
      <c r="DA79" s="57" t="s">
        <v>180</v>
      </c>
      <c r="DB79" s="57" t="s">
        <v>181</v>
      </c>
      <c r="DC79" s="57" t="s">
        <v>182</v>
      </c>
      <c r="DD79" s="57" t="s">
        <v>183</v>
      </c>
      <c r="DE79" s="57" t="s">
        <v>184</v>
      </c>
      <c r="DF79" s="57" t="s">
        <v>185</v>
      </c>
      <c r="DG79" s="57" t="s">
        <v>186</v>
      </c>
      <c r="DH79" s="57" t="s">
        <v>187</v>
      </c>
      <c r="DI79" s="57" t="s">
        <v>188</v>
      </c>
      <c r="DJ79" s="57" t="s">
        <v>189</v>
      </c>
      <c r="DK79" s="57" t="s">
        <v>190</v>
      </c>
      <c r="DL79" s="57" t="s">
        <v>191</v>
      </c>
      <c r="DM79" s="57" t="s">
        <v>192</v>
      </c>
      <c r="DN79" s="57" t="s">
        <v>193</v>
      </c>
      <c r="DO79" s="57" t="s">
        <v>194</v>
      </c>
      <c r="DP79" s="57" t="s">
        <v>195</v>
      </c>
      <c r="DQ79" s="57" t="s">
        <v>196</v>
      </c>
      <c r="DR79" s="57" t="s">
        <v>197</v>
      </c>
      <c r="DS79" s="57" t="s">
        <v>198</v>
      </c>
      <c r="DT79" s="57" t="s">
        <v>199</v>
      </c>
      <c r="DU79" s="57" t="s">
        <v>200</v>
      </c>
      <c r="DV79" s="57" t="s">
        <v>201</v>
      </c>
      <c r="DW79" s="57" t="s">
        <v>202</v>
      </c>
      <c r="DX79" s="57" t="s">
        <v>203</v>
      </c>
      <c r="DY79" s="57" t="s">
        <v>204</v>
      </c>
      <c r="DZ79" s="57" t="s">
        <v>205</v>
      </c>
      <c r="EA79" s="57" t="s">
        <v>206</v>
      </c>
      <c r="EB79" s="57" t="s">
        <v>207</v>
      </c>
      <c r="EC79" s="57" t="s">
        <v>208</v>
      </c>
      <c r="ED79" s="57" t="s">
        <v>209</v>
      </c>
      <c r="EE79" s="57" t="s">
        <v>210</v>
      </c>
      <c r="EF79" s="57" t="s">
        <v>211</v>
      </c>
      <c r="EG79" s="57" t="s">
        <v>212</v>
      </c>
      <c r="EH79" s="57" t="s">
        <v>213</v>
      </c>
      <c r="EI79" s="57" t="s">
        <v>214</v>
      </c>
      <c r="EJ79" s="57" t="s">
        <v>215</v>
      </c>
      <c r="EK79" s="57" t="s">
        <v>216</v>
      </c>
      <c r="EL79" s="57" t="s">
        <v>217</v>
      </c>
      <c r="EM79" s="57" t="s">
        <v>218</v>
      </c>
      <c r="EN79" s="57" t="s">
        <v>219</v>
      </c>
      <c r="EO79" s="57" t="s">
        <v>220</v>
      </c>
      <c r="EP79" s="57" t="s">
        <v>221</v>
      </c>
      <c r="EQ79" s="57" t="s">
        <v>222</v>
      </c>
      <c r="ER79" s="57" t="s">
        <v>223</v>
      </c>
      <c r="ES79" s="57" t="s">
        <v>224</v>
      </c>
      <c r="ET79" s="57" t="s">
        <v>225</v>
      </c>
      <c r="EU79" s="57" t="s">
        <v>226</v>
      </c>
      <c r="EV79" s="57" t="s">
        <v>227</v>
      </c>
      <c r="EW79" s="57" t="s">
        <v>228</v>
      </c>
      <c r="EX79" s="57" t="s">
        <v>229</v>
      </c>
      <c r="EY79" s="57" t="s">
        <v>230</v>
      </c>
      <c r="EZ79" s="57" t="s">
        <v>231</v>
      </c>
      <c r="FA79" s="57" t="s">
        <v>232</v>
      </c>
      <c r="FB79" s="57" t="s">
        <v>233</v>
      </c>
      <c r="FC79" s="57" t="s">
        <v>234</v>
      </c>
      <c r="FD79" s="57" t="s">
        <v>235</v>
      </c>
      <c r="FE79" s="57" t="s">
        <v>236</v>
      </c>
      <c r="FF79" s="57" t="s">
        <v>237</v>
      </c>
      <c r="FG79" s="57" t="s">
        <v>238</v>
      </c>
      <c r="FH79" s="57" t="s">
        <v>239</v>
      </c>
      <c r="FI79" s="57" t="s">
        <v>240</v>
      </c>
      <c r="FJ79" s="57" t="s">
        <v>241</v>
      </c>
      <c r="FK79" s="57" t="s">
        <v>242</v>
      </c>
      <c r="FL79" s="57" t="s">
        <v>243</v>
      </c>
      <c r="FM79" s="57" t="s">
        <v>244</v>
      </c>
      <c r="FN79" s="57" t="s">
        <v>245</v>
      </c>
      <c r="FO79" s="57" t="s">
        <v>246</v>
      </c>
      <c r="FP79" s="57" t="s">
        <v>247</v>
      </c>
      <c r="FQ79" s="57" t="s">
        <v>248</v>
      </c>
      <c r="FR79" s="57" t="s">
        <v>249</v>
      </c>
      <c r="FS79" s="57" t="s">
        <v>250</v>
      </c>
      <c r="FT79" s="57" t="s">
        <v>251</v>
      </c>
      <c r="FU79" s="57" t="s">
        <v>252</v>
      </c>
      <c r="FV79" s="57" t="s">
        <v>253</v>
      </c>
      <c r="FW79" s="57" t="s">
        <v>254</v>
      </c>
      <c r="FX79" s="57" t="s">
        <v>255</v>
      </c>
      <c r="FY79" s="57" t="s">
        <v>256</v>
      </c>
      <c r="FZ79" s="57" t="s">
        <v>257</v>
      </c>
      <c r="GA79" s="57" t="s">
        <v>258</v>
      </c>
      <c r="GB79" s="57" t="s">
        <v>259</v>
      </c>
      <c r="GC79" s="57" t="s">
        <v>260</v>
      </c>
      <c r="GD79" s="57" t="s">
        <v>261</v>
      </c>
      <c r="GE79" s="57" t="s">
        <v>262</v>
      </c>
      <c r="GF79" s="57" t="s">
        <v>263</v>
      </c>
      <c r="GG79" s="57" t="s">
        <v>264</v>
      </c>
      <c r="GH79" s="57" t="s">
        <v>265</v>
      </c>
      <c r="GI79" s="57" t="s">
        <v>266</v>
      </c>
      <c r="GJ79" s="57" t="s">
        <v>267</v>
      </c>
      <c r="GK79" s="57" t="s">
        <v>268</v>
      </c>
      <c r="GL79" s="57" t="s">
        <v>269</v>
      </c>
      <c r="GM79" s="57" t="s">
        <v>270</v>
      </c>
      <c r="GN79" s="57" t="s">
        <v>271</v>
      </c>
      <c r="GO79" s="57" t="s">
        <v>272</v>
      </c>
      <c r="GP79" s="57" t="s">
        <v>273</v>
      </c>
      <c r="GQ79" s="57" t="s">
        <v>274</v>
      </c>
      <c r="GR79" s="57" t="s">
        <v>275</v>
      </c>
      <c r="GS79" s="57" t="s">
        <v>276</v>
      </c>
      <c r="GT79" s="57" t="s">
        <v>277</v>
      </c>
      <c r="GU79" s="57" t="s">
        <v>278</v>
      </c>
      <c r="GV79" s="57" t="s">
        <v>279</v>
      </c>
      <c r="GW79" s="57" t="s">
        <v>280</v>
      </c>
      <c r="GX79" s="57" t="s">
        <v>281</v>
      </c>
      <c r="GY79" s="57" t="s">
        <v>282</v>
      </c>
      <c r="GZ79" s="57" t="s">
        <v>283</v>
      </c>
      <c r="HA79" s="57" t="s">
        <v>284</v>
      </c>
      <c r="HB79" s="57" t="s">
        <v>285</v>
      </c>
      <c r="HC79" s="57" t="s">
        <v>286</v>
      </c>
      <c r="HD79" s="57" t="s">
        <v>287</v>
      </c>
      <c r="HE79" s="57" t="s">
        <v>288</v>
      </c>
      <c r="HF79" s="57" t="s">
        <v>289</v>
      </c>
      <c r="HG79" s="57" t="s">
        <v>290</v>
      </c>
      <c r="HH79" s="57" t="s">
        <v>291</v>
      </c>
      <c r="HI79" s="57" t="s">
        <v>292</v>
      </c>
      <c r="HJ79" s="57" t="s">
        <v>293</v>
      </c>
      <c r="HK79" s="57" t="s">
        <v>294</v>
      </c>
      <c r="HL79" s="57" t="s">
        <v>295</v>
      </c>
      <c r="HM79" s="57" t="s">
        <v>296</v>
      </c>
      <c r="HN79" s="57" t="s">
        <v>297</v>
      </c>
      <c r="HO79" s="57" t="s">
        <v>298</v>
      </c>
      <c r="HP79" s="57" t="s">
        <v>299</v>
      </c>
      <c r="HQ79" s="57" t="s">
        <v>300</v>
      </c>
      <c r="HR79" s="57" t="s">
        <v>301</v>
      </c>
      <c r="HS79" s="57" t="s">
        <v>302</v>
      </c>
      <c r="HT79" s="57" t="s">
        <v>303</v>
      </c>
      <c r="HU79" s="57" t="s">
        <v>304</v>
      </c>
      <c r="HV79" s="57" t="s">
        <v>305</v>
      </c>
      <c r="HW79" s="57" t="s">
        <v>306</v>
      </c>
      <c r="HX79" s="57" t="s">
        <v>307</v>
      </c>
      <c r="HY79" s="57" t="s">
        <v>308</v>
      </c>
      <c r="HZ79" s="57" t="s">
        <v>309</v>
      </c>
      <c r="IA79" s="57" t="s">
        <v>310</v>
      </c>
      <c r="IB79" s="57" t="s">
        <v>311</v>
      </c>
      <c r="IC79" s="57" t="s">
        <v>312</v>
      </c>
      <c r="ID79" s="57" t="s">
        <v>313</v>
      </c>
      <c r="IE79" s="57" t="s">
        <v>314</v>
      </c>
      <c r="IF79" s="57" t="s">
        <v>315</v>
      </c>
      <c r="IG79" s="57" t="s">
        <v>316</v>
      </c>
      <c r="IH79" s="57" t="s">
        <v>317</v>
      </c>
      <c r="II79" s="57" t="s">
        <v>318</v>
      </c>
      <c r="IJ79" s="57" t="s">
        <v>319</v>
      </c>
      <c r="IK79" s="57" t="s">
        <v>320</v>
      </c>
      <c r="IL79" s="57" t="s">
        <v>321</v>
      </c>
      <c r="IM79" s="57" t="s">
        <v>322</v>
      </c>
      <c r="IN79" s="57" t="s">
        <v>323</v>
      </c>
      <c r="IO79" s="57" t="s">
        <v>324</v>
      </c>
      <c r="IP79" s="57" t="s">
        <v>325</v>
      </c>
      <c r="IQ79" s="57" t="s">
        <v>326</v>
      </c>
      <c r="IR79" s="57" t="s">
        <v>327</v>
      </c>
      <c r="IS79" s="57" t="s">
        <v>328</v>
      </c>
      <c r="IT79" s="57" t="s">
        <v>329</v>
      </c>
      <c r="IU79" s="57" t="s">
        <v>330</v>
      </c>
      <c r="IV79" s="57" t="s">
        <v>331</v>
      </c>
      <c r="IW79" s="57" t="s">
        <v>332</v>
      </c>
      <c r="IX79" s="57" t="s">
        <v>333</v>
      </c>
      <c r="IY79" s="57" t="s">
        <v>334</v>
      </c>
      <c r="IZ79" s="57" t="s">
        <v>335</v>
      </c>
      <c r="JA79" s="57" t="s">
        <v>336</v>
      </c>
      <c r="JB79" s="57" t="s">
        <v>337</v>
      </c>
      <c r="JC79" s="57" t="s">
        <v>338</v>
      </c>
      <c r="JD79" s="57" t="s">
        <v>339</v>
      </c>
      <c r="JE79" s="57" t="s">
        <v>340</v>
      </c>
      <c r="JF79" s="57" t="s">
        <v>341</v>
      </c>
      <c r="JG79" s="57" t="s">
        <v>342</v>
      </c>
      <c r="JH79" s="57" t="s">
        <v>343</v>
      </c>
      <c r="JI79" s="57" t="s">
        <v>344</v>
      </c>
      <c r="JJ79" s="57" t="s">
        <v>345</v>
      </c>
      <c r="JK79" s="57" t="s">
        <v>346</v>
      </c>
      <c r="JL79" s="57" t="s">
        <v>347</v>
      </c>
      <c r="JM79" s="57" t="s">
        <v>348</v>
      </c>
      <c r="JN79" s="57" t="s">
        <v>349</v>
      </c>
      <c r="JO79" s="57" t="s">
        <v>350</v>
      </c>
      <c r="JP79" s="57" t="s">
        <v>351</v>
      </c>
      <c r="JQ79" s="57" t="s">
        <v>352</v>
      </c>
      <c r="JR79" s="57" t="s">
        <v>353</v>
      </c>
      <c r="JS79" s="57" t="s">
        <v>354</v>
      </c>
      <c r="JT79" s="57" t="s">
        <v>355</v>
      </c>
      <c r="JU79" s="57" t="s">
        <v>356</v>
      </c>
      <c r="JV79" s="57" t="s">
        <v>357</v>
      </c>
      <c r="JW79" s="57" t="s">
        <v>358</v>
      </c>
      <c r="JX79" s="57" t="s">
        <v>359</v>
      </c>
      <c r="JY79" s="57" t="s">
        <v>360</v>
      </c>
      <c r="JZ79" s="57" t="s">
        <v>361</v>
      </c>
      <c r="KA79" s="57" t="s">
        <v>362</v>
      </c>
      <c r="KB79" s="57" t="s">
        <v>363</v>
      </c>
      <c r="KC79" s="57" t="s">
        <v>364</v>
      </c>
      <c r="KD79" s="57" t="s">
        <v>365</v>
      </c>
      <c r="KE79" s="57" t="s">
        <v>366</v>
      </c>
      <c r="KF79" s="57" t="s">
        <v>367</v>
      </c>
      <c r="KG79" s="57" t="s">
        <v>368</v>
      </c>
      <c r="KH79" s="57" t="s">
        <v>369</v>
      </c>
      <c r="KI79" s="57" t="s">
        <v>370</v>
      </c>
      <c r="KJ79" s="57" t="s">
        <v>371</v>
      </c>
      <c r="KK79" s="57" t="s">
        <v>372</v>
      </c>
      <c r="KL79" s="57" t="s">
        <v>373</v>
      </c>
      <c r="KM79" s="57" t="s">
        <v>374</v>
      </c>
      <c r="KN79" s="57" t="s">
        <v>375</v>
      </c>
      <c r="KO79" s="57" t="s">
        <v>376</v>
      </c>
      <c r="KP79" s="57" t="s">
        <v>377</v>
      </c>
      <c r="KQ79" s="57" t="s">
        <v>378</v>
      </c>
      <c r="KR79" s="57" t="s">
        <v>379</v>
      </c>
      <c r="KS79" s="57" t="s">
        <v>380</v>
      </c>
      <c r="KT79" s="57" t="s">
        <v>381</v>
      </c>
      <c r="KU79" s="57" t="s">
        <v>382</v>
      </c>
      <c r="KV79" s="57" t="s">
        <v>383</v>
      </c>
      <c r="KW79" s="57" t="s">
        <v>384</v>
      </c>
      <c r="KX79" s="57" t="s">
        <v>385</v>
      </c>
      <c r="KY79" s="57" t="s">
        <v>386</v>
      </c>
      <c r="KZ79" s="57" t="s">
        <v>387</v>
      </c>
      <c r="LA79" s="57" t="s">
        <v>388</v>
      </c>
      <c r="LB79" s="57" t="s">
        <v>389</v>
      </c>
      <c r="LC79" s="57" t="s">
        <v>390</v>
      </c>
      <c r="LD79" s="57" t="s">
        <v>391</v>
      </c>
      <c r="LE79" s="57" t="s">
        <v>392</v>
      </c>
      <c r="LF79" s="57" t="s">
        <v>393</v>
      </c>
      <c r="LG79" s="57" t="s">
        <v>394</v>
      </c>
      <c r="LH79" s="57" t="s">
        <v>395</v>
      </c>
      <c r="LI79" s="57" t="s">
        <v>396</v>
      </c>
      <c r="LJ79" s="57" t="s">
        <v>397</v>
      </c>
      <c r="LK79" s="57" t="s">
        <v>398</v>
      </c>
      <c r="LL79" s="57" t="s">
        <v>399</v>
      </c>
      <c r="LM79" s="57" t="s">
        <v>400</v>
      </c>
      <c r="LN79" s="57" t="s">
        <v>401</v>
      </c>
      <c r="LO79" s="57" t="s">
        <v>402</v>
      </c>
      <c r="LP79" s="57" t="s">
        <v>403</v>
      </c>
      <c r="LQ79" s="57" t="s">
        <v>404</v>
      </c>
      <c r="LR79" s="57" t="s">
        <v>405</v>
      </c>
      <c r="LS79" s="57" t="s">
        <v>406</v>
      </c>
      <c r="LT79" s="57" t="s">
        <v>407</v>
      </c>
      <c r="LU79" s="57" t="s">
        <v>408</v>
      </c>
      <c r="LV79" s="57" t="s">
        <v>409</v>
      </c>
      <c r="LW79" s="57" t="s">
        <v>410</v>
      </c>
      <c r="LX79" s="57" t="s">
        <v>411</v>
      </c>
      <c r="LY79" s="57" t="s">
        <v>412</v>
      </c>
      <c r="LZ79" s="57" t="s">
        <v>413</v>
      </c>
      <c r="MA79" s="57" t="s">
        <v>414</v>
      </c>
      <c r="MB79" s="57" t="s">
        <v>415</v>
      </c>
      <c r="MC79" s="57" t="s">
        <v>416</v>
      </c>
      <c r="MD79" s="57" t="s">
        <v>417</v>
      </c>
      <c r="ME79" s="57" t="s">
        <v>418</v>
      </c>
      <c r="MF79" s="57" t="s">
        <v>419</v>
      </c>
      <c r="MG79" s="57" t="s">
        <v>420</v>
      </c>
      <c r="MH79" s="57" t="s">
        <v>421</v>
      </c>
      <c r="MI79" s="57" t="s">
        <v>422</v>
      </c>
      <c r="MJ79" s="57" t="s">
        <v>423</v>
      </c>
      <c r="MK79" s="57" t="s">
        <v>424</v>
      </c>
      <c r="ML79" s="57" t="s">
        <v>425</v>
      </c>
      <c r="MM79" s="57" t="s">
        <v>426</v>
      </c>
      <c r="MN79" s="57" t="s">
        <v>427</v>
      </c>
      <c r="MO79" s="57" t="s">
        <v>428</v>
      </c>
      <c r="MP79" s="57" t="s">
        <v>429</v>
      </c>
      <c r="MQ79" s="57" t="s">
        <v>430</v>
      </c>
      <c r="MR79" s="57" t="s">
        <v>431</v>
      </c>
      <c r="MS79" s="57" t="s">
        <v>432</v>
      </c>
      <c r="MT79" s="57" t="s">
        <v>433</v>
      </c>
      <c r="MU79" s="57" t="s">
        <v>434</v>
      </c>
      <c r="MV79" s="57" t="s">
        <v>435</v>
      </c>
      <c r="MW79" s="57" t="s">
        <v>436</v>
      </c>
      <c r="MX79" s="57" t="s">
        <v>437</v>
      </c>
      <c r="MY79" s="57"/>
      <c r="MZ79" s="81"/>
      <c r="NA79" s="81"/>
      <c r="NB79" s="81"/>
      <c r="NC79" s="81"/>
      <c r="ND79" s="81"/>
      <c r="NE79" s="81"/>
      <c r="NF79" s="81"/>
      <c r="NG79" s="53"/>
      <c r="NH79" s="53"/>
      <c r="NI79" s="53"/>
      <c r="NJ79" s="53"/>
      <c r="NK79" s="53"/>
      <c r="NL79" s="53"/>
      <c r="NM79" s="53"/>
      <c r="NN79" s="53"/>
      <c r="NO79" s="53"/>
      <c r="NP79" s="53"/>
      <c r="NQ79" s="53"/>
      <c r="NR79" s="53"/>
      <c r="NS79" s="53"/>
      <c r="NT79" s="53"/>
      <c r="NU79" s="53"/>
      <c r="NV79" s="53"/>
      <c r="NW79" s="53"/>
      <c r="NX79" s="53"/>
      <c r="NY79" s="53"/>
      <c r="NZ79" s="53"/>
      <c r="OA79" s="53"/>
      <c r="OB79" s="53"/>
      <c r="OC79" s="53"/>
      <c r="OD79" s="53"/>
      <c r="OE79" s="53"/>
      <c r="OF79" s="53"/>
      <c r="OG79" s="53"/>
      <c r="OH79" s="53"/>
      <c r="OI79" s="53"/>
      <c r="OJ79" s="53"/>
      <c r="OK79" s="53"/>
      <c r="OL79" s="53"/>
      <c r="OM79" s="53"/>
      <c r="ON79" s="53"/>
      <c r="OO79" s="53"/>
      <c r="OP79" s="53"/>
      <c r="OQ79" s="53"/>
      <c r="OR79" s="53"/>
      <c r="OS79" s="53"/>
      <c r="OT79" s="53"/>
      <c r="OU79" s="53"/>
      <c r="OV79" s="53"/>
      <c r="OW79" s="53"/>
      <c r="OX79" s="53"/>
      <c r="OY79" s="53"/>
      <c r="OZ79" s="53"/>
      <c r="PA79" s="53"/>
      <c r="PB79" s="53"/>
      <c r="PC79" s="53"/>
      <c r="PD79" s="53"/>
      <c r="PE79" s="53"/>
      <c r="PF79" s="53"/>
      <c r="PG79" s="53"/>
      <c r="PH79" s="53"/>
      <c r="PI79" s="53"/>
      <c r="PJ79" s="53"/>
      <c r="PK79" s="53"/>
      <c r="PL79" s="53"/>
      <c r="PM79" s="53"/>
      <c r="PN79" s="53"/>
      <c r="PO79" s="53"/>
      <c r="PP79" s="53"/>
      <c r="PQ79" s="53"/>
      <c r="PR79" s="53"/>
      <c r="PS79" s="53"/>
      <c r="PT79" s="53"/>
      <c r="PU79" s="53"/>
      <c r="PV79" s="53"/>
      <c r="PW79" s="53"/>
      <c r="PX79" s="53"/>
      <c r="PY79" s="53"/>
      <c r="PZ79" s="53"/>
      <c r="QA79" s="53"/>
      <c r="QB79" s="53"/>
      <c r="QC79" s="53"/>
      <c r="QD79" s="53"/>
      <c r="QE79" s="53"/>
      <c r="QF79" s="53"/>
      <c r="QG79" s="53"/>
      <c r="QH79" s="53"/>
      <c r="QI79" s="53"/>
      <c r="QJ79" s="53"/>
      <c r="QK79" s="53"/>
      <c r="QL79" s="53"/>
      <c r="QM79" s="53"/>
      <c r="QN79" s="53"/>
      <c r="QO79" s="53"/>
      <c r="QP79" s="53"/>
      <c r="QQ79" s="53"/>
      <c r="QR79" s="53"/>
      <c r="QS79" s="53"/>
      <c r="QT79" s="53"/>
      <c r="QU79" s="53"/>
      <c r="QV79" s="53"/>
      <c r="QW79" s="53"/>
      <c r="QX79" s="53"/>
      <c r="QY79" s="53"/>
      <c r="QZ79" s="53"/>
      <c r="RA79" s="53"/>
      <c r="RB79" s="53"/>
      <c r="RC79" s="53"/>
      <c r="RD79" s="53"/>
      <c r="RE79" s="53"/>
      <c r="RF79" s="53"/>
      <c r="RG79" s="53"/>
      <c r="RH79" s="53"/>
      <c r="RI79" s="53"/>
      <c r="RJ79" s="53"/>
      <c r="RK79" s="53"/>
      <c r="RL79" s="53"/>
      <c r="RM79" s="53"/>
      <c r="RN79" s="53"/>
      <c r="RO79" s="53"/>
      <c r="RP79" s="53"/>
      <c r="RQ79" s="53"/>
      <c r="RR79" s="53"/>
      <c r="RS79" s="53"/>
      <c r="RT79" s="53"/>
      <c r="RU79" s="53"/>
      <c r="RV79" s="53"/>
      <c r="RW79" s="53"/>
      <c r="RX79" s="53"/>
      <c r="RY79" s="53"/>
      <c r="RZ79" s="53"/>
      <c r="SA79" s="53"/>
      <c r="SB79" s="53"/>
      <c r="SC79" s="53"/>
    </row>
    <row r="80" spans="2:497" s="53" customFormat="1" hidden="1" x14ac:dyDescent="0.25">
      <c r="MY80" s="56"/>
    </row>
    <row r="81" spans="363:363" s="53" customFormat="1" hidden="1" x14ac:dyDescent="0.25">
      <c r="MY81" s="56"/>
    </row>
    <row r="82" spans="363:363" s="53" customFormat="1" x14ac:dyDescent="0.25">
      <c r="MY82" s="56"/>
    </row>
    <row r="83" spans="363:363" s="53" customFormat="1" x14ac:dyDescent="0.25">
      <c r="MY83" s="56"/>
    </row>
    <row r="84" spans="363:363" s="53" customFormat="1" x14ac:dyDescent="0.25">
      <c r="MY84" s="56"/>
    </row>
    <row r="85" spans="363:363" s="53" customFormat="1" x14ac:dyDescent="0.25">
      <c r="MY85" s="56"/>
    </row>
    <row r="86" spans="363:363" s="53" customFormat="1" x14ac:dyDescent="0.25">
      <c r="MY86" s="56"/>
    </row>
    <row r="87" spans="363:363" s="53" customFormat="1" x14ac:dyDescent="0.25">
      <c r="MY87" s="56"/>
    </row>
    <row r="88" spans="363:363" s="53" customFormat="1" x14ac:dyDescent="0.25">
      <c r="MY88" s="56"/>
    </row>
    <row r="89" spans="363:363" s="53" customFormat="1" x14ac:dyDescent="0.25">
      <c r="MY89" s="56"/>
    </row>
    <row r="90" spans="363:363" s="53" customFormat="1" x14ac:dyDescent="0.25">
      <c r="MY90" s="56"/>
    </row>
    <row r="91" spans="363:363" s="53" customFormat="1" x14ac:dyDescent="0.25">
      <c r="MY91" s="56"/>
    </row>
    <row r="92" spans="363:363" s="53" customFormat="1" x14ac:dyDescent="0.25">
      <c r="MY92" s="56"/>
    </row>
    <row r="93" spans="363:363" s="53" customFormat="1" x14ac:dyDescent="0.25">
      <c r="MY93" s="56"/>
    </row>
    <row r="94" spans="363:363" s="53" customFormat="1" x14ac:dyDescent="0.25">
      <c r="MY94" s="56"/>
    </row>
    <row r="95" spans="363:363" s="53" customFormat="1" x14ac:dyDescent="0.25">
      <c r="MY95" s="56"/>
    </row>
    <row r="96" spans="363:363" s="53" customFormat="1" x14ac:dyDescent="0.25">
      <c r="MY96" s="56"/>
    </row>
    <row r="97" spans="363:363" s="53" customFormat="1" x14ac:dyDescent="0.25">
      <c r="MY97" s="56"/>
    </row>
    <row r="98" spans="363:363" s="53" customFormat="1" x14ac:dyDescent="0.25">
      <c r="MY98" s="56"/>
    </row>
    <row r="99" spans="363:363" s="53" customFormat="1" x14ac:dyDescent="0.25">
      <c r="MY99" s="56"/>
    </row>
    <row r="100" spans="363:363" s="53" customFormat="1" x14ac:dyDescent="0.25">
      <c r="MY100" s="56"/>
    </row>
    <row r="101" spans="363:363" s="53" customFormat="1" x14ac:dyDescent="0.25">
      <c r="MY101" s="56"/>
    </row>
    <row r="102" spans="363:363" s="53" customFormat="1" x14ac:dyDescent="0.25">
      <c r="MY102" s="56"/>
    </row>
    <row r="103" spans="363:363" s="53" customFormat="1" x14ac:dyDescent="0.25">
      <c r="MY103" s="56"/>
    </row>
    <row r="104" spans="363:363" s="53" customFormat="1" x14ac:dyDescent="0.25">
      <c r="MY104" s="56"/>
    </row>
    <row r="105" spans="363:363" s="53" customFormat="1" x14ac:dyDescent="0.25">
      <c r="MY105" s="56"/>
    </row>
    <row r="106" spans="363:363" s="53" customFormat="1" x14ac:dyDescent="0.25">
      <c r="MY106" s="56"/>
    </row>
    <row r="107" spans="363:363" s="53" customFormat="1" x14ac:dyDescent="0.25">
      <c r="MY107" s="56"/>
    </row>
    <row r="108" spans="363:363" s="53" customFormat="1" x14ac:dyDescent="0.25">
      <c r="MY108" s="56"/>
    </row>
    <row r="109" spans="363:363" s="53" customFormat="1" x14ac:dyDescent="0.25">
      <c r="MY109" s="56"/>
    </row>
    <row r="110" spans="363:363" s="53" customFormat="1" x14ac:dyDescent="0.25">
      <c r="MY110" s="56"/>
    </row>
    <row r="111" spans="363:363" s="53" customFormat="1" x14ac:dyDescent="0.25">
      <c r="MY111" s="56"/>
    </row>
    <row r="112" spans="363:363" s="53" customFormat="1" x14ac:dyDescent="0.25">
      <c r="MY112" s="56"/>
    </row>
    <row r="113" spans="363:363" s="53" customFormat="1" x14ac:dyDescent="0.25">
      <c r="MY113" s="56"/>
    </row>
    <row r="114" spans="363:363" s="53" customFormat="1" x14ac:dyDescent="0.25">
      <c r="MY114" s="56"/>
    </row>
    <row r="115" spans="363:363" s="53" customFormat="1" x14ac:dyDescent="0.25">
      <c r="MY115" s="56"/>
    </row>
    <row r="116" spans="363:363" s="53" customFormat="1" x14ac:dyDescent="0.25">
      <c r="MY116" s="56"/>
    </row>
    <row r="117" spans="363:363" s="53" customFormat="1" x14ac:dyDescent="0.25">
      <c r="MY117" s="56"/>
    </row>
    <row r="118" spans="363:363" s="53" customFormat="1" x14ac:dyDescent="0.25">
      <c r="MY118" s="56"/>
    </row>
    <row r="119" spans="363:363" s="53" customFormat="1" x14ac:dyDescent="0.25">
      <c r="MY119" s="56"/>
    </row>
    <row r="120" spans="363:363" s="53" customFormat="1" x14ac:dyDescent="0.25">
      <c r="MY120" s="56"/>
    </row>
    <row r="121" spans="363:363" s="53" customFormat="1" x14ac:dyDescent="0.25">
      <c r="MY121" s="56"/>
    </row>
    <row r="122" spans="363:363" s="53" customFormat="1" x14ac:dyDescent="0.25">
      <c r="MY122" s="56"/>
    </row>
    <row r="123" spans="363:363" s="53" customFormat="1" x14ac:dyDescent="0.25">
      <c r="MY123" s="56"/>
    </row>
    <row r="124" spans="363:363" s="53" customFormat="1" x14ac:dyDescent="0.25">
      <c r="MY124" s="56"/>
    </row>
    <row r="125" spans="363:363" s="53" customFormat="1" x14ac:dyDescent="0.25">
      <c r="MY125" s="56"/>
    </row>
    <row r="126" spans="363:363" s="53" customFormat="1" x14ac:dyDescent="0.25">
      <c r="MY126" s="56"/>
    </row>
    <row r="127" spans="363:363" s="53" customFormat="1" x14ac:dyDescent="0.25">
      <c r="MY127" s="56"/>
    </row>
    <row r="128" spans="363:363" s="53" customFormat="1" x14ac:dyDescent="0.25">
      <c r="MY128" s="56"/>
    </row>
    <row r="129" spans="363:363" s="53" customFormat="1" x14ac:dyDescent="0.25">
      <c r="MY129" s="56"/>
    </row>
    <row r="130" spans="363:363" s="53" customFormat="1" x14ac:dyDescent="0.25">
      <c r="MY130" s="56"/>
    </row>
    <row r="131" spans="363:363" s="53" customFormat="1" x14ac:dyDescent="0.25">
      <c r="MY131" s="56"/>
    </row>
    <row r="132" spans="363:363" s="53" customFormat="1" x14ac:dyDescent="0.25">
      <c r="MY132" s="56"/>
    </row>
    <row r="133" spans="363:363" s="53" customFormat="1" x14ac:dyDescent="0.25">
      <c r="MY133" s="56"/>
    </row>
    <row r="134" spans="363:363" s="53" customFormat="1" x14ac:dyDescent="0.25">
      <c r="MY134" s="56"/>
    </row>
    <row r="135" spans="363:363" s="53" customFormat="1" x14ac:dyDescent="0.25">
      <c r="MY135" s="56"/>
    </row>
    <row r="136" spans="363:363" s="53" customFormat="1" x14ac:dyDescent="0.25">
      <c r="MY136" s="56"/>
    </row>
    <row r="137" spans="363:363" s="53" customFormat="1" x14ac:dyDescent="0.25">
      <c r="MY137" s="56"/>
    </row>
    <row r="138" spans="363:363" s="53" customFormat="1" x14ac:dyDescent="0.25">
      <c r="MY138" s="56"/>
    </row>
    <row r="139" spans="363:363" s="53" customFormat="1" x14ac:dyDescent="0.25">
      <c r="MY139" s="56"/>
    </row>
    <row r="140" spans="363:363" s="53" customFormat="1" x14ac:dyDescent="0.25">
      <c r="MY140" s="56"/>
    </row>
    <row r="141" spans="363:363" s="53" customFormat="1" x14ac:dyDescent="0.25">
      <c r="MY141" s="56"/>
    </row>
    <row r="142" spans="363:363" s="53" customFormat="1" x14ac:dyDescent="0.25">
      <c r="MY142" s="56"/>
    </row>
    <row r="143" spans="363:363" s="53" customFormat="1" x14ac:dyDescent="0.25">
      <c r="MY143" s="56"/>
    </row>
    <row r="144" spans="363:363" s="53" customFormat="1" x14ac:dyDescent="0.25">
      <c r="MY144" s="56"/>
    </row>
    <row r="145" spans="363:363" s="53" customFormat="1" x14ac:dyDescent="0.25">
      <c r="MY145" s="56"/>
    </row>
    <row r="146" spans="363:363" s="53" customFormat="1" x14ac:dyDescent="0.25">
      <c r="MY146" s="56"/>
    </row>
    <row r="147" spans="363:363" s="53" customFormat="1" x14ac:dyDescent="0.25">
      <c r="MY147" s="56"/>
    </row>
    <row r="148" spans="363:363" s="53" customFormat="1" x14ac:dyDescent="0.25">
      <c r="MY148" s="56"/>
    </row>
    <row r="149" spans="363:363" s="53" customFormat="1" x14ac:dyDescent="0.25">
      <c r="MY149" s="56"/>
    </row>
    <row r="150" spans="363:363" s="53" customFormat="1" x14ac:dyDescent="0.25">
      <c r="MY150" s="56"/>
    </row>
    <row r="151" spans="363:363" s="53" customFormat="1" x14ac:dyDescent="0.25">
      <c r="MY151" s="56"/>
    </row>
    <row r="152" spans="363:363" s="53" customFormat="1" x14ac:dyDescent="0.25">
      <c r="MY152" s="56"/>
    </row>
    <row r="153" spans="363:363" s="53" customFormat="1" x14ac:dyDescent="0.25">
      <c r="MY153" s="56"/>
    </row>
    <row r="154" spans="363:363" s="53" customFormat="1" x14ac:dyDescent="0.25">
      <c r="MY154" s="56"/>
    </row>
    <row r="155" spans="363:363" s="53" customFormat="1" x14ac:dyDescent="0.25">
      <c r="MY155" s="56"/>
    </row>
    <row r="156" spans="363:363" s="53" customFormat="1" x14ac:dyDescent="0.25">
      <c r="MY156" s="56"/>
    </row>
    <row r="157" spans="363:363" s="53" customFormat="1" x14ac:dyDescent="0.25">
      <c r="MY157" s="56"/>
    </row>
    <row r="158" spans="363:363" s="53" customFormat="1" x14ac:dyDescent="0.25">
      <c r="MY158" s="56"/>
    </row>
    <row r="159" spans="363:363" s="53" customFormat="1" x14ac:dyDescent="0.25">
      <c r="MY159" s="56"/>
    </row>
    <row r="160" spans="363:363" s="53" customFormat="1" x14ac:dyDescent="0.25">
      <c r="MY160" s="56"/>
    </row>
    <row r="161" spans="363:363" s="53" customFormat="1" x14ac:dyDescent="0.25">
      <c r="MY161" s="56"/>
    </row>
    <row r="162" spans="363:363" s="53" customFormat="1" x14ac:dyDescent="0.25">
      <c r="MY162" s="56"/>
    </row>
    <row r="163" spans="363:363" s="53" customFormat="1" x14ac:dyDescent="0.25">
      <c r="MY163" s="56"/>
    </row>
    <row r="164" spans="363:363" s="53" customFormat="1" x14ac:dyDescent="0.25">
      <c r="MY164" s="56"/>
    </row>
    <row r="165" spans="363:363" s="53" customFormat="1" x14ac:dyDescent="0.25">
      <c r="MY165" s="56"/>
    </row>
    <row r="166" spans="363:363" s="53" customFormat="1" x14ac:dyDescent="0.25">
      <c r="MY166" s="56"/>
    </row>
    <row r="167" spans="363:363" s="53" customFormat="1" x14ac:dyDescent="0.25">
      <c r="MY167" s="56"/>
    </row>
    <row r="168" spans="363:363" s="53" customFormat="1" x14ac:dyDescent="0.25">
      <c r="MY168" s="56"/>
    </row>
    <row r="169" spans="363:363" s="53" customFormat="1" x14ac:dyDescent="0.25">
      <c r="MY169" s="56"/>
    </row>
    <row r="170" spans="363:363" s="53" customFormat="1" x14ac:dyDescent="0.25">
      <c r="MY170" s="56"/>
    </row>
    <row r="171" spans="363:363" s="53" customFormat="1" x14ac:dyDescent="0.25">
      <c r="MY171" s="56"/>
    </row>
    <row r="172" spans="363:363" s="53" customFormat="1" x14ac:dyDescent="0.25">
      <c r="MY172" s="56"/>
    </row>
    <row r="173" spans="363:363" s="53" customFormat="1" x14ac:dyDescent="0.25">
      <c r="MY173" s="56"/>
    </row>
    <row r="174" spans="363:363" s="53" customFormat="1" x14ac:dyDescent="0.25">
      <c r="MY174" s="56"/>
    </row>
    <row r="175" spans="363:363" s="53" customFormat="1" x14ac:dyDescent="0.25">
      <c r="MY175" s="56"/>
    </row>
    <row r="176" spans="363:363" s="53" customFormat="1" x14ac:dyDescent="0.25">
      <c r="MY176" s="56"/>
    </row>
    <row r="177" spans="363:363" s="53" customFormat="1" x14ac:dyDescent="0.25">
      <c r="MY177" s="56"/>
    </row>
    <row r="178" spans="363:363" s="53" customFormat="1" x14ac:dyDescent="0.25">
      <c r="MY178" s="56"/>
    </row>
    <row r="179" spans="363:363" s="53" customFormat="1" x14ac:dyDescent="0.25">
      <c r="MY179" s="56"/>
    </row>
    <row r="180" spans="363:363" s="53" customFormat="1" x14ac:dyDescent="0.25">
      <c r="MY180" s="56"/>
    </row>
    <row r="181" spans="363:363" s="53" customFormat="1" x14ac:dyDescent="0.25">
      <c r="MY181" s="56"/>
    </row>
    <row r="182" spans="363:363" s="53" customFormat="1" x14ac:dyDescent="0.25">
      <c r="MY182" s="56"/>
    </row>
    <row r="183" spans="363:363" s="53" customFormat="1" x14ac:dyDescent="0.25">
      <c r="MY183" s="56"/>
    </row>
    <row r="184" spans="363:363" s="53" customFormat="1" x14ac:dyDescent="0.25">
      <c r="MY184" s="56"/>
    </row>
    <row r="185" spans="363:363" s="53" customFormat="1" x14ac:dyDescent="0.25">
      <c r="MY185" s="56"/>
    </row>
    <row r="186" spans="363:363" s="53" customFormat="1" x14ac:dyDescent="0.25">
      <c r="MY186" s="56"/>
    </row>
    <row r="187" spans="363:363" s="53" customFormat="1" x14ac:dyDescent="0.25">
      <c r="MY187" s="56"/>
    </row>
    <row r="188" spans="363:363" s="53" customFormat="1" x14ac:dyDescent="0.25">
      <c r="MY188" s="56"/>
    </row>
    <row r="189" spans="363:363" s="53" customFormat="1" x14ac:dyDescent="0.25">
      <c r="MY189" s="56"/>
    </row>
    <row r="190" spans="363:363" s="53" customFormat="1" x14ac:dyDescent="0.25">
      <c r="MY190" s="56"/>
    </row>
    <row r="191" spans="363:363" s="53" customFormat="1" x14ac:dyDescent="0.25">
      <c r="MY191" s="56"/>
    </row>
    <row r="192" spans="363:363" s="53" customFormat="1" x14ac:dyDescent="0.25">
      <c r="MY192" s="56"/>
    </row>
    <row r="193" spans="363:363" s="53" customFormat="1" x14ac:dyDescent="0.25">
      <c r="MY193" s="56"/>
    </row>
    <row r="194" spans="363:363" s="53" customFormat="1" x14ac:dyDescent="0.25">
      <c r="MY194" s="56"/>
    </row>
    <row r="195" spans="363:363" s="53" customFormat="1" x14ac:dyDescent="0.25">
      <c r="MY195" s="56"/>
    </row>
    <row r="196" spans="363:363" s="53" customFormat="1" x14ac:dyDescent="0.25">
      <c r="MY196" s="56"/>
    </row>
    <row r="197" spans="363:363" s="53" customFormat="1" x14ac:dyDescent="0.25">
      <c r="MY197" s="56"/>
    </row>
    <row r="198" spans="363:363" s="53" customFormat="1" x14ac:dyDescent="0.25">
      <c r="MY198" s="56"/>
    </row>
    <row r="199" spans="363:363" s="53" customFormat="1" x14ac:dyDescent="0.25">
      <c r="MY199" s="56"/>
    </row>
    <row r="200" spans="363:363" s="53" customFormat="1" x14ac:dyDescent="0.25">
      <c r="MY200" s="56"/>
    </row>
    <row r="201" spans="363:363" s="53" customFormat="1" x14ac:dyDescent="0.25">
      <c r="MY201" s="56"/>
    </row>
    <row r="202" spans="363:363" s="53" customFormat="1" x14ac:dyDescent="0.25">
      <c r="MY202" s="56"/>
    </row>
    <row r="203" spans="363:363" s="53" customFormat="1" x14ac:dyDescent="0.25">
      <c r="MY203" s="56"/>
    </row>
    <row r="204" spans="363:363" s="53" customFormat="1" x14ac:dyDescent="0.25">
      <c r="MY204" s="56"/>
    </row>
    <row r="205" spans="363:363" s="53" customFormat="1" x14ac:dyDescent="0.25">
      <c r="MY205" s="56"/>
    </row>
    <row r="206" spans="363:363" s="53" customFormat="1" x14ac:dyDescent="0.25">
      <c r="MY206" s="56"/>
    </row>
    <row r="207" spans="363:363" s="53" customFormat="1" x14ac:dyDescent="0.25">
      <c r="MY207" s="56"/>
    </row>
    <row r="208" spans="363:363" s="53" customFormat="1" x14ac:dyDescent="0.25">
      <c r="MY208" s="56"/>
    </row>
    <row r="209" spans="363:363" s="53" customFormat="1" x14ac:dyDescent="0.25">
      <c r="MY209" s="56"/>
    </row>
    <row r="210" spans="363:363" s="53" customFormat="1" x14ac:dyDescent="0.25">
      <c r="MY210" s="56"/>
    </row>
    <row r="211" spans="363:363" s="53" customFormat="1" x14ac:dyDescent="0.25">
      <c r="MY211" s="56"/>
    </row>
    <row r="212" spans="363:363" s="53" customFormat="1" x14ac:dyDescent="0.25">
      <c r="MY212" s="56"/>
    </row>
    <row r="213" spans="363:363" s="53" customFormat="1" x14ac:dyDescent="0.25">
      <c r="MY213" s="56"/>
    </row>
    <row r="214" spans="363:363" s="53" customFormat="1" x14ac:dyDescent="0.25">
      <c r="MY214" s="56"/>
    </row>
    <row r="215" spans="363:363" s="53" customFormat="1" x14ac:dyDescent="0.25">
      <c r="MY215" s="56"/>
    </row>
    <row r="216" spans="363:363" s="53" customFormat="1" x14ac:dyDescent="0.25">
      <c r="MY216" s="56"/>
    </row>
    <row r="217" spans="363:363" s="53" customFormat="1" x14ac:dyDescent="0.25">
      <c r="MY217" s="56"/>
    </row>
    <row r="218" spans="363:363" s="53" customFormat="1" x14ac:dyDescent="0.25">
      <c r="MY218" s="56"/>
    </row>
    <row r="219" spans="363:363" s="53" customFormat="1" x14ac:dyDescent="0.25">
      <c r="MY219" s="56"/>
    </row>
    <row r="220" spans="363:363" s="53" customFormat="1" x14ac:dyDescent="0.25">
      <c r="MY220" s="56"/>
    </row>
    <row r="221" spans="363:363" s="53" customFormat="1" x14ac:dyDescent="0.25">
      <c r="MY221" s="56"/>
    </row>
    <row r="222" spans="363:363" s="53" customFormat="1" x14ac:dyDescent="0.25">
      <c r="MY222" s="56"/>
    </row>
    <row r="223" spans="363:363" s="53" customFormat="1" x14ac:dyDescent="0.25">
      <c r="MY223" s="56"/>
    </row>
    <row r="224" spans="363:363" s="53" customFormat="1" x14ac:dyDescent="0.25">
      <c r="MY224" s="56"/>
    </row>
    <row r="225" spans="363:363" s="53" customFormat="1" x14ac:dyDescent="0.25">
      <c r="MY225" s="56"/>
    </row>
    <row r="226" spans="363:363" s="53" customFormat="1" x14ac:dyDescent="0.25">
      <c r="MY226" s="56"/>
    </row>
    <row r="227" spans="363:363" s="53" customFormat="1" x14ac:dyDescent="0.25">
      <c r="MY227" s="56"/>
    </row>
    <row r="228" spans="363:363" s="53" customFormat="1" x14ac:dyDescent="0.25">
      <c r="MY228" s="56"/>
    </row>
    <row r="229" spans="363:363" s="53" customFormat="1" x14ac:dyDescent="0.25">
      <c r="MY229" s="56"/>
    </row>
    <row r="230" spans="363:363" s="53" customFormat="1" x14ac:dyDescent="0.25">
      <c r="MY230" s="56"/>
    </row>
    <row r="231" spans="363:363" s="53" customFormat="1" x14ac:dyDescent="0.25">
      <c r="MY231" s="56"/>
    </row>
    <row r="232" spans="363:363" s="53" customFormat="1" x14ac:dyDescent="0.25">
      <c r="MY232" s="56"/>
    </row>
    <row r="233" spans="363:363" s="53" customFormat="1" x14ac:dyDescent="0.25">
      <c r="MY233" s="56"/>
    </row>
    <row r="234" spans="363:363" s="53" customFormat="1" x14ac:dyDescent="0.25">
      <c r="MY234" s="56"/>
    </row>
    <row r="235" spans="363:363" s="53" customFormat="1" x14ac:dyDescent="0.25">
      <c r="MY235" s="56"/>
    </row>
    <row r="236" spans="363:363" s="53" customFormat="1" x14ac:dyDescent="0.25">
      <c r="MY236" s="56"/>
    </row>
    <row r="237" spans="363:363" s="53" customFormat="1" x14ac:dyDescent="0.25">
      <c r="MY237" s="56"/>
    </row>
    <row r="238" spans="363:363" s="53" customFormat="1" x14ac:dyDescent="0.25">
      <c r="MY238" s="56"/>
    </row>
    <row r="239" spans="363:363" s="53" customFormat="1" x14ac:dyDescent="0.25">
      <c r="MY239" s="56"/>
    </row>
    <row r="240" spans="363:363" s="53" customFormat="1" x14ac:dyDescent="0.25">
      <c r="MY240" s="56"/>
    </row>
    <row r="241" spans="363:363" s="53" customFormat="1" x14ac:dyDescent="0.25">
      <c r="MY241" s="56"/>
    </row>
    <row r="242" spans="363:363" s="53" customFormat="1" x14ac:dyDescent="0.25">
      <c r="MY242" s="56"/>
    </row>
    <row r="243" spans="363:363" s="53" customFormat="1" x14ac:dyDescent="0.25">
      <c r="MY243" s="56"/>
    </row>
    <row r="244" spans="363:363" s="53" customFormat="1" x14ac:dyDescent="0.25">
      <c r="MY244" s="56"/>
    </row>
    <row r="245" spans="363:363" s="53" customFormat="1" x14ac:dyDescent="0.25">
      <c r="MY245" s="56"/>
    </row>
    <row r="246" spans="363:363" s="53" customFormat="1" x14ac:dyDescent="0.25">
      <c r="MY246" s="56"/>
    </row>
    <row r="247" spans="363:363" s="53" customFormat="1" x14ac:dyDescent="0.25">
      <c r="MY247" s="56"/>
    </row>
    <row r="248" spans="363:363" s="53" customFormat="1" x14ac:dyDescent="0.25">
      <c r="MY248" s="56"/>
    </row>
    <row r="249" spans="363:363" s="53" customFormat="1" x14ac:dyDescent="0.25">
      <c r="MY249" s="56"/>
    </row>
    <row r="250" spans="363:363" s="53" customFormat="1" x14ac:dyDescent="0.25">
      <c r="MY250" s="56"/>
    </row>
    <row r="251" spans="363:363" s="53" customFormat="1" x14ac:dyDescent="0.25">
      <c r="MY251" s="56"/>
    </row>
    <row r="252" spans="363:363" s="53" customFormat="1" x14ac:dyDescent="0.25">
      <c r="MY252" s="56"/>
    </row>
    <row r="253" spans="363:363" s="53" customFormat="1" x14ac:dyDescent="0.25">
      <c r="MY253" s="56"/>
    </row>
    <row r="254" spans="363:363" s="53" customFormat="1" x14ac:dyDescent="0.25">
      <c r="MY254" s="56"/>
    </row>
    <row r="255" spans="363:363" s="53" customFormat="1" x14ac:dyDescent="0.25">
      <c r="MY255" s="56"/>
    </row>
    <row r="256" spans="363:363" s="53" customFormat="1" x14ac:dyDescent="0.25">
      <c r="MY256" s="56"/>
    </row>
    <row r="257" spans="363:363" s="53" customFormat="1" x14ac:dyDescent="0.25">
      <c r="MY257" s="56"/>
    </row>
    <row r="258" spans="363:363" s="53" customFormat="1" x14ac:dyDescent="0.25">
      <c r="MY258" s="56"/>
    </row>
    <row r="259" spans="363:363" s="53" customFormat="1" x14ac:dyDescent="0.25">
      <c r="MY259" s="56"/>
    </row>
    <row r="260" spans="363:363" s="53" customFormat="1" x14ac:dyDescent="0.25">
      <c r="MY260" s="56"/>
    </row>
    <row r="261" spans="363:363" s="53" customFormat="1" x14ac:dyDescent="0.25">
      <c r="MY261" s="56"/>
    </row>
    <row r="262" spans="363:363" s="53" customFormat="1" x14ac:dyDescent="0.25">
      <c r="MY262" s="56"/>
    </row>
    <row r="263" spans="363:363" s="53" customFormat="1" x14ac:dyDescent="0.25">
      <c r="MY263" s="56"/>
    </row>
    <row r="264" spans="363:363" s="53" customFormat="1" x14ac:dyDescent="0.25">
      <c r="MY264" s="56"/>
    </row>
    <row r="265" spans="363:363" s="53" customFormat="1" x14ac:dyDescent="0.25">
      <c r="MY265" s="56"/>
    </row>
    <row r="266" spans="363:363" s="53" customFormat="1" x14ac:dyDescent="0.25">
      <c r="MY266" s="56"/>
    </row>
    <row r="267" spans="363:363" s="53" customFormat="1" x14ac:dyDescent="0.25">
      <c r="MY267" s="56"/>
    </row>
    <row r="268" spans="363:363" s="53" customFormat="1" x14ac:dyDescent="0.25">
      <c r="MY268" s="56"/>
    </row>
    <row r="269" spans="363:363" s="53" customFormat="1" x14ac:dyDescent="0.25">
      <c r="MY269" s="56"/>
    </row>
    <row r="270" spans="363:363" s="53" customFormat="1" x14ac:dyDescent="0.25">
      <c r="MY270" s="56"/>
    </row>
    <row r="271" spans="363:363" s="53" customFormat="1" x14ac:dyDescent="0.25">
      <c r="MY271" s="56"/>
    </row>
    <row r="272" spans="363:363" s="53" customFormat="1" x14ac:dyDescent="0.25">
      <c r="MY272" s="56"/>
    </row>
    <row r="273" spans="363:363" s="53" customFormat="1" x14ac:dyDescent="0.25">
      <c r="MY273" s="56"/>
    </row>
    <row r="274" spans="363:363" s="53" customFormat="1" x14ac:dyDescent="0.25">
      <c r="MY274" s="56"/>
    </row>
    <row r="275" spans="363:363" s="53" customFormat="1" x14ac:dyDescent="0.25">
      <c r="MY275" s="56"/>
    </row>
    <row r="276" spans="363:363" s="53" customFormat="1" x14ac:dyDescent="0.25">
      <c r="MY276" s="56"/>
    </row>
    <row r="277" spans="363:363" s="53" customFormat="1" x14ac:dyDescent="0.25">
      <c r="MY277" s="56"/>
    </row>
    <row r="278" spans="363:363" s="53" customFormat="1" x14ac:dyDescent="0.25">
      <c r="MY278" s="56"/>
    </row>
    <row r="279" spans="363:363" s="53" customFormat="1" x14ac:dyDescent="0.25">
      <c r="MY279" s="56"/>
    </row>
    <row r="280" spans="363:363" s="53" customFormat="1" x14ac:dyDescent="0.25">
      <c r="MY280" s="56"/>
    </row>
    <row r="281" spans="363:363" s="53" customFormat="1" x14ac:dyDescent="0.25">
      <c r="MY281" s="56"/>
    </row>
    <row r="282" spans="363:363" s="53" customFormat="1" x14ac:dyDescent="0.25">
      <c r="MY282" s="56"/>
    </row>
    <row r="283" spans="363:363" s="53" customFormat="1" x14ac:dyDescent="0.25">
      <c r="MY283" s="56"/>
    </row>
    <row r="284" spans="363:363" s="53" customFormat="1" x14ac:dyDescent="0.25">
      <c r="MY284" s="56"/>
    </row>
    <row r="285" spans="363:363" s="53" customFormat="1" x14ac:dyDescent="0.25">
      <c r="MY285" s="56"/>
    </row>
    <row r="286" spans="363:363" s="53" customFormat="1" x14ac:dyDescent="0.25">
      <c r="MY286" s="56"/>
    </row>
    <row r="287" spans="363:363" s="53" customFormat="1" x14ac:dyDescent="0.25">
      <c r="MY287" s="56"/>
    </row>
    <row r="288" spans="363:363" s="53" customFormat="1" x14ac:dyDescent="0.25">
      <c r="MY288" s="56"/>
    </row>
    <row r="289" spans="363:363" s="53" customFormat="1" x14ac:dyDescent="0.25">
      <c r="MY289" s="56"/>
    </row>
    <row r="290" spans="363:363" s="53" customFormat="1" x14ac:dyDescent="0.25">
      <c r="MY290" s="56"/>
    </row>
    <row r="291" spans="363:363" s="53" customFormat="1" x14ac:dyDescent="0.25">
      <c r="MY291" s="56"/>
    </row>
    <row r="292" spans="363:363" s="53" customFormat="1" x14ac:dyDescent="0.25">
      <c r="MY292" s="56"/>
    </row>
    <row r="293" spans="363:363" s="53" customFormat="1" x14ac:dyDescent="0.25">
      <c r="MY293" s="56"/>
    </row>
    <row r="294" spans="363:363" s="53" customFormat="1" x14ac:dyDescent="0.25">
      <c r="MY294" s="56"/>
    </row>
    <row r="295" spans="363:363" s="53" customFormat="1" x14ac:dyDescent="0.25">
      <c r="MY295" s="56"/>
    </row>
    <row r="296" spans="363:363" s="53" customFormat="1" x14ac:dyDescent="0.25">
      <c r="MY296" s="56"/>
    </row>
    <row r="297" spans="363:363" s="53" customFormat="1" x14ac:dyDescent="0.25">
      <c r="MY297" s="56"/>
    </row>
    <row r="298" spans="363:363" s="53" customFormat="1" x14ac:dyDescent="0.25">
      <c r="MY298" s="56"/>
    </row>
    <row r="299" spans="363:363" s="53" customFormat="1" x14ac:dyDescent="0.25">
      <c r="MY299" s="56"/>
    </row>
    <row r="300" spans="363:363" s="53" customFormat="1" x14ac:dyDescent="0.25">
      <c r="MY300" s="56"/>
    </row>
    <row r="301" spans="363:363" s="53" customFormat="1" x14ac:dyDescent="0.25">
      <c r="MY301" s="56"/>
    </row>
    <row r="302" spans="363:363" s="53" customFormat="1" x14ac:dyDescent="0.25">
      <c r="MY302" s="56"/>
    </row>
    <row r="303" spans="363:363" s="53" customFormat="1" x14ac:dyDescent="0.25">
      <c r="MY303" s="56"/>
    </row>
    <row r="304" spans="363:363" s="53" customFormat="1" x14ac:dyDescent="0.25">
      <c r="MY304" s="56"/>
    </row>
    <row r="305" spans="363:363" s="53" customFormat="1" x14ac:dyDescent="0.25">
      <c r="MY305" s="56"/>
    </row>
    <row r="306" spans="363:363" s="53" customFormat="1" x14ac:dyDescent="0.25">
      <c r="MY306" s="56"/>
    </row>
    <row r="307" spans="363:363" s="53" customFormat="1" x14ac:dyDescent="0.25">
      <c r="MY307" s="56"/>
    </row>
    <row r="308" spans="363:363" s="53" customFormat="1" x14ac:dyDescent="0.25">
      <c r="MY308" s="56"/>
    </row>
    <row r="309" spans="363:363" s="53" customFormat="1" x14ac:dyDescent="0.25">
      <c r="MY309" s="56"/>
    </row>
    <row r="310" spans="363:363" s="53" customFormat="1" x14ac:dyDescent="0.25">
      <c r="MY310" s="56"/>
    </row>
    <row r="311" spans="363:363" s="53" customFormat="1" x14ac:dyDescent="0.25">
      <c r="MY311" s="56"/>
    </row>
    <row r="312" spans="363:363" s="53" customFormat="1" x14ac:dyDescent="0.25">
      <c r="MY312" s="56"/>
    </row>
    <row r="313" spans="363:363" s="53" customFormat="1" x14ac:dyDescent="0.25">
      <c r="MY313" s="56"/>
    </row>
    <row r="314" spans="363:363" s="53" customFormat="1" x14ac:dyDescent="0.25">
      <c r="MY314" s="56"/>
    </row>
    <row r="315" spans="363:363" s="53" customFormat="1" x14ac:dyDescent="0.25">
      <c r="MY315" s="56"/>
    </row>
    <row r="316" spans="363:363" s="53" customFormat="1" x14ac:dyDescent="0.25">
      <c r="MY316" s="56"/>
    </row>
    <row r="317" spans="363:363" s="53" customFormat="1" x14ac:dyDescent="0.25">
      <c r="MY317" s="56"/>
    </row>
    <row r="318" spans="363:363" s="53" customFormat="1" x14ac:dyDescent="0.25">
      <c r="MY318" s="56"/>
    </row>
    <row r="319" spans="363:363" s="53" customFormat="1" x14ac:dyDescent="0.25">
      <c r="MY319" s="56"/>
    </row>
    <row r="320" spans="363:363" s="53" customFormat="1" x14ac:dyDescent="0.25">
      <c r="MY320" s="56"/>
    </row>
    <row r="321" spans="363:363" s="53" customFormat="1" x14ac:dyDescent="0.25">
      <c r="MY321" s="56"/>
    </row>
    <row r="322" spans="363:363" s="53" customFormat="1" x14ac:dyDescent="0.25">
      <c r="MY322" s="56"/>
    </row>
    <row r="323" spans="363:363" s="53" customFormat="1" x14ac:dyDescent="0.25">
      <c r="MY323" s="56"/>
    </row>
    <row r="324" spans="363:363" s="53" customFormat="1" x14ac:dyDescent="0.25">
      <c r="MY324" s="56"/>
    </row>
    <row r="325" spans="363:363" s="53" customFormat="1" x14ac:dyDescent="0.25">
      <c r="MY325" s="56"/>
    </row>
    <row r="326" spans="363:363" s="53" customFormat="1" x14ac:dyDescent="0.25">
      <c r="MY326" s="56"/>
    </row>
    <row r="327" spans="363:363" s="53" customFormat="1" x14ac:dyDescent="0.25">
      <c r="MY327" s="56"/>
    </row>
    <row r="328" spans="363:363" s="53" customFormat="1" x14ac:dyDescent="0.25">
      <c r="MY328" s="56"/>
    </row>
    <row r="329" spans="363:363" s="53" customFormat="1" x14ac:dyDescent="0.25">
      <c r="MY329" s="56"/>
    </row>
    <row r="330" spans="363:363" s="53" customFormat="1" x14ac:dyDescent="0.25">
      <c r="MY330" s="56"/>
    </row>
    <row r="331" spans="363:363" s="53" customFormat="1" x14ac:dyDescent="0.25">
      <c r="MY331" s="56"/>
    </row>
    <row r="332" spans="363:363" s="53" customFormat="1" x14ac:dyDescent="0.25">
      <c r="MY332" s="56"/>
    </row>
    <row r="333" spans="363:363" s="53" customFormat="1" x14ac:dyDescent="0.25">
      <c r="MY333" s="56"/>
    </row>
    <row r="334" spans="363:363" s="53" customFormat="1" x14ac:dyDescent="0.25">
      <c r="MY334" s="56"/>
    </row>
    <row r="335" spans="363:363" s="53" customFormat="1" x14ac:dyDescent="0.25">
      <c r="MY335" s="56"/>
    </row>
    <row r="336" spans="363:363" s="53" customFormat="1" x14ac:dyDescent="0.25">
      <c r="MY336" s="56"/>
    </row>
    <row r="337" spans="363:363" s="53" customFormat="1" x14ac:dyDescent="0.25">
      <c r="MY337" s="56"/>
    </row>
    <row r="338" spans="363:363" s="53" customFormat="1" x14ac:dyDescent="0.25">
      <c r="MY338" s="56"/>
    </row>
    <row r="339" spans="363:363" s="53" customFormat="1" x14ac:dyDescent="0.25">
      <c r="MY339" s="56"/>
    </row>
    <row r="340" spans="363:363" s="53" customFormat="1" x14ac:dyDescent="0.25">
      <c r="MY340" s="56"/>
    </row>
    <row r="341" spans="363:363" s="53" customFormat="1" x14ac:dyDescent="0.25">
      <c r="MY341" s="56"/>
    </row>
    <row r="342" spans="363:363" s="53" customFormat="1" x14ac:dyDescent="0.25">
      <c r="MY342" s="56"/>
    </row>
    <row r="343" spans="363:363" s="53" customFormat="1" x14ac:dyDescent="0.25">
      <c r="MY343" s="56"/>
    </row>
    <row r="344" spans="363:363" s="53" customFormat="1" x14ac:dyDescent="0.25">
      <c r="MY344" s="56"/>
    </row>
    <row r="345" spans="363:363" s="53" customFormat="1" x14ac:dyDescent="0.25">
      <c r="MY345" s="56"/>
    </row>
    <row r="346" spans="363:363" s="53" customFormat="1" x14ac:dyDescent="0.25">
      <c r="MY346" s="56"/>
    </row>
    <row r="347" spans="363:363" s="53" customFormat="1" x14ac:dyDescent="0.25">
      <c r="MY347" s="56"/>
    </row>
    <row r="348" spans="363:363" s="53" customFormat="1" x14ac:dyDescent="0.25">
      <c r="MY348" s="56"/>
    </row>
    <row r="349" spans="363:363" s="53" customFormat="1" x14ac:dyDescent="0.25">
      <c r="MY349" s="56"/>
    </row>
    <row r="350" spans="363:363" s="53" customFormat="1" x14ac:dyDescent="0.25">
      <c r="MY350" s="56"/>
    </row>
    <row r="351" spans="363:363" s="53" customFormat="1" x14ac:dyDescent="0.25">
      <c r="MY351" s="56"/>
    </row>
    <row r="352" spans="363:363" s="53" customFormat="1" x14ac:dyDescent="0.25">
      <c r="MY352" s="56"/>
    </row>
    <row r="353" spans="363:363" s="53" customFormat="1" x14ac:dyDescent="0.25">
      <c r="MY353" s="56"/>
    </row>
    <row r="354" spans="363:363" s="53" customFormat="1" x14ac:dyDescent="0.25">
      <c r="MY354" s="56"/>
    </row>
    <row r="355" spans="363:363" s="53" customFormat="1" x14ac:dyDescent="0.25">
      <c r="MY355" s="56"/>
    </row>
    <row r="356" spans="363:363" s="53" customFormat="1" x14ac:dyDescent="0.25">
      <c r="MY356" s="56"/>
    </row>
    <row r="357" spans="363:363" s="53" customFormat="1" x14ac:dyDescent="0.25">
      <c r="MY357" s="56"/>
    </row>
    <row r="358" spans="363:363" s="53" customFormat="1" x14ac:dyDescent="0.25">
      <c r="MY358" s="56"/>
    </row>
    <row r="359" spans="363:363" s="53" customFormat="1" x14ac:dyDescent="0.25">
      <c r="MY359" s="56"/>
    </row>
    <row r="360" spans="363:363" s="53" customFormat="1" x14ac:dyDescent="0.25">
      <c r="MY360" s="56"/>
    </row>
    <row r="361" spans="363:363" s="53" customFormat="1" x14ac:dyDescent="0.25">
      <c r="MY361" s="56"/>
    </row>
    <row r="362" spans="363:363" s="53" customFormat="1" x14ac:dyDescent="0.25">
      <c r="MY362" s="56"/>
    </row>
    <row r="363" spans="363:363" s="53" customFormat="1" x14ac:dyDescent="0.25">
      <c r="MY363" s="56"/>
    </row>
    <row r="364" spans="363:363" s="53" customFormat="1" x14ac:dyDescent="0.25">
      <c r="MY364" s="56"/>
    </row>
    <row r="365" spans="363:363" s="53" customFormat="1" x14ac:dyDescent="0.25">
      <c r="MY365" s="56"/>
    </row>
    <row r="366" spans="363:363" s="53" customFormat="1" x14ac:dyDescent="0.25">
      <c r="MY366" s="56"/>
    </row>
    <row r="367" spans="363:363" s="53" customFormat="1" x14ac:dyDescent="0.25">
      <c r="MY367" s="56"/>
    </row>
    <row r="368" spans="363:363" s="53" customFormat="1" x14ac:dyDescent="0.25">
      <c r="MY368" s="56"/>
    </row>
    <row r="369" spans="363:363" s="53" customFormat="1" x14ac:dyDescent="0.25">
      <c r="MY369" s="56"/>
    </row>
    <row r="370" spans="363:363" s="53" customFormat="1" x14ac:dyDescent="0.25">
      <c r="MY370" s="56"/>
    </row>
    <row r="371" spans="363:363" s="53" customFormat="1" x14ac:dyDescent="0.25">
      <c r="MY371" s="56"/>
    </row>
    <row r="372" spans="363:363" s="53" customFormat="1" x14ac:dyDescent="0.25">
      <c r="MY372" s="56"/>
    </row>
    <row r="373" spans="363:363" s="53" customFormat="1" x14ac:dyDescent="0.25">
      <c r="MY373" s="56"/>
    </row>
    <row r="374" spans="363:363" s="53" customFormat="1" x14ac:dyDescent="0.25">
      <c r="MY374" s="56"/>
    </row>
    <row r="375" spans="363:363" s="53" customFormat="1" x14ac:dyDescent="0.25">
      <c r="MY375" s="56"/>
    </row>
    <row r="376" spans="363:363" s="53" customFormat="1" x14ac:dyDescent="0.25">
      <c r="MY376" s="56"/>
    </row>
    <row r="377" spans="363:363" s="53" customFormat="1" x14ac:dyDescent="0.25">
      <c r="MY377" s="56"/>
    </row>
    <row r="378" spans="363:363" s="53" customFormat="1" x14ac:dyDescent="0.25">
      <c r="MY378" s="56"/>
    </row>
    <row r="379" spans="363:363" s="53" customFormat="1" x14ac:dyDescent="0.25">
      <c r="MY379" s="56"/>
    </row>
    <row r="380" spans="363:363" s="53" customFormat="1" x14ac:dyDescent="0.25">
      <c r="MY380" s="56"/>
    </row>
    <row r="381" spans="363:363" s="53" customFormat="1" x14ac:dyDescent="0.25">
      <c r="MY381" s="56"/>
    </row>
    <row r="382" spans="363:363" s="53" customFormat="1" x14ac:dyDescent="0.25">
      <c r="MY382" s="56"/>
    </row>
    <row r="383" spans="363:363" s="53" customFormat="1" x14ac:dyDescent="0.25">
      <c r="MY383" s="56"/>
    </row>
    <row r="384" spans="363:363" s="53" customFormat="1" x14ac:dyDescent="0.25">
      <c r="MY384" s="56"/>
    </row>
    <row r="385" spans="363:363" s="53" customFormat="1" x14ac:dyDescent="0.25">
      <c r="MY385" s="56"/>
    </row>
    <row r="386" spans="363:363" s="53" customFormat="1" x14ac:dyDescent="0.25">
      <c r="MY386" s="56"/>
    </row>
    <row r="387" spans="363:363" s="53" customFormat="1" x14ac:dyDescent="0.25">
      <c r="MY387" s="56"/>
    </row>
    <row r="388" spans="363:363" s="53" customFormat="1" x14ac:dyDescent="0.25">
      <c r="MY388" s="56"/>
    </row>
    <row r="389" spans="363:363" s="53" customFormat="1" x14ac:dyDescent="0.25">
      <c r="MY389" s="56"/>
    </row>
    <row r="390" spans="363:363" s="53" customFormat="1" x14ac:dyDescent="0.25">
      <c r="MY390" s="56"/>
    </row>
    <row r="391" spans="363:363" s="53" customFormat="1" x14ac:dyDescent="0.25">
      <c r="MY391" s="56"/>
    </row>
    <row r="392" spans="363:363" s="53" customFormat="1" x14ac:dyDescent="0.25">
      <c r="MY392" s="56"/>
    </row>
    <row r="393" spans="363:363" s="53" customFormat="1" x14ac:dyDescent="0.25">
      <c r="MY393" s="56"/>
    </row>
    <row r="394" spans="363:363" s="53" customFormat="1" x14ac:dyDescent="0.25">
      <c r="MY394" s="56"/>
    </row>
    <row r="395" spans="363:363" s="53" customFormat="1" x14ac:dyDescent="0.25">
      <c r="MY395" s="56"/>
    </row>
    <row r="396" spans="363:363" s="53" customFormat="1" x14ac:dyDescent="0.25">
      <c r="MY396" s="56"/>
    </row>
    <row r="397" spans="363:363" s="53" customFormat="1" x14ac:dyDescent="0.25">
      <c r="MY397" s="56"/>
    </row>
    <row r="398" spans="363:363" s="53" customFormat="1" x14ac:dyDescent="0.25">
      <c r="MY398" s="56"/>
    </row>
    <row r="399" spans="363:363" s="53" customFormat="1" x14ac:dyDescent="0.25">
      <c r="MY399" s="56"/>
    </row>
    <row r="400" spans="363:363" s="53" customFormat="1" x14ac:dyDescent="0.25">
      <c r="MY400" s="56"/>
    </row>
    <row r="401" spans="363:363" s="53" customFormat="1" x14ac:dyDescent="0.25">
      <c r="MY401" s="56"/>
    </row>
    <row r="402" spans="363:363" s="53" customFormat="1" x14ac:dyDescent="0.25">
      <c r="MY402" s="56"/>
    </row>
    <row r="403" spans="363:363" s="53" customFormat="1" x14ac:dyDescent="0.25">
      <c r="MY403" s="56"/>
    </row>
    <row r="404" spans="363:363" s="53" customFormat="1" x14ac:dyDescent="0.25">
      <c r="MY404" s="56"/>
    </row>
    <row r="405" spans="363:363" s="53" customFormat="1" x14ac:dyDescent="0.25">
      <c r="MY405" s="56"/>
    </row>
    <row r="406" spans="363:363" s="53" customFormat="1" x14ac:dyDescent="0.25">
      <c r="MY406" s="56"/>
    </row>
    <row r="407" spans="363:363" s="53" customFormat="1" x14ac:dyDescent="0.25">
      <c r="MY407" s="56"/>
    </row>
    <row r="408" spans="363:363" s="53" customFormat="1" x14ac:dyDescent="0.25">
      <c r="MY408" s="56"/>
    </row>
    <row r="409" spans="363:363" s="53" customFormat="1" x14ac:dyDescent="0.25">
      <c r="MY409" s="56"/>
    </row>
    <row r="410" spans="363:363" s="53" customFormat="1" x14ac:dyDescent="0.25">
      <c r="MY410" s="56"/>
    </row>
    <row r="411" spans="363:363" s="53" customFormat="1" x14ac:dyDescent="0.25">
      <c r="MY411" s="56"/>
    </row>
    <row r="412" spans="363:363" s="53" customFormat="1" x14ac:dyDescent="0.25">
      <c r="MY412" s="56"/>
    </row>
    <row r="413" spans="363:363" s="53" customFormat="1" x14ac:dyDescent="0.25">
      <c r="MY413" s="56"/>
    </row>
    <row r="414" spans="363:363" s="53" customFormat="1" x14ac:dyDescent="0.25">
      <c r="MY414" s="56"/>
    </row>
    <row r="415" spans="363:363" s="53" customFormat="1" x14ac:dyDescent="0.25">
      <c r="MY415" s="56"/>
    </row>
    <row r="416" spans="363:363" s="53" customFormat="1" x14ac:dyDescent="0.25">
      <c r="MY416" s="56"/>
    </row>
    <row r="417" spans="363:363" s="53" customFormat="1" x14ac:dyDescent="0.25">
      <c r="MY417" s="56"/>
    </row>
    <row r="418" spans="363:363" s="53" customFormat="1" x14ac:dyDescent="0.25">
      <c r="MY418" s="56"/>
    </row>
    <row r="419" spans="363:363" s="53" customFormat="1" x14ac:dyDescent="0.25">
      <c r="MY419" s="56"/>
    </row>
    <row r="420" spans="363:363" s="53" customFormat="1" x14ac:dyDescent="0.25">
      <c r="MY420" s="56"/>
    </row>
    <row r="421" spans="363:363" s="53" customFormat="1" x14ac:dyDescent="0.25">
      <c r="MY421" s="56"/>
    </row>
    <row r="422" spans="363:363" s="53" customFormat="1" x14ac:dyDescent="0.25">
      <c r="MY422" s="56"/>
    </row>
    <row r="423" spans="363:363" s="53" customFormat="1" x14ac:dyDescent="0.25">
      <c r="MY423" s="56"/>
    </row>
    <row r="424" spans="363:363" s="53" customFormat="1" x14ac:dyDescent="0.25">
      <c r="MY424" s="56"/>
    </row>
    <row r="425" spans="363:363" s="53" customFormat="1" x14ac:dyDescent="0.25">
      <c r="MY425" s="56"/>
    </row>
    <row r="426" spans="363:363" s="53" customFormat="1" x14ac:dyDescent="0.25">
      <c r="MY426" s="56"/>
    </row>
    <row r="427" spans="363:363" s="53" customFormat="1" x14ac:dyDescent="0.25">
      <c r="MY427" s="56"/>
    </row>
    <row r="428" spans="363:363" s="53" customFormat="1" x14ac:dyDescent="0.25">
      <c r="MY428" s="56"/>
    </row>
    <row r="429" spans="363:363" s="53" customFormat="1" x14ac:dyDescent="0.25">
      <c r="MY429" s="56"/>
    </row>
    <row r="430" spans="363:363" s="53" customFormat="1" x14ac:dyDescent="0.25">
      <c r="MY430" s="56"/>
    </row>
    <row r="431" spans="363:363" s="53" customFormat="1" x14ac:dyDescent="0.25">
      <c r="MY431" s="56"/>
    </row>
    <row r="432" spans="363:363" s="53" customFormat="1" x14ac:dyDescent="0.25">
      <c r="MY432" s="56"/>
    </row>
    <row r="433" spans="363:363" s="53" customFormat="1" x14ac:dyDescent="0.25">
      <c r="MY433" s="56"/>
    </row>
    <row r="434" spans="363:363" s="53" customFormat="1" x14ac:dyDescent="0.25">
      <c r="MY434" s="56"/>
    </row>
    <row r="435" spans="363:363" s="53" customFormat="1" x14ac:dyDescent="0.25">
      <c r="MY435" s="56"/>
    </row>
    <row r="436" spans="363:363" s="53" customFormat="1" x14ac:dyDescent="0.25">
      <c r="MY436" s="56"/>
    </row>
    <row r="437" spans="363:363" s="53" customFormat="1" x14ac:dyDescent="0.25">
      <c r="MY437" s="56"/>
    </row>
    <row r="438" spans="363:363" s="53" customFormat="1" x14ac:dyDescent="0.25">
      <c r="MY438" s="56"/>
    </row>
    <row r="439" spans="363:363" s="53" customFormat="1" x14ac:dyDescent="0.25">
      <c r="MY439" s="56"/>
    </row>
    <row r="440" spans="363:363" s="53" customFormat="1" x14ac:dyDescent="0.25">
      <c r="MY440" s="56"/>
    </row>
    <row r="441" spans="363:363" s="53" customFormat="1" x14ac:dyDescent="0.25">
      <c r="MY441" s="56"/>
    </row>
    <row r="442" spans="363:363" s="53" customFormat="1" x14ac:dyDescent="0.25">
      <c r="MY442" s="56"/>
    </row>
    <row r="443" spans="363:363" s="53" customFormat="1" x14ac:dyDescent="0.25">
      <c r="MY443" s="56"/>
    </row>
    <row r="444" spans="363:363" s="53" customFormat="1" x14ac:dyDescent="0.25">
      <c r="MY444" s="56"/>
    </row>
    <row r="445" spans="363:363" s="53" customFormat="1" x14ac:dyDescent="0.25">
      <c r="MY445" s="56"/>
    </row>
    <row r="446" spans="363:363" s="53" customFormat="1" x14ac:dyDescent="0.25">
      <c r="MY446" s="56"/>
    </row>
    <row r="447" spans="363:363" s="53" customFormat="1" x14ac:dyDescent="0.25">
      <c r="MY447" s="56"/>
    </row>
    <row r="448" spans="363:363" s="53" customFormat="1" x14ac:dyDescent="0.25">
      <c r="MY448" s="56"/>
    </row>
    <row r="449" spans="363:363" s="53" customFormat="1" x14ac:dyDescent="0.25">
      <c r="MY449" s="56"/>
    </row>
    <row r="450" spans="363:363" s="53" customFormat="1" x14ac:dyDescent="0.25">
      <c r="MY450" s="56"/>
    </row>
    <row r="451" spans="363:363" s="53" customFormat="1" x14ac:dyDescent="0.25">
      <c r="MY451" s="56"/>
    </row>
    <row r="452" spans="363:363" s="53" customFormat="1" x14ac:dyDescent="0.25">
      <c r="MY452" s="56"/>
    </row>
    <row r="453" spans="363:363" s="53" customFormat="1" x14ac:dyDescent="0.25">
      <c r="MY453" s="56"/>
    </row>
    <row r="454" spans="363:363" s="53" customFormat="1" x14ac:dyDescent="0.25">
      <c r="MY454" s="56"/>
    </row>
    <row r="455" spans="363:363" s="53" customFormat="1" x14ac:dyDescent="0.25">
      <c r="MY455" s="56"/>
    </row>
    <row r="456" spans="363:363" s="53" customFormat="1" x14ac:dyDescent="0.25">
      <c r="MY456" s="56"/>
    </row>
    <row r="457" spans="363:363" s="53" customFormat="1" x14ac:dyDescent="0.25">
      <c r="MY457" s="56"/>
    </row>
    <row r="458" spans="363:363" s="53" customFormat="1" x14ac:dyDescent="0.25">
      <c r="MY458" s="56"/>
    </row>
    <row r="459" spans="363:363" s="53" customFormat="1" x14ac:dyDescent="0.25">
      <c r="MY459" s="56"/>
    </row>
    <row r="460" spans="363:363" s="53" customFormat="1" x14ac:dyDescent="0.25">
      <c r="MY460" s="56"/>
    </row>
    <row r="461" spans="363:363" s="53" customFormat="1" x14ac:dyDescent="0.25">
      <c r="MY461" s="56"/>
    </row>
    <row r="462" spans="363:363" s="53" customFormat="1" x14ac:dyDescent="0.25">
      <c r="MY462" s="56"/>
    </row>
    <row r="463" spans="363:363" s="53" customFormat="1" x14ac:dyDescent="0.25">
      <c r="MY463" s="56"/>
    </row>
    <row r="464" spans="363:363" s="53" customFormat="1" x14ac:dyDescent="0.25">
      <c r="MY464" s="56"/>
    </row>
    <row r="465" spans="363:363" s="53" customFormat="1" x14ac:dyDescent="0.25">
      <c r="MY465" s="56"/>
    </row>
    <row r="466" spans="363:363" s="53" customFormat="1" x14ac:dyDescent="0.25">
      <c r="MY466" s="56"/>
    </row>
    <row r="467" spans="363:363" s="53" customFormat="1" x14ac:dyDescent="0.25">
      <c r="MY467" s="56"/>
    </row>
    <row r="468" spans="363:363" s="53" customFormat="1" x14ac:dyDescent="0.25">
      <c r="MY468" s="56"/>
    </row>
    <row r="469" spans="363:363" s="53" customFormat="1" x14ac:dyDescent="0.25">
      <c r="MY469" s="56"/>
    </row>
    <row r="470" spans="363:363" s="53" customFormat="1" x14ac:dyDescent="0.25">
      <c r="MY470" s="56"/>
    </row>
    <row r="471" spans="363:363" s="53" customFormat="1" x14ac:dyDescent="0.25">
      <c r="MY471" s="56"/>
    </row>
    <row r="472" spans="363:363" s="53" customFormat="1" x14ac:dyDescent="0.25">
      <c r="MY472" s="56"/>
    </row>
    <row r="473" spans="363:363" s="53" customFormat="1" x14ac:dyDescent="0.25">
      <c r="MY473" s="56"/>
    </row>
    <row r="474" spans="363:363" s="53" customFormat="1" x14ac:dyDescent="0.25">
      <c r="MY474" s="56"/>
    </row>
    <row r="475" spans="363:363" s="53" customFormat="1" x14ac:dyDescent="0.25">
      <c r="MY475" s="56"/>
    </row>
    <row r="476" spans="363:363" s="53" customFormat="1" x14ac:dyDescent="0.25">
      <c r="MY476" s="56"/>
    </row>
    <row r="477" spans="363:363" s="53" customFormat="1" x14ac:dyDescent="0.25">
      <c r="MY477" s="56"/>
    </row>
    <row r="478" spans="363:363" s="53" customFormat="1" x14ac:dyDescent="0.25">
      <c r="MY478" s="56"/>
    </row>
    <row r="479" spans="363:363" s="53" customFormat="1" x14ac:dyDescent="0.25">
      <c r="MY479" s="56"/>
    </row>
    <row r="480" spans="363:363" s="53" customFormat="1" x14ac:dyDescent="0.25">
      <c r="MY480" s="56"/>
    </row>
    <row r="481" spans="363:363" s="53" customFormat="1" x14ac:dyDescent="0.25">
      <c r="MY481" s="56"/>
    </row>
    <row r="482" spans="363:363" s="53" customFormat="1" x14ac:dyDescent="0.25">
      <c r="MY482" s="56"/>
    </row>
    <row r="483" spans="363:363" s="53" customFormat="1" x14ac:dyDescent="0.25">
      <c r="MY483" s="56"/>
    </row>
    <row r="484" spans="363:363" s="53" customFormat="1" x14ac:dyDescent="0.25">
      <c r="MY484" s="56"/>
    </row>
    <row r="485" spans="363:363" s="53" customFormat="1" x14ac:dyDescent="0.25">
      <c r="MY485" s="56"/>
    </row>
    <row r="486" spans="363:363" s="53" customFormat="1" x14ac:dyDescent="0.25">
      <c r="MY486" s="56"/>
    </row>
    <row r="487" spans="363:363" s="53" customFormat="1" x14ac:dyDescent="0.25">
      <c r="MY487" s="56"/>
    </row>
    <row r="488" spans="363:363" s="53" customFormat="1" x14ac:dyDescent="0.25">
      <c r="MY488" s="56"/>
    </row>
    <row r="489" spans="363:363" s="53" customFormat="1" x14ac:dyDescent="0.25">
      <c r="MY489" s="56"/>
    </row>
    <row r="490" spans="363:363" s="53" customFormat="1" x14ac:dyDescent="0.25">
      <c r="MY490" s="56"/>
    </row>
    <row r="491" spans="363:363" s="53" customFormat="1" x14ac:dyDescent="0.25">
      <c r="MY491" s="56"/>
    </row>
    <row r="492" spans="363:363" s="53" customFormat="1" x14ac:dyDescent="0.25">
      <c r="MY492" s="56"/>
    </row>
    <row r="493" spans="363:363" s="53" customFormat="1" x14ac:dyDescent="0.25">
      <c r="MY493" s="56"/>
    </row>
    <row r="494" spans="363:363" s="53" customFormat="1" x14ac:dyDescent="0.25">
      <c r="MY494" s="56"/>
    </row>
    <row r="495" spans="363:363" s="53" customFormat="1" x14ac:dyDescent="0.25">
      <c r="MY495" s="56"/>
    </row>
    <row r="496" spans="363:363" s="53" customFormat="1" x14ac:dyDescent="0.25">
      <c r="MY496" s="56"/>
    </row>
    <row r="497" spans="363:363" s="53" customFormat="1" x14ac:dyDescent="0.25">
      <c r="MY497" s="56"/>
    </row>
    <row r="498" spans="363:363" s="53" customFormat="1" x14ac:dyDescent="0.25">
      <c r="MY498" s="56"/>
    </row>
    <row r="499" spans="363:363" s="53" customFormat="1" x14ac:dyDescent="0.25">
      <c r="MY499" s="56"/>
    </row>
    <row r="500" spans="363:363" s="53" customFormat="1" x14ac:dyDescent="0.25">
      <c r="MY500" s="56"/>
    </row>
    <row r="501" spans="363:363" s="53" customFormat="1" x14ac:dyDescent="0.25">
      <c r="MY501" s="56"/>
    </row>
    <row r="502" spans="363:363" s="53" customFormat="1" x14ac:dyDescent="0.25">
      <c r="MY502" s="56"/>
    </row>
    <row r="503" spans="363:363" s="53" customFormat="1" x14ac:dyDescent="0.25">
      <c r="MY503" s="56"/>
    </row>
    <row r="504" spans="363:363" s="53" customFormat="1" x14ac:dyDescent="0.25">
      <c r="MY504" s="56"/>
    </row>
    <row r="505" spans="363:363" s="53" customFormat="1" x14ac:dyDescent="0.25">
      <c r="MY505" s="56"/>
    </row>
    <row r="506" spans="363:363" s="53" customFormat="1" x14ac:dyDescent="0.25">
      <c r="MY506" s="56"/>
    </row>
    <row r="507" spans="363:363" s="53" customFormat="1" x14ac:dyDescent="0.25">
      <c r="MY507" s="56"/>
    </row>
    <row r="508" spans="363:363" s="53" customFormat="1" x14ac:dyDescent="0.25">
      <c r="MY508" s="56"/>
    </row>
    <row r="509" spans="363:363" s="53" customFormat="1" x14ac:dyDescent="0.25">
      <c r="MY509" s="56"/>
    </row>
    <row r="510" spans="363:363" s="53" customFormat="1" x14ac:dyDescent="0.25">
      <c r="MY510" s="56"/>
    </row>
    <row r="511" spans="363:363" s="53" customFormat="1" x14ac:dyDescent="0.25">
      <c r="MY511" s="56"/>
    </row>
    <row r="512" spans="363:363" s="53" customFormat="1" x14ac:dyDescent="0.25">
      <c r="MY512" s="56"/>
    </row>
    <row r="513" spans="363:363" s="53" customFormat="1" x14ac:dyDescent="0.25">
      <c r="MY513" s="56"/>
    </row>
    <row r="514" spans="363:363" s="53" customFormat="1" x14ac:dyDescent="0.25">
      <c r="MY514" s="56"/>
    </row>
    <row r="515" spans="363:363" s="53" customFormat="1" x14ac:dyDescent="0.25">
      <c r="MY515" s="56"/>
    </row>
    <row r="516" spans="363:363" s="53" customFormat="1" x14ac:dyDescent="0.25">
      <c r="MY516" s="56"/>
    </row>
    <row r="517" spans="363:363" s="53" customFormat="1" x14ac:dyDescent="0.25">
      <c r="MY517" s="56"/>
    </row>
    <row r="518" spans="363:363" s="53" customFormat="1" x14ac:dyDescent="0.25">
      <c r="MY518" s="56"/>
    </row>
    <row r="519" spans="363:363" s="53" customFormat="1" x14ac:dyDescent="0.25">
      <c r="MY519" s="56"/>
    </row>
    <row r="520" spans="363:363" s="53" customFormat="1" x14ac:dyDescent="0.25">
      <c r="MY520" s="56"/>
    </row>
    <row r="521" spans="363:363" s="53" customFormat="1" x14ac:dyDescent="0.25">
      <c r="MY521" s="56"/>
    </row>
    <row r="522" spans="363:363" s="53" customFormat="1" x14ac:dyDescent="0.25">
      <c r="MY522" s="56"/>
    </row>
    <row r="523" spans="363:363" s="53" customFormat="1" x14ac:dyDescent="0.25">
      <c r="MY523" s="56"/>
    </row>
    <row r="524" spans="363:363" s="53" customFormat="1" x14ac:dyDescent="0.25">
      <c r="MY524" s="56"/>
    </row>
    <row r="525" spans="363:363" s="53" customFormat="1" x14ac:dyDescent="0.25">
      <c r="MY525" s="56"/>
    </row>
    <row r="526" spans="363:363" s="53" customFormat="1" x14ac:dyDescent="0.25">
      <c r="MY526" s="56"/>
    </row>
    <row r="527" spans="363:363" s="53" customFormat="1" x14ac:dyDescent="0.25">
      <c r="MY527" s="56"/>
    </row>
    <row r="528" spans="363:363" s="53" customFormat="1" x14ac:dyDescent="0.25">
      <c r="MY528" s="56"/>
    </row>
    <row r="529" spans="363:363" s="53" customFormat="1" x14ac:dyDescent="0.25">
      <c r="MY529" s="56"/>
    </row>
    <row r="530" spans="363:363" s="53" customFormat="1" x14ac:dyDescent="0.25">
      <c r="MY530" s="56"/>
    </row>
    <row r="531" spans="363:363" s="53" customFormat="1" x14ac:dyDescent="0.25">
      <c r="MY531" s="56"/>
    </row>
    <row r="532" spans="363:363" s="53" customFormat="1" x14ac:dyDescent="0.25">
      <c r="MY532" s="56"/>
    </row>
    <row r="533" spans="363:363" s="53" customFormat="1" x14ac:dyDescent="0.25">
      <c r="MY533" s="56"/>
    </row>
    <row r="534" spans="363:363" s="53" customFormat="1" x14ac:dyDescent="0.25">
      <c r="MY534" s="56"/>
    </row>
    <row r="535" spans="363:363" s="53" customFormat="1" x14ac:dyDescent="0.25">
      <c r="MY535" s="56"/>
    </row>
    <row r="536" spans="363:363" s="53" customFormat="1" x14ac:dyDescent="0.25">
      <c r="MY536" s="56"/>
    </row>
    <row r="537" spans="363:363" s="53" customFormat="1" x14ac:dyDescent="0.25">
      <c r="MY537" s="56"/>
    </row>
    <row r="538" spans="363:363" s="53" customFormat="1" x14ac:dyDescent="0.25">
      <c r="MY538" s="56"/>
    </row>
    <row r="539" spans="363:363" s="53" customFormat="1" x14ac:dyDescent="0.25">
      <c r="MY539" s="56"/>
    </row>
    <row r="540" spans="363:363" s="53" customFormat="1" x14ac:dyDescent="0.25">
      <c r="MY540" s="56"/>
    </row>
    <row r="541" spans="363:363" s="53" customFormat="1" x14ac:dyDescent="0.25">
      <c r="MY541" s="56"/>
    </row>
    <row r="542" spans="363:363" s="53" customFormat="1" x14ac:dyDescent="0.25">
      <c r="MY542" s="56"/>
    </row>
    <row r="543" spans="363:363" s="53" customFormat="1" x14ac:dyDescent="0.25">
      <c r="MY543" s="56"/>
    </row>
    <row r="544" spans="363:363" s="53" customFormat="1" x14ac:dyDescent="0.25">
      <c r="MY544" s="56"/>
    </row>
    <row r="545" spans="363:363" s="53" customFormat="1" x14ac:dyDescent="0.25">
      <c r="MY545" s="56"/>
    </row>
    <row r="546" spans="363:363" s="53" customFormat="1" x14ac:dyDescent="0.25">
      <c r="MY546" s="56"/>
    </row>
    <row r="547" spans="363:363" s="53" customFormat="1" x14ac:dyDescent="0.25">
      <c r="MY547" s="56"/>
    </row>
    <row r="548" spans="363:363" s="53" customFormat="1" x14ac:dyDescent="0.25">
      <c r="MY548" s="56"/>
    </row>
    <row r="549" spans="363:363" s="53" customFormat="1" x14ac:dyDescent="0.25">
      <c r="MY549" s="56"/>
    </row>
    <row r="550" spans="363:363" s="53" customFormat="1" x14ac:dyDescent="0.25">
      <c r="MY550" s="56"/>
    </row>
    <row r="551" spans="363:363" s="53" customFormat="1" x14ac:dyDescent="0.25">
      <c r="MY551" s="56"/>
    </row>
    <row r="552" spans="363:363" s="53" customFormat="1" x14ac:dyDescent="0.25">
      <c r="MY552" s="56"/>
    </row>
    <row r="553" spans="363:363" s="53" customFormat="1" x14ac:dyDescent="0.25">
      <c r="MY553" s="56"/>
    </row>
    <row r="554" spans="363:363" s="53" customFormat="1" x14ac:dyDescent="0.25">
      <c r="MY554" s="56"/>
    </row>
    <row r="555" spans="363:363" s="53" customFormat="1" x14ac:dyDescent="0.25">
      <c r="MY555" s="56"/>
    </row>
    <row r="556" spans="363:363" s="53" customFormat="1" x14ac:dyDescent="0.25">
      <c r="MY556" s="56"/>
    </row>
    <row r="557" spans="363:363" s="53" customFormat="1" x14ac:dyDescent="0.25">
      <c r="MY557" s="56"/>
    </row>
    <row r="558" spans="363:363" s="53" customFormat="1" x14ac:dyDescent="0.25">
      <c r="MY558" s="56"/>
    </row>
    <row r="559" spans="363:363" s="53" customFormat="1" x14ac:dyDescent="0.25">
      <c r="MY559" s="56"/>
    </row>
    <row r="560" spans="363:363" s="53" customFormat="1" x14ac:dyDescent="0.25">
      <c r="MY560" s="56"/>
    </row>
    <row r="561" spans="363:363" s="53" customFormat="1" x14ac:dyDescent="0.25">
      <c r="MY561" s="56"/>
    </row>
    <row r="562" spans="363:363" s="53" customFormat="1" x14ac:dyDescent="0.25">
      <c r="MY562" s="56"/>
    </row>
    <row r="563" spans="363:363" s="53" customFormat="1" x14ac:dyDescent="0.25">
      <c r="MY563" s="56"/>
    </row>
    <row r="564" spans="363:363" s="53" customFormat="1" x14ac:dyDescent="0.25">
      <c r="MY564" s="56"/>
    </row>
    <row r="565" spans="363:363" s="53" customFormat="1" x14ac:dyDescent="0.25">
      <c r="MY565" s="56"/>
    </row>
    <row r="566" spans="363:363" s="53" customFormat="1" x14ac:dyDescent="0.25">
      <c r="MY566" s="56"/>
    </row>
    <row r="567" spans="363:363" s="53" customFormat="1" x14ac:dyDescent="0.25">
      <c r="MY567" s="56"/>
    </row>
    <row r="568" spans="363:363" s="53" customFormat="1" x14ac:dyDescent="0.25">
      <c r="MY568" s="56"/>
    </row>
    <row r="569" spans="363:363" s="53" customFormat="1" x14ac:dyDescent="0.25">
      <c r="MY569" s="56"/>
    </row>
    <row r="570" spans="363:363" s="53" customFormat="1" x14ac:dyDescent="0.25">
      <c r="MY570" s="56"/>
    </row>
    <row r="571" spans="363:363" s="53" customFormat="1" x14ac:dyDescent="0.25">
      <c r="MY571" s="56"/>
    </row>
    <row r="572" spans="363:363" s="53" customFormat="1" x14ac:dyDescent="0.25">
      <c r="MY572" s="56"/>
    </row>
    <row r="573" spans="363:363" s="53" customFormat="1" x14ac:dyDescent="0.25">
      <c r="MY573" s="56"/>
    </row>
    <row r="574" spans="363:363" s="53" customFormat="1" x14ac:dyDescent="0.25">
      <c r="MY574" s="56"/>
    </row>
    <row r="575" spans="363:363" s="53" customFormat="1" x14ac:dyDescent="0.25">
      <c r="MY575" s="56"/>
    </row>
    <row r="576" spans="363:363" s="53" customFormat="1" x14ac:dyDescent="0.25">
      <c r="MY576" s="56"/>
    </row>
    <row r="577" spans="363:363" s="53" customFormat="1" x14ac:dyDescent="0.25">
      <c r="MY577" s="56"/>
    </row>
    <row r="578" spans="363:363" s="53" customFormat="1" x14ac:dyDescent="0.25">
      <c r="MY578" s="56"/>
    </row>
    <row r="579" spans="363:363" s="53" customFormat="1" x14ac:dyDescent="0.25">
      <c r="MY579" s="56"/>
    </row>
    <row r="580" spans="363:363" s="53" customFormat="1" x14ac:dyDescent="0.25">
      <c r="MY580" s="56"/>
    </row>
    <row r="581" spans="363:363" s="53" customFormat="1" x14ac:dyDescent="0.25">
      <c r="MY581" s="56"/>
    </row>
    <row r="582" spans="363:363" s="53" customFormat="1" x14ac:dyDescent="0.25">
      <c r="MY582" s="56"/>
    </row>
    <row r="583" spans="363:363" s="53" customFormat="1" x14ac:dyDescent="0.25">
      <c r="MY583" s="56"/>
    </row>
    <row r="584" spans="363:363" s="53" customFormat="1" x14ac:dyDescent="0.25">
      <c r="MY584" s="56"/>
    </row>
    <row r="585" spans="363:363" s="53" customFormat="1" x14ac:dyDescent="0.25">
      <c r="MY585" s="56"/>
    </row>
    <row r="586" spans="363:363" s="53" customFormat="1" x14ac:dyDescent="0.25">
      <c r="MY586" s="56"/>
    </row>
    <row r="587" spans="363:363" s="53" customFormat="1" x14ac:dyDescent="0.25">
      <c r="MY587" s="56"/>
    </row>
    <row r="588" spans="363:363" s="53" customFormat="1" x14ac:dyDescent="0.25">
      <c r="MY588" s="56"/>
    </row>
    <row r="589" spans="363:363" s="53" customFormat="1" x14ac:dyDescent="0.25">
      <c r="MY589" s="56"/>
    </row>
    <row r="590" spans="363:363" s="53" customFormat="1" x14ac:dyDescent="0.25">
      <c r="MY590" s="56"/>
    </row>
    <row r="591" spans="363:363" s="53" customFormat="1" x14ac:dyDescent="0.25">
      <c r="MY591" s="56"/>
    </row>
    <row r="592" spans="363:363" s="53" customFormat="1" x14ac:dyDescent="0.25">
      <c r="MY592" s="56"/>
    </row>
    <row r="593" spans="363:363" s="53" customFormat="1" x14ac:dyDescent="0.25">
      <c r="MY593" s="56"/>
    </row>
    <row r="594" spans="363:363" s="53" customFormat="1" x14ac:dyDescent="0.25">
      <c r="MY594" s="56"/>
    </row>
    <row r="595" spans="363:363" s="53" customFormat="1" x14ac:dyDescent="0.25">
      <c r="MY595" s="56"/>
    </row>
    <row r="596" spans="363:363" s="53" customFormat="1" x14ac:dyDescent="0.25">
      <c r="MY596" s="56"/>
    </row>
    <row r="597" spans="363:363" s="53" customFormat="1" x14ac:dyDescent="0.25">
      <c r="MY597" s="56"/>
    </row>
    <row r="598" spans="363:363" s="53" customFormat="1" x14ac:dyDescent="0.25">
      <c r="MY598" s="56"/>
    </row>
    <row r="599" spans="363:363" s="53" customFormat="1" x14ac:dyDescent="0.25">
      <c r="MY599" s="56"/>
    </row>
    <row r="600" spans="363:363" s="53" customFormat="1" x14ac:dyDescent="0.25">
      <c r="MY600" s="56"/>
    </row>
    <row r="601" spans="363:363" s="53" customFormat="1" x14ac:dyDescent="0.25">
      <c r="MY601" s="56"/>
    </row>
    <row r="602" spans="363:363" s="53" customFormat="1" x14ac:dyDescent="0.25">
      <c r="MY602" s="56"/>
    </row>
    <row r="603" spans="363:363" s="53" customFormat="1" x14ac:dyDescent="0.25">
      <c r="MY603" s="56"/>
    </row>
    <row r="604" spans="363:363" s="53" customFormat="1" x14ac:dyDescent="0.25">
      <c r="MY604" s="56"/>
    </row>
    <row r="605" spans="363:363" s="53" customFormat="1" x14ac:dyDescent="0.25">
      <c r="MY605" s="56"/>
    </row>
    <row r="606" spans="363:363" s="53" customFormat="1" x14ac:dyDescent="0.25">
      <c r="MY606" s="56"/>
    </row>
    <row r="607" spans="363:363" s="53" customFormat="1" x14ac:dyDescent="0.25">
      <c r="MY607" s="56"/>
    </row>
    <row r="608" spans="363:363" s="53" customFormat="1" x14ac:dyDescent="0.25">
      <c r="MY608" s="56"/>
    </row>
    <row r="609" spans="363:363" s="53" customFormat="1" x14ac:dyDescent="0.25">
      <c r="MY609" s="56"/>
    </row>
    <row r="610" spans="363:363" s="53" customFormat="1" x14ac:dyDescent="0.25">
      <c r="MY610" s="56"/>
    </row>
    <row r="611" spans="363:363" s="53" customFormat="1" x14ac:dyDescent="0.25">
      <c r="MY611" s="56"/>
    </row>
    <row r="612" spans="363:363" s="53" customFormat="1" x14ac:dyDescent="0.25">
      <c r="MY612" s="56"/>
    </row>
    <row r="613" spans="363:363" s="53" customFormat="1" x14ac:dyDescent="0.25">
      <c r="MY613" s="56"/>
    </row>
    <row r="614" spans="363:363" s="53" customFormat="1" x14ac:dyDescent="0.25">
      <c r="MY614" s="56"/>
    </row>
    <row r="615" spans="363:363" s="53" customFormat="1" x14ac:dyDescent="0.25">
      <c r="MY615" s="56"/>
    </row>
    <row r="616" spans="363:363" s="53" customFormat="1" x14ac:dyDescent="0.25">
      <c r="MY616" s="56"/>
    </row>
    <row r="617" spans="363:363" s="53" customFormat="1" x14ac:dyDescent="0.25">
      <c r="MY617" s="56"/>
    </row>
    <row r="618" spans="363:363" s="53" customFormat="1" x14ac:dyDescent="0.25">
      <c r="MY618" s="56"/>
    </row>
    <row r="619" spans="363:363" s="53" customFormat="1" x14ac:dyDescent="0.25">
      <c r="MY619" s="56"/>
    </row>
    <row r="620" spans="363:363" s="53" customFormat="1" x14ac:dyDescent="0.25">
      <c r="MY620" s="56"/>
    </row>
    <row r="621" spans="363:363" s="53" customFormat="1" x14ac:dyDescent="0.25">
      <c r="MY621" s="56"/>
    </row>
    <row r="622" spans="363:363" s="53" customFormat="1" x14ac:dyDescent="0.25">
      <c r="MY622" s="56"/>
    </row>
    <row r="623" spans="363:363" s="53" customFormat="1" x14ac:dyDescent="0.25">
      <c r="MY623" s="56"/>
    </row>
    <row r="624" spans="363:363" s="53" customFormat="1" x14ac:dyDescent="0.25">
      <c r="MY624" s="56"/>
    </row>
  </sheetData>
  <sheetProtection algorithmName="SHA-512" hashValue="cnYcgaSIQGXRPKslExBNA/xvmG2x/glbq/YKXYrxegwRzKtxGVPkLFu/ev48W8RA/nfm1drJPx7HIwYW7upO3g==" saltValue="YLnthSUqX0nucXaPw1xJTg==" spinCount="100000" sheet="1" objects="1" scenarios="1" selectLockedCells="1"/>
  <phoneticPr fontId="19" type="noConversion"/>
  <conditionalFormatting sqref="C7:NF7">
    <cfRule type="cellIs" dxfId="32" priority="2" operator="greaterThan">
      <formula>0</formula>
    </cfRule>
    <cfRule type="cellIs" dxfId="31" priority="3" operator="greaterThan">
      <formula>0</formula>
    </cfRule>
  </conditionalFormatting>
  <conditionalFormatting sqref="C8:NF8">
    <cfRule type="cellIs" dxfId="30" priority="1" operator="lessThan">
      <formula>0</formula>
    </cfRule>
  </conditionalFormatting>
  <pageMargins left="0.7" right="0.7" top="0.75" bottom="0.75" header="0.3" footer="0.3"/>
  <pageSetup paperSize="9" orientation="portrait" horizontalDpi="0" verticalDpi="0" r:id="rId1"/>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2004E6-8492-4D0F-8F4E-EF8D2DE471CA}">
  <sheetPr>
    <tabColor rgb="FF0070C0"/>
  </sheetPr>
  <dimension ref="A1:MZ142"/>
  <sheetViews>
    <sheetView showGridLines="0" topLeftCell="DF1" workbookViewId="0">
      <selection activeCell="EH20" sqref="EH20"/>
    </sheetView>
  </sheetViews>
  <sheetFormatPr defaultRowHeight="15" x14ac:dyDescent="0.25"/>
  <cols>
    <col min="1" max="2" width="3.7109375" customWidth="1"/>
    <col min="3" max="3" width="26.28515625" customWidth="1"/>
    <col min="4" max="6" width="12.7109375" customWidth="1"/>
    <col min="7" max="7" width="5.140625" customWidth="1"/>
    <col min="8" max="8" width="3.85546875" customWidth="1"/>
    <col min="364" max="364" width="9.140625" style="70"/>
  </cols>
  <sheetData>
    <row r="1" spans="1:238" ht="18" customHeight="1" x14ac:dyDescent="0.25">
      <c r="A1" s="115"/>
      <c r="B1" s="115"/>
      <c r="C1" s="115"/>
      <c r="D1" s="115"/>
      <c r="E1" s="115"/>
      <c r="F1" s="115"/>
      <c r="G1" s="115"/>
      <c r="H1" s="70"/>
    </row>
    <row r="2" spans="1:238" x14ac:dyDescent="0.25">
      <c r="A2" s="115"/>
      <c r="B2" s="87"/>
      <c r="C2" s="87"/>
      <c r="D2" s="87"/>
      <c r="E2" s="87"/>
      <c r="F2" s="87"/>
      <c r="G2" s="87"/>
      <c r="H2" s="70"/>
    </row>
    <row r="3" spans="1:238" ht="18.75" x14ac:dyDescent="0.3">
      <c r="A3" s="115"/>
      <c r="B3" s="87"/>
      <c r="C3" s="151" t="str">
        <f>'Loan 1 (Cal)'!B4</f>
        <v>John's Home Loan</v>
      </c>
      <c r="D3" s="151"/>
      <c r="E3" s="151"/>
      <c r="F3" s="151"/>
      <c r="G3" s="87"/>
      <c r="H3" s="70"/>
    </row>
    <row r="4" spans="1:238" ht="15.75" x14ac:dyDescent="0.25">
      <c r="A4" s="115"/>
      <c r="B4" s="87"/>
      <c r="C4" s="150" t="str">
        <f>"Repay "&amp;TEXT(D54,"$#,##0")&amp;" over "&amp;TEXT(D55,"0.00")&amp;" years - "&amp;TEXT(D56,"0")&amp;" Months"</f>
        <v>Repay $50,000 over 15.00 years - 180 Months</v>
      </c>
      <c r="D4" s="150"/>
      <c r="E4" s="150"/>
      <c r="F4" s="150"/>
      <c r="G4" s="87"/>
      <c r="H4" s="70"/>
    </row>
    <row r="5" spans="1:238" ht="15.75" x14ac:dyDescent="0.25">
      <c r="A5" s="115"/>
      <c r="B5" s="87"/>
      <c r="C5" s="150"/>
      <c r="D5" s="150"/>
      <c r="E5" s="150"/>
      <c r="F5" s="150"/>
      <c r="G5" s="87"/>
      <c r="H5" s="70"/>
    </row>
    <row r="6" spans="1:238" x14ac:dyDescent="0.25">
      <c r="A6" s="115"/>
      <c r="B6" s="87"/>
      <c r="C6" s="154" t="str">
        <f>IFERROR("Interest Rate at Start of Loan was "&amp;TEXT(D57,"0.00%")&amp;" and the current rate is "&amp;TEXT(D58,"0.00%")&amp;".","")</f>
        <v>Interest Rate at Start of Loan was 5.00% and the current rate is 5.00%.</v>
      </c>
      <c r="D6" s="154"/>
      <c r="E6" s="154"/>
      <c r="F6" s="154"/>
      <c r="G6" s="87"/>
      <c r="H6" s="70"/>
    </row>
    <row r="7" spans="1:238" ht="15.75" x14ac:dyDescent="0.25">
      <c r="A7" s="115"/>
      <c r="B7" s="87"/>
      <c r="C7" s="155" t="str">
        <f>IFERROR("The Current Monthly Loan Payment is "&amp;TEXT(D64,"$##,##0")&amp;".","")</f>
        <v>The Current Monthly Loan Payment is $395.</v>
      </c>
      <c r="D7" s="155"/>
      <c r="E7" s="155"/>
      <c r="F7" s="155"/>
      <c r="G7" s="87"/>
      <c r="H7" s="70"/>
    </row>
    <row r="8" spans="1:238" x14ac:dyDescent="0.25">
      <c r="A8" s="115"/>
      <c r="B8" s="87"/>
      <c r="C8" s="87"/>
      <c r="D8" s="87"/>
      <c r="E8" s="87"/>
      <c r="F8" s="87"/>
      <c r="G8" s="87"/>
      <c r="H8" s="70"/>
    </row>
    <row r="9" spans="1:238" x14ac:dyDescent="0.25">
      <c r="A9" s="115"/>
      <c r="B9" s="87"/>
      <c r="C9" s="153" t="s">
        <v>53</v>
      </c>
      <c r="D9" s="153"/>
      <c r="E9" s="88">
        <f>IF(D59=0,"",D59)</f>
        <v>60</v>
      </c>
      <c r="F9" s="89">
        <f>E59</f>
        <v>44804</v>
      </c>
      <c r="G9" s="87"/>
      <c r="H9" s="70"/>
    </row>
    <row r="10" spans="1:238" x14ac:dyDescent="0.25">
      <c r="A10" s="115"/>
      <c r="B10" s="87"/>
      <c r="C10" s="90" t="s">
        <v>70</v>
      </c>
      <c r="D10" s="152" t="str">
        <f>IFERROR(D60,"")</f>
        <v>On Target</v>
      </c>
      <c r="E10" s="152"/>
      <c r="F10" s="91" t="str">
        <f>IFERROR(IF(D60="Ahead of Loan Schedule",D69,IF(D60="Falling Behind",D70,"")),"")</f>
        <v/>
      </c>
      <c r="G10" s="87"/>
      <c r="H10" s="70"/>
    </row>
    <row r="11" spans="1:238" x14ac:dyDescent="0.25">
      <c r="A11" s="115"/>
      <c r="B11" s="87"/>
      <c r="C11" s="87"/>
      <c r="D11" s="87"/>
      <c r="E11" s="87"/>
      <c r="F11" s="87"/>
      <c r="G11" s="87"/>
      <c r="H11" s="70"/>
    </row>
    <row r="12" spans="1:238" x14ac:dyDescent="0.25">
      <c r="A12" s="115"/>
      <c r="B12" s="87"/>
      <c r="C12" s="90" t="s">
        <v>72</v>
      </c>
      <c r="D12" s="92" t="s">
        <v>812</v>
      </c>
      <c r="E12" s="92" t="s">
        <v>73</v>
      </c>
      <c r="F12" s="92" t="s">
        <v>75</v>
      </c>
      <c r="G12" s="87"/>
      <c r="H12" s="70"/>
    </row>
    <row r="13" spans="1:238" x14ac:dyDescent="0.25">
      <c r="A13" s="115"/>
      <c r="B13" s="87"/>
      <c r="C13" s="93" t="s">
        <v>74</v>
      </c>
      <c r="D13" s="94">
        <f>IFERROR('Loan 1 (Cal)'!C48,"")</f>
        <v>37278.545480077541</v>
      </c>
      <c r="E13" s="94">
        <f>IFERROR('Loan 1 (Cal)'!C59,"")</f>
        <v>71171.426406739221</v>
      </c>
      <c r="F13" s="94">
        <f>IFERROR(IF(D13&gt;0,E13-D13,""),"")</f>
        <v>33892.880926661681</v>
      </c>
      <c r="G13" s="87"/>
      <c r="H13" s="70"/>
    </row>
    <row r="14" spans="1:238" x14ac:dyDescent="0.25">
      <c r="A14" s="115"/>
      <c r="B14" s="87"/>
      <c r="C14" s="93" t="s">
        <v>57</v>
      </c>
      <c r="D14" s="94">
        <f ca="1">IFERROR('Loan 1 (Cal)'!C50,"")</f>
        <v>4096.4151214942431</v>
      </c>
      <c r="E14" s="94">
        <f>IFERROR('Loan 1 (Cal)'!C68,"")</f>
        <v>12721.45451992241</v>
      </c>
      <c r="F14" s="94">
        <f ca="1">IFERROR(E14-D14,"")</f>
        <v>8625.0393984281673</v>
      </c>
      <c r="G14" s="87"/>
      <c r="H14" s="70"/>
    </row>
    <row r="15" spans="1:238" x14ac:dyDescent="0.25">
      <c r="A15" s="115"/>
      <c r="B15" s="87"/>
      <c r="C15" s="93" t="s">
        <v>76</v>
      </c>
      <c r="D15" s="94">
        <f>IFERROR('Loan 1 (Cal)'!C49,"")</f>
        <v>11002.354282323866</v>
      </c>
      <c r="E15" s="94">
        <f>IFERROR('Loan 1 (Cal)'!C67,"")</f>
        <v>11002.354282323866</v>
      </c>
      <c r="F15" s="94">
        <f>IFERROR(E15-D15,"")</f>
        <v>0</v>
      </c>
      <c r="G15" s="87"/>
      <c r="H15" s="70"/>
    </row>
    <row r="16" spans="1:238" x14ac:dyDescent="0.25">
      <c r="A16" s="115"/>
      <c r="B16" s="87"/>
      <c r="C16" s="93" t="s">
        <v>813</v>
      </c>
      <c r="D16" s="95">
        <f>'Loan 1 (Cal)'!C43</f>
        <v>180</v>
      </c>
      <c r="E16" s="95">
        <f>'Loan 1 (Cal)'!C14</f>
        <v>180</v>
      </c>
      <c r="F16" s="95">
        <f t="shared" ref="F16:F17" si="0">E16-D16</f>
        <v>0</v>
      </c>
      <c r="G16" s="87"/>
      <c r="H16" s="70"/>
      <c r="EH16" s="38"/>
      <c r="EI16" s="38"/>
      <c r="EJ16" s="38"/>
      <c r="EK16" s="38"/>
      <c r="EL16" s="38"/>
      <c r="EM16" s="38"/>
      <c r="EN16" s="38"/>
      <c r="EO16" s="38"/>
      <c r="EP16" s="38"/>
      <c r="EQ16" s="38"/>
      <c r="ER16" s="38"/>
      <c r="ES16" s="38"/>
      <c r="ET16" s="38"/>
      <c r="EU16" s="38"/>
      <c r="EV16" s="38"/>
      <c r="EW16" s="38"/>
      <c r="EX16" s="38"/>
      <c r="EY16" s="38"/>
      <c r="EZ16" s="38"/>
      <c r="FA16" s="38"/>
      <c r="FB16" s="38"/>
      <c r="FC16" s="38"/>
      <c r="FD16" s="38"/>
      <c r="FE16" s="38"/>
      <c r="FF16" s="38"/>
      <c r="FG16" s="38"/>
      <c r="FH16" s="38"/>
      <c r="FI16" s="38"/>
      <c r="FJ16" s="38"/>
      <c r="FK16" s="38"/>
      <c r="FL16" s="38"/>
      <c r="FM16" s="38"/>
      <c r="FN16" s="38"/>
      <c r="FO16" s="38"/>
      <c r="FP16" s="38"/>
      <c r="FQ16" s="38"/>
      <c r="FR16" s="38"/>
      <c r="FS16" s="38"/>
      <c r="FT16" s="38"/>
      <c r="FU16" s="38"/>
      <c r="FV16" s="38"/>
      <c r="FW16" s="38"/>
      <c r="FX16" s="38"/>
      <c r="FY16" s="38"/>
      <c r="FZ16" s="38"/>
      <c r="GA16" s="38"/>
      <c r="GB16" s="38"/>
      <c r="GC16" s="38"/>
      <c r="GD16" s="38"/>
      <c r="GE16" s="38"/>
      <c r="GF16" s="38"/>
      <c r="GG16" s="38"/>
      <c r="GH16" s="38"/>
      <c r="GI16" s="38"/>
      <c r="GJ16" s="38"/>
      <c r="GK16" s="38"/>
      <c r="GL16" s="38"/>
      <c r="GM16" s="38"/>
      <c r="GN16" s="38"/>
      <c r="GO16" s="38"/>
      <c r="GP16" s="38"/>
      <c r="GQ16" s="38"/>
      <c r="GR16" s="38"/>
      <c r="GS16" s="38"/>
      <c r="GT16" s="38"/>
      <c r="GU16" s="38"/>
      <c r="GV16" s="38"/>
      <c r="GW16" s="38"/>
      <c r="GX16" s="38"/>
      <c r="GY16" s="38"/>
      <c r="GZ16" s="38"/>
      <c r="HA16" s="38"/>
      <c r="HB16" s="38"/>
      <c r="HC16" s="38"/>
      <c r="HD16" s="38"/>
      <c r="HE16" s="38"/>
      <c r="HF16" s="38"/>
      <c r="HG16" s="38"/>
      <c r="HH16" s="38"/>
      <c r="HI16" s="38"/>
      <c r="HJ16" s="38"/>
      <c r="HK16" s="38"/>
      <c r="HL16" s="38"/>
      <c r="HM16" s="38"/>
      <c r="HN16" s="38"/>
      <c r="HO16" s="38"/>
      <c r="HP16" s="38"/>
      <c r="HQ16" s="38"/>
      <c r="HR16" s="38"/>
      <c r="HS16" s="38"/>
      <c r="HT16" s="38"/>
      <c r="HU16" s="38"/>
      <c r="HV16" s="38"/>
      <c r="HW16" s="38"/>
      <c r="HX16" s="38"/>
      <c r="HY16" s="38"/>
      <c r="HZ16" s="38"/>
      <c r="IA16" s="38"/>
      <c r="IB16" s="38"/>
      <c r="IC16" s="38"/>
      <c r="ID16" s="38"/>
    </row>
    <row r="17" spans="1:238" x14ac:dyDescent="0.25">
      <c r="A17" s="115"/>
      <c r="B17" s="87"/>
      <c r="C17" s="93" t="s">
        <v>814</v>
      </c>
      <c r="D17" s="96">
        <f>D16/12</f>
        <v>15</v>
      </c>
      <c r="E17" s="96">
        <f>E16/12</f>
        <v>15</v>
      </c>
      <c r="F17" s="96">
        <f t="shared" si="0"/>
        <v>0</v>
      </c>
      <c r="G17" s="87"/>
      <c r="H17" s="70"/>
      <c r="EH17" s="38"/>
      <c r="EI17" s="38"/>
      <c r="EJ17" s="38"/>
      <c r="EK17" s="38"/>
      <c r="EL17" s="38"/>
      <c r="EM17" s="38"/>
      <c r="EN17" s="38"/>
      <c r="EO17" s="38"/>
      <c r="EP17" s="38"/>
      <c r="EQ17" s="38"/>
      <c r="ER17" s="38"/>
      <c r="ES17" s="38"/>
      <c r="ET17" s="38"/>
      <c r="EU17" s="38"/>
      <c r="EV17" s="38"/>
      <c r="EW17" s="38"/>
      <c r="EX17" s="38"/>
      <c r="EY17" s="38"/>
      <c r="EZ17" s="38"/>
      <c r="FA17" s="38"/>
      <c r="FB17" s="38"/>
      <c r="FC17" s="38"/>
      <c r="FD17" s="38"/>
      <c r="FE17" s="38"/>
      <c r="FF17" s="38"/>
      <c r="FG17" s="38"/>
      <c r="FH17" s="38"/>
      <c r="FI17" s="38"/>
      <c r="FJ17" s="38"/>
      <c r="FK17" s="38"/>
      <c r="FL17" s="38"/>
      <c r="FM17" s="38"/>
      <c r="FN17" s="38"/>
      <c r="FO17" s="38"/>
      <c r="FP17" s="38"/>
      <c r="FQ17" s="38"/>
      <c r="FR17" s="38"/>
      <c r="FS17" s="38"/>
      <c r="FT17" s="38"/>
      <c r="FU17" s="38"/>
      <c r="FV17" s="38"/>
      <c r="FW17" s="38"/>
      <c r="FX17" s="38"/>
      <c r="FY17" s="38"/>
      <c r="FZ17" s="38"/>
      <c r="GA17" s="38"/>
      <c r="GB17" s="38"/>
      <c r="GC17" s="38"/>
      <c r="GD17" s="38"/>
      <c r="GE17" s="38"/>
      <c r="GF17" s="38"/>
      <c r="GG17" s="38"/>
      <c r="GH17" s="38"/>
      <c r="GI17" s="38"/>
      <c r="GJ17" s="38"/>
      <c r="GK17" s="38"/>
      <c r="GL17" s="38"/>
      <c r="GM17" s="38"/>
      <c r="GN17" s="38"/>
      <c r="GO17" s="38"/>
      <c r="GP17" s="38"/>
      <c r="GQ17" s="38"/>
      <c r="GR17" s="38"/>
      <c r="GS17" s="38"/>
      <c r="GT17" s="38"/>
      <c r="GU17" s="38"/>
      <c r="GV17" s="38"/>
      <c r="GW17" s="38"/>
      <c r="GX17" s="38"/>
      <c r="GY17" s="38"/>
      <c r="GZ17" s="38"/>
      <c r="HA17" s="38"/>
      <c r="HB17" s="38"/>
      <c r="HC17" s="38"/>
      <c r="HD17" s="38"/>
      <c r="HE17" s="38"/>
      <c r="HF17" s="38"/>
      <c r="HG17" s="38"/>
      <c r="HH17" s="38"/>
      <c r="HI17" s="38"/>
      <c r="HJ17" s="38"/>
      <c r="HK17" s="38"/>
      <c r="HL17" s="38"/>
      <c r="HM17" s="38"/>
      <c r="HN17" s="38"/>
      <c r="HO17" s="38"/>
      <c r="HP17" s="38"/>
      <c r="HQ17" s="38"/>
      <c r="HR17" s="38"/>
      <c r="HS17" s="38"/>
      <c r="HT17" s="38"/>
      <c r="HU17" s="38"/>
      <c r="HV17" s="38"/>
      <c r="HW17" s="38"/>
      <c r="HX17" s="38"/>
      <c r="HY17" s="38"/>
      <c r="HZ17" s="38"/>
      <c r="IA17" s="38"/>
      <c r="IB17" s="38"/>
      <c r="IC17" s="38"/>
      <c r="ID17" s="38"/>
    </row>
    <row r="18" spans="1:238" x14ac:dyDescent="0.25">
      <c r="A18" s="115"/>
      <c r="B18" s="87"/>
      <c r="C18" s="93" t="s">
        <v>77</v>
      </c>
      <c r="D18" s="97">
        <f>IFERROR('Loan 1 (Cal)'!C51,"")</f>
        <v>0.25442909039844919</v>
      </c>
      <c r="E18" s="97">
        <f>IFERROR('Loan 1 (Cal)'!C69,"")</f>
        <v>0.25442909039844919</v>
      </c>
      <c r="F18" s="97"/>
      <c r="G18" s="87"/>
      <c r="H18" s="70"/>
      <c r="EH18" s="38"/>
      <c r="EI18" s="38"/>
      <c r="EJ18" s="38"/>
      <c r="EK18" s="38"/>
      <c r="EL18" s="38"/>
      <c r="EM18" s="38"/>
      <c r="EN18" s="38"/>
      <c r="EO18" s="38"/>
      <c r="EP18" s="38"/>
      <c r="EQ18" s="38"/>
      <c r="ER18" s="38"/>
      <c r="ES18" s="38"/>
      <c r="ET18" s="38"/>
      <c r="EU18" s="38"/>
      <c r="EV18" s="38"/>
      <c r="EW18" s="38"/>
      <c r="EX18" s="38"/>
      <c r="EY18" s="38"/>
      <c r="EZ18" s="38"/>
      <c r="FA18" s="38"/>
      <c r="FB18" s="38"/>
      <c r="FC18" s="38"/>
      <c r="FD18" s="38"/>
      <c r="FE18" s="38"/>
      <c r="FF18" s="38"/>
      <c r="FG18" s="38"/>
      <c r="FH18" s="38"/>
      <c r="FI18" s="38"/>
      <c r="FJ18" s="38"/>
      <c r="FK18" s="38"/>
      <c r="FL18" s="38"/>
      <c r="FM18" s="38"/>
      <c r="FN18" s="38"/>
      <c r="FO18" s="38"/>
      <c r="FP18" s="38"/>
      <c r="FQ18" s="38"/>
      <c r="FR18" s="38"/>
      <c r="FS18" s="38"/>
      <c r="FT18" s="38"/>
      <c r="FU18" s="38"/>
      <c r="FV18" s="38"/>
      <c r="FW18" s="38"/>
      <c r="FX18" s="38"/>
      <c r="FY18" s="38"/>
      <c r="FZ18" s="38"/>
      <c r="GA18" s="38"/>
      <c r="GB18" s="38"/>
      <c r="GC18" s="38"/>
      <c r="GD18" s="38"/>
      <c r="GE18" s="38"/>
      <c r="GF18" s="38"/>
      <c r="GG18" s="38"/>
      <c r="GH18" s="38"/>
      <c r="GI18" s="38"/>
      <c r="GJ18" s="38"/>
      <c r="GK18" s="38"/>
      <c r="GL18" s="38"/>
      <c r="GM18" s="38"/>
      <c r="GN18" s="38"/>
      <c r="GO18" s="38"/>
      <c r="GP18" s="38"/>
      <c r="GQ18" s="38"/>
      <c r="GR18" s="38"/>
      <c r="GS18" s="38"/>
      <c r="GT18" s="38"/>
      <c r="GU18" s="38"/>
      <c r="GV18" s="38"/>
      <c r="GW18" s="38"/>
      <c r="GX18" s="38"/>
      <c r="GY18" s="38"/>
      <c r="GZ18" s="38"/>
      <c r="HA18" s="38"/>
      <c r="HB18" s="38"/>
      <c r="HC18" s="38"/>
      <c r="HD18" s="38"/>
      <c r="HE18" s="38"/>
      <c r="HF18" s="38"/>
      <c r="HG18" s="38"/>
      <c r="HH18" s="38"/>
      <c r="HI18" s="38"/>
      <c r="HJ18" s="38"/>
      <c r="HK18" s="38"/>
      <c r="HL18" s="38"/>
      <c r="HM18" s="38"/>
      <c r="HN18" s="38"/>
      <c r="HO18" s="38"/>
      <c r="HP18" s="38"/>
      <c r="HQ18" s="38"/>
      <c r="HR18" s="38"/>
      <c r="HS18" s="38"/>
      <c r="HT18" s="38"/>
      <c r="HU18" s="38"/>
      <c r="HV18" s="38"/>
      <c r="HW18" s="38"/>
      <c r="HX18" s="38"/>
      <c r="HY18" s="38"/>
      <c r="HZ18" s="38"/>
      <c r="IA18" s="38"/>
      <c r="IB18" s="38"/>
      <c r="IC18" s="38"/>
      <c r="ID18" s="38"/>
    </row>
    <row r="19" spans="1:238" x14ac:dyDescent="0.25">
      <c r="A19" s="115"/>
      <c r="C19" s="38"/>
      <c r="D19" s="38"/>
      <c r="E19" s="38"/>
      <c r="F19" s="38"/>
      <c r="H19" s="70"/>
      <c r="EH19" s="38"/>
      <c r="EI19" s="38"/>
      <c r="EJ19" s="38"/>
      <c r="EK19" s="38"/>
      <c r="EL19" s="38"/>
      <c r="EM19" s="38"/>
      <c r="EN19" s="38"/>
      <c r="EO19" s="38"/>
      <c r="EP19" s="38"/>
      <c r="EQ19" s="38"/>
      <c r="ER19" s="38"/>
      <c r="ES19" s="38"/>
      <c r="ET19" s="38"/>
      <c r="EU19" s="38"/>
      <c r="EV19" s="38"/>
      <c r="EW19" s="38"/>
      <c r="EX19" s="38"/>
      <c r="EY19" s="38"/>
      <c r="EZ19" s="38"/>
      <c r="FA19" s="38"/>
      <c r="FB19" s="38"/>
      <c r="FC19" s="38"/>
      <c r="FD19" s="38"/>
      <c r="FE19" s="38"/>
      <c r="FF19" s="38"/>
      <c r="FG19" s="38"/>
      <c r="FH19" s="38"/>
      <c r="FI19" s="38"/>
      <c r="FJ19" s="38"/>
      <c r="FK19" s="38"/>
      <c r="FL19" s="38"/>
      <c r="FM19" s="38"/>
      <c r="FN19" s="38"/>
      <c r="FO19" s="38"/>
      <c r="FP19" s="38"/>
      <c r="FQ19" s="38"/>
      <c r="FR19" s="38"/>
      <c r="FS19" s="38"/>
      <c r="FT19" s="38"/>
      <c r="FU19" s="38"/>
      <c r="FV19" s="38"/>
      <c r="FW19" s="38"/>
      <c r="FX19" s="38"/>
      <c r="FY19" s="38"/>
      <c r="FZ19" s="38"/>
      <c r="GA19" s="38"/>
      <c r="GB19" s="38"/>
      <c r="GC19" s="38"/>
      <c r="GD19" s="38"/>
      <c r="GE19" s="38"/>
      <c r="GF19" s="38"/>
      <c r="GG19" s="38"/>
      <c r="GH19" s="38"/>
      <c r="GI19" s="38"/>
      <c r="GJ19" s="38"/>
      <c r="GK19" s="38"/>
      <c r="GL19" s="38"/>
      <c r="GM19" s="38"/>
      <c r="GN19" s="38"/>
      <c r="GO19" s="38"/>
      <c r="GP19" s="38"/>
      <c r="GQ19" s="38"/>
      <c r="GR19" s="38"/>
      <c r="GS19" s="38"/>
      <c r="GT19" s="38"/>
      <c r="GU19" s="38"/>
      <c r="GV19" s="38"/>
      <c r="GW19" s="38"/>
      <c r="GX19" s="38"/>
      <c r="GY19" s="38"/>
      <c r="GZ19" s="38"/>
      <c r="HA19" s="38"/>
      <c r="HB19" s="38"/>
      <c r="HC19" s="38"/>
      <c r="HD19" s="38"/>
      <c r="HE19" s="38"/>
      <c r="HF19" s="38"/>
      <c r="HG19" s="38"/>
      <c r="HH19" s="38"/>
      <c r="HI19" s="38"/>
      <c r="HJ19" s="38"/>
      <c r="HK19" s="38"/>
      <c r="HL19" s="38"/>
      <c r="HM19" s="38"/>
      <c r="HN19" s="38"/>
      <c r="HO19" s="38"/>
      <c r="HP19" s="38"/>
      <c r="HQ19" s="38"/>
      <c r="HR19" s="38"/>
      <c r="HS19" s="38"/>
      <c r="HT19" s="38"/>
      <c r="HU19" s="38"/>
      <c r="HV19" s="38"/>
      <c r="HW19" s="38"/>
      <c r="HX19" s="38"/>
      <c r="HY19" s="38"/>
      <c r="HZ19" s="38"/>
      <c r="IA19" s="38"/>
      <c r="IB19" s="38"/>
      <c r="IC19" s="38"/>
      <c r="ID19" s="38"/>
    </row>
    <row r="20" spans="1:238" x14ac:dyDescent="0.25">
      <c r="A20" s="115"/>
      <c r="C20" s="38"/>
      <c r="D20" s="38"/>
      <c r="E20" s="38"/>
      <c r="F20" s="38"/>
      <c r="H20" s="70"/>
      <c r="EH20" s="38"/>
      <c r="EI20" s="38"/>
      <c r="EJ20" s="38"/>
      <c r="EK20" s="38"/>
      <c r="EL20" s="38"/>
      <c r="EM20" s="38"/>
      <c r="EN20" s="38"/>
      <c r="EO20" s="38"/>
      <c r="EP20" s="38"/>
      <c r="EQ20" s="38"/>
      <c r="ER20" s="38"/>
      <c r="ES20" s="38"/>
      <c r="ET20" s="38"/>
      <c r="EU20" s="38"/>
      <c r="EV20" s="38"/>
      <c r="EW20" s="38"/>
      <c r="EX20" s="38"/>
      <c r="EY20" s="38"/>
      <c r="EZ20" s="38"/>
      <c r="FA20" s="38"/>
      <c r="FB20" s="38"/>
      <c r="FC20" s="38"/>
      <c r="FD20" s="38"/>
      <c r="FE20" s="38"/>
      <c r="FF20" s="38"/>
      <c r="FG20" s="38"/>
      <c r="FH20" s="38"/>
      <c r="FI20" s="38"/>
      <c r="FJ20" s="38"/>
      <c r="FK20" s="38"/>
      <c r="FL20" s="38"/>
      <c r="FM20" s="38"/>
      <c r="FN20" s="38"/>
      <c r="FO20" s="38"/>
      <c r="FP20" s="38"/>
      <c r="FQ20" s="38"/>
      <c r="FR20" s="38"/>
      <c r="FS20" s="38"/>
      <c r="FT20" s="38"/>
      <c r="FU20" s="38"/>
      <c r="FV20" s="38"/>
      <c r="FW20" s="38"/>
      <c r="FX20" s="38"/>
      <c r="FY20" s="38"/>
      <c r="FZ20" s="38"/>
      <c r="GA20" s="38"/>
      <c r="GB20" s="38"/>
      <c r="GC20" s="38"/>
      <c r="GD20" s="38"/>
      <c r="GE20" s="38"/>
      <c r="GF20" s="38"/>
      <c r="GG20" s="38"/>
      <c r="GH20" s="38"/>
      <c r="GI20" s="38"/>
      <c r="GJ20" s="38"/>
      <c r="GK20" s="38"/>
      <c r="GL20" s="38"/>
      <c r="GM20" s="38"/>
      <c r="GN20" s="38"/>
      <c r="GO20" s="38"/>
      <c r="GP20" s="38"/>
      <c r="GQ20" s="38"/>
      <c r="GR20" s="38"/>
      <c r="GS20" s="38"/>
      <c r="GT20" s="38"/>
      <c r="GU20" s="38"/>
      <c r="GV20" s="38"/>
      <c r="GW20" s="38"/>
      <c r="GX20" s="38"/>
      <c r="GY20" s="38"/>
      <c r="GZ20" s="38"/>
      <c r="HA20" s="38"/>
      <c r="HB20" s="38"/>
      <c r="HC20" s="38"/>
      <c r="HD20" s="38"/>
      <c r="HE20" s="38"/>
      <c r="HF20" s="38"/>
      <c r="HG20" s="38"/>
      <c r="HH20" s="38"/>
      <c r="HI20" s="38"/>
      <c r="HJ20" s="38"/>
      <c r="HK20" s="38"/>
      <c r="HL20" s="38"/>
      <c r="HM20" s="38"/>
      <c r="HN20" s="38"/>
      <c r="HO20" s="38"/>
      <c r="HP20" s="38"/>
      <c r="HQ20" s="38"/>
      <c r="HR20" s="38"/>
      <c r="HS20" s="38"/>
      <c r="HT20" s="38"/>
      <c r="HU20" s="38"/>
      <c r="HV20" s="38"/>
      <c r="HW20" s="38"/>
      <c r="HX20" s="38"/>
      <c r="HY20" s="38"/>
      <c r="HZ20" s="38"/>
      <c r="IA20" s="38"/>
      <c r="IB20" s="38"/>
      <c r="IC20" s="38"/>
      <c r="ID20" s="38"/>
    </row>
    <row r="21" spans="1:238" x14ac:dyDescent="0.25">
      <c r="A21" s="115"/>
      <c r="C21" s="38"/>
      <c r="D21" s="38"/>
      <c r="E21" s="38"/>
      <c r="F21" s="38"/>
      <c r="H21" s="70"/>
      <c r="EH21" s="38"/>
      <c r="EI21" s="38"/>
      <c r="EJ21" s="38"/>
      <c r="EK21" s="38"/>
      <c r="EL21" s="38"/>
      <c r="EM21" s="38"/>
      <c r="EN21" s="38"/>
      <c r="EO21" s="38"/>
      <c r="EP21" s="38"/>
      <c r="EQ21" s="38"/>
      <c r="ER21" s="38"/>
      <c r="ES21" s="38"/>
      <c r="ET21" s="38"/>
      <c r="EU21" s="38"/>
      <c r="EV21" s="38"/>
      <c r="EW21" s="38"/>
      <c r="EX21" s="38"/>
      <c r="EY21" s="38"/>
      <c r="EZ21" s="38"/>
      <c r="FA21" s="38"/>
      <c r="FB21" s="38"/>
      <c r="FC21" s="38"/>
      <c r="FD21" s="38"/>
      <c r="FE21" s="38"/>
      <c r="FF21" s="38"/>
      <c r="FG21" s="38"/>
      <c r="FH21" s="38"/>
      <c r="FI21" s="38"/>
      <c r="FJ21" s="38"/>
      <c r="FK21" s="38"/>
      <c r="FL21" s="38"/>
      <c r="FM21" s="38"/>
      <c r="FN21" s="38"/>
      <c r="FO21" s="38"/>
      <c r="FP21" s="38"/>
      <c r="FQ21" s="38"/>
      <c r="FR21" s="38"/>
      <c r="FS21" s="38"/>
      <c r="FT21" s="38"/>
      <c r="FU21" s="38"/>
      <c r="FV21" s="38"/>
      <c r="FW21" s="38"/>
      <c r="FX21" s="38"/>
      <c r="FY21" s="38"/>
      <c r="FZ21" s="38"/>
      <c r="GA21" s="38"/>
      <c r="GB21" s="38"/>
      <c r="GC21" s="38"/>
      <c r="GD21" s="38"/>
      <c r="GE21" s="38"/>
      <c r="GF21" s="38"/>
      <c r="GG21" s="38"/>
      <c r="GH21" s="38"/>
      <c r="GI21" s="38"/>
      <c r="GJ21" s="38"/>
      <c r="GK21" s="38"/>
      <c r="GL21" s="38"/>
      <c r="GM21" s="38"/>
      <c r="GN21" s="38"/>
      <c r="GO21" s="38"/>
      <c r="GP21" s="38"/>
      <c r="GQ21" s="38"/>
      <c r="GR21" s="38"/>
      <c r="GS21" s="38"/>
      <c r="GT21" s="38"/>
      <c r="GU21" s="38"/>
      <c r="GV21" s="38"/>
      <c r="GW21" s="38"/>
      <c r="GX21" s="38"/>
      <c r="GY21" s="38"/>
      <c r="GZ21" s="38"/>
      <c r="HA21" s="38"/>
      <c r="HB21" s="38"/>
      <c r="HC21" s="38"/>
      <c r="HD21" s="38"/>
      <c r="HE21" s="38"/>
      <c r="HF21" s="38"/>
      <c r="HG21" s="38"/>
      <c r="HH21" s="38"/>
      <c r="HI21" s="38"/>
      <c r="HJ21" s="38"/>
      <c r="HK21" s="38"/>
      <c r="HL21" s="38"/>
      <c r="HM21" s="38"/>
      <c r="HN21" s="38"/>
      <c r="HO21" s="38"/>
      <c r="HP21" s="38"/>
      <c r="HQ21" s="38"/>
      <c r="HR21" s="38"/>
      <c r="HS21" s="38"/>
      <c r="HT21" s="38"/>
      <c r="HU21" s="38"/>
      <c r="HV21" s="38"/>
      <c r="HW21" s="38"/>
      <c r="HX21" s="38"/>
      <c r="HY21" s="38"/>
      <c r="HZ21" s="38"/>
      <c r="IA21" s="38"/>
      <c r="IB21" s="38"/>
      <c r="IC21" s="38"/>
      <c r="ID21" s="38"/>
    </row>
    <row r="22" spans="1:238" x14ac:dyDescent="0.25">
      <c r="A22" s="115"/>
      <c r="C22" s="38"/>
      <c r="D22" s="38"/>
      <c r="E22" s="38"/>
      <c r="F22" s="38"/>
      <c r="H22" s="70"/>
      <c r="EH22" s="38"/>
      <c r="EI22" s="38"/>
      <c r="EJ22" s="38"/>
      <c r="EK22" s="38"/>
      <c r="EL22" s="38"/>
      <c r="EM22" s="38"/>
      <c r="EN22" s="38"/>
      <c r="EO22" s="38"/>
      <c r="EP22" s="38"/>
      <c r="EQ22" s="38"/>
      <c r="ER22" s="38"/>
      <c r="ES22" s="38"/>
      <c r="ET22" s="38"/>
      <c r="EU22" s="38"/>
      <c r="EV22" s="38"/>
      <c r="EW22" s="38"/>
      <c r="EX22" s="38"/>
      <c r="EY22" s="38"/>
      <c r="EZ22" s="38"/>
      <c r="FA22" s="38"/>
      <c r="FB22" s="38"/>
      <c r="FC22" s="38"/>
      <c r="FD22" s="38"/>
      <c r="FE22" s="38"/>
      <c r="FF22" s="38"/>
      <c r="FG22" s="38"/>
      <c r="FH22" s="38"/>
      <c r="FI22" s="38"/>
      <c r="FJ22" s="38"/>
      <c r="FK22" s="38"/>
      <c r="FL22" s="38"/>
      <c r="FM22" s="38"/>
      <c r="FN22" s="38"/>
      <c r="FO22" s="38"/>
      <c r="FP22" s="38"/>
      <c r="FQ22" s="38"/>
      <c r="FR22" s="38"/>
      <c r="FS22" s="38"/>
      <c r="FT22" s="38"/>
      <c r="FU22" s="38"/>
      <c r="FV22" s="38"/>
      <c r="FW22" s="38"/>
      <c r="FX22" s="38"/>
      <c r="FY22" s="38"/>
      <c r="FZ22" s="38"/>
      <c r="GA22" s="38"/>
      <c r="GB22" s="38"/>
      <c r="GC22" s="38"/>
      <c r="GD22" s="38"/>
      <c r="GE22" s="38"/>
      <c r="GF22" s="38"/>
      <c r="GG22" s="38"/>
      <c r="GH22" s="38"/>
      <c r="GI22" s="38"/>
      <c r="GJ22" s="38"/>
      <c r="GK22" s="38"/>
      <c r="GL22" s="38"/>
      <c r="GM22" s="38"/>
      <c r="GN22" s="38"/>
      <c r="GO22" s="38"/>
      <c r="GP22" s="38"/>
      <c r="GQ22" s="38"/>
      <c r="GR22" s="38"/>
      <c r="GS22" s="38"/>
      <c r="GT22" s="38"/>
      <c r="GU22" s="38"/>
      <c r="GV22" s="38"/>
      <c r="GW22" s="38"/>
      <c r="GX22" s="38"/>
      <c r="GY22" s="38"/>
      <c r="GZ22" s="38"/>
      <c r="HA22" s="38"/>
      <c r="HB22" s="38"/>
      <c r="HC22" s="38"/>
      <c r="HD22" s="38"/>
      <c r="HE22" s="38"/>
      <c r="HF22" s="38"/>
      <c r="HG22" s="38"/>
      <c r="HH22" s="38"/>
      <c r="HI22" s="38"/>
      <c r="HJ22" s="38"/>
      <c r="HK22" s="38"/>
      <c r="HL22" s="38"/>
      <c r="HM22" s="38"/>
      <c r="HN22" s="38"/>
      <c r="HO22" s="38"/>
      <c r="HP22" s="38"/>
      <c r="HQ22" s="38"/>
      <c r="HR22" s="38"/>
      <c r="HS22" s="38"/>
      <c r="HT22" s="38"/>
      <c r="HU22" s="38"/>
      <c r="HV22" s="38"/>
      <c r="HW22" s="38"/>
      <c r="HX22" s="38"/>
      <c r="HY22" s="38"/>
      <c r="HZ22" s="38"/>
      <c r="IA22" s="38"/>
      <c r="IB22" s="38"/>
      <c r="IC22" s="38"/>
      <c r="ID22" s="38"/>
    </row>
    <row r="23" spans="1:238" x14ac:dyDescent="0.25">
      <c r="A23" s="115"/>
      <c r="C23" s="38"/>
      <c r="D23" s="38"/>
      <c r="E23" s="38"/>
      <c r="F23" s="38"/>
      <c r="H23" s="70"/>
      <c r="EH23" s="38"/>
      <c r="EI23" s="38"/>
      <c r="EJ23" s="38"/>
      <c r="EK23" s="38"/>
      <c r="EL23" s="38"/>
      <c r="EM23" s="38"/>
      <c r="EN23" s="38"/>
      <c r="EO23" s="38"/>
      <c r="EP23" s="38"/>
      <c r="EQ23" s="38"/>
      <c r="ER23" s="38"/>
      <c r="ES23" s="38"/>
      <c r="ET23" s="38"/>
      <c r="EU23" s="38"/>
      <c r="EV23" s="38"/>
      <c r="EW23" s="38"/>
      <c r="EX23" s="38"/>
      <c r="EY23" s="38"/>
      <c r="EZ23" s="38"/>
      <c r="FA23" s="38"/>
      <c r="FB23" s="38"/>
      <c r="FC23" s="38"/>
      <c r="FD23" s="38"/>
      <c r="FE23" s="38"/>
      <c r="FF23" s="38"/>
      <c r="FG23" s="38"/>
      <c r="FH23" s="38"/>
      <c r="FI23" s="38"/>
      <c r="FJ23" s="38"/>
      <c r="FK23" s="38"/>
      <c r="FL23" s="38"/>
      <c r="FM23" s="38"/>
      <c r="FN23" s="38"/>
      <c r="FO23" s="38"/>
      <c r="FP23" s="38"/>
      <c r="FQ23" s="38"/>
      <c r="FR23" s="38"/>
      <c r="FS23" s="38"/>
      <c r="FT23" s="38"/>
      <c r="FU23" s="38"/>
      <c r="FV23" s="38"/>
      <c r="FW23" s="38"/>
      <c r="FX23" s="38"/>
      <c r="FY23" s="38"/>
      <c r="FZ23" s="38"/>
      <c r="GA23" s="38"/>
      <c r="GB23" s="38"/>
      <c r="GC23" s="38"/>
      <c r="GD23" s="38"/>
      <c r="GE23" s="38"/>
      <c r="GF23" s="38"/>
      <c r="GG23" s="38"/>
      <c r="GH23" s="38"/>
      <c r="GI23" s="38"/>
      <c r="GJ23" s="38"/>
      <c r="GK23" s="38"/>
      <c r="GL23" s="38"/>
      <c r="GM23" s="38"/>
      <c r="GN23" s="38"/>
      <c r="GO23" s="38"/>
      <c r="GP23" s="38"/>
      <c r="GQ23" s="38"/>
      <c r="GR23" s="38"/>
      <c r="GS23" s="38"/>
      <c r="GT23" s="38"/>
      <c r="GU23" s="38"/>
      <c r="GV23" s="38"/>
      <c r="GW23" s="38"/>
      <c r="GX23" s="38"/>
      <c r="GY23" s="38"/>
      <c r="GZ23" s="38"/>
      <c r="HA23" s="38"/>
      <c r="HB23" s="38"/>
      <c r="HC23" s="38"/>
      <c r="HD23" s="38"/>
      <c r="HE23" s="38"/>
      <c r="HF23" s="38"/>
      <c r="HG23" s="38"/>
      <c r="HH23" s="38"/>
      <c r="HI23" s="38"/>
      <c r="HJ23" s="38"/>
      <c r="HK23" s="38"/>
      <c r="HL23" s="38"/>
      <c r="HM23" s="38"/>
      <c r="HN23" s="38"/>
      <c r="HO23" s="38"/>
      <c r="HP23" s="38"/>
      <c r="HQ23" s="38"/>
      <c r="HR23" s="38"/>
      <c r="HS23" s="38"/>
      <c r="HT23" s="38"/>
      <c r="HU23" s="38"/>
      <c r="HV23" s="38"/>
      <c r="HW23" s="38"/>
      <c r="HX23" s="38"/>
      <c r="HY23" s="38"/>
      <c r="HZ23" s="38"/>
      <c r="IA23" s="38"/>
      <c r="IB23" s="38"/>
      <c r="IC23" s="38"/>
      <c r="ID23" s="38"/>
    </row>
    <row r="24" spans="1:238" x14ac:dyDescent="0.25">
      <c r="A24" s="115"/>
      <c r="C24" s="38"/>
      <c r="D24" s="38"/>
      <c r="E24" s="38"/>
      <c r="F24" s="38"/>
      <c r="H24" s="70"/>
      <c r="EH24" s="38"/>
      <c r="EI24" s="38"/>
      <c r="EJ24" s="38"/>
      <c r="EK24" s="38"/>
      <c r="EL24" s="38"/>
      <c r="EM24" s="38"/>
      <c r="EN24" s="38"/>
      <c r="EO24" s="38"/>
      <c r="EP24" s="38"/>
      <c r="EQ24" s="38"/>
      <c r="ER24" s="38"/>
      <c r="ES24" s="38"/>
      <c r="ET24" s="38"/>
      <c r="EU24" s="38"/>
      <c r="EV24" s="38"/>
      <c r="EW24" s="38"/>
      <c r="EX24" s="38"/>
      <c r="EY24" s="38"/>
      <c r="EZ24" s="38"/>
      <c r="FA24" s="38"/>
      <c r="FB24" s="38"/>
      <c r="FC24" s="38"/>
      <c r="FD24" s="38"/>
      <c r="FE24" s="38"/>
      <c r="FF24" s="38"/>
      <c r="FG24" s="38"/>
      <c r="FH24" s="38"/>
      <c r="FI24" s="38"/>
      <c r="FJ24" s="38"/>
      <c r="FK24" s="38"/>
      <c r="FL24" s="38"/>
      <c r="FM24" s="38"/>
      <c r="FN24" s="38"/>
      <c r="FO24" s="38"/>
      <c r="FP24" s="38"/>
      <c r="FQ24" s="38"/>
      <c r="FR24" s="38"/>
      <c r="FS24" s="38"/>
      <c r="FT24" s="38"/>
      <c r="FU24" s="38"/>
      <c r="FV24" s="38"/>
      <c r="FW24" s="38"/>
      <c r="FX24" s="38"/>
      <c r="FY24" s="38"/>
      <c r="FZ24" s="38"/>
      <c r="GA24" s="38"/>
      <c r="GB24" s="38"/>
      <c r="GC24" s="38"/>
      <c r="GD24" s="38"/>
      <c r="GE24" s="38"/>
      <c r="GF24" s="38"/>
      <c r="GG24" s="38"/>
      <c r="GH24" s="38"/>
      <c r="GI24" s="38"/>
      <c r="GJ24" s="38"/>
      <c r="GK24" s="38"/>
      <c r="GL24" s="38"/>
      <c r="GM24" s="38"/>
      <c r="GN24" s="38"/>
      <c r="GO24" s="38"/>
      <c r="GP24" s="38"/>
      <c r="GQ24" s="38"/>
      <c r="GR24" s="38"/>
      <c r="GS24" s="38"/>
      <c r="GT24" s="38"/>
      <c r="GU24" s="38"/>
      <c r="GV24" s="38"/>
      <c r="GW24" s="38"/>
      <c r="GX24" s="38"/>
      <c r="GY24" s="38"/>
      <c r="GZ24" s="38"/>
      <c r="HA24" s="38"/>
      <c r="HB24" s="38"/>
      <c r="HC24" s="38"/>
      <c r="HD24" s="38"/>
      <c r="HE24" s="38"/>
      <c r="HF24" s="38"/>
      <c r="HG24" s="38"/>
      <c r="HH24" s="38"/>
      <c r="HI24" s="38"/>
      <c r="HJ24" s="38"/>
      <c r="HK24" s="38"/>
      <c r="HL24" s="38"/>
      <c r="HM24" s="38"/>
      <c r="HN24" s="38"/>
      <c r="HO24" s="38"/>
      <c r="HP24" s="38"/>
      <c r="HQ24" s="38"/>
      <c r="HR24" s="38"/>
      <c r="HS24" s="38"/>
      <c r="HT24" s="38"/>
      <c r="HU24" s="38"/>
      <c r="HV24" s="38"/>
      <c r="HW24" s="38"/>
      <c r="HX24" s="38"/>
      <c r="HY24" s="38"/>
      <c r="HZ24" s="38"/>
      <c r="IA24" s="38"/>
      <c r="IB24" s="38"/>
      <c r="IC24" s="38"/>
      <c r="ID24" s="38"/>
    </row>
    <row r="25" spans="1:238" x14ac:dyDescent="0.25">
      <c r="A25" s="115"/>
      <c r="C25" s="38"/>
      <c r="D25" s="38"/>
      <c r="E25" s="38"/>
      <c r="F25" s="38"/>
      <c r="H25" s="70"/>
      <c r="EH25" s="38"/>
      <c r="EI25" s="38"/>
      <c r="EJ25" s="38"/>
      <c r="EK25" s="38"/>
      <c r="EL25" s="38"/>
      <c r="EM25" s="38"/>
      <c r="EN25" s="38"/>
      <c r="EO25" s="38"/>
      <c r="EP25" s="38"/>
      <c r="EQ25" s="38"/>
      <c r="ER25" s="38"/>
      <c r="ES25" s="38"/>
      <c r="ET25" s="38"/>
      <c r="EU25" s="38"/>
      <c r="EV25" s="38"/>
      <c r="EW25" s="38"/>
      <c r="EX25" s="38"/>
      <c r="EY25" s="38"/>
      <c r="EZ25" s="38"/>
      <c r="FA25" s="38"/>
      <c r="FB25" s="38"/>
      <c r="FC25" s="38"/>
      <c r="FD25" s="38"/>
      <c r="FE25" s="38"/>
      <c r="FF25" s="38"/>
      <c r="FG25" s="38"/>
      <c r="FH25" s="38"/>
      <c r="FI25" s="38"/>
      <c r="FJ25" s="38"/>
      <c r="FK25" s="38"/>
      <c r="FL25" s="38"/>
      <c r="FM25" s="38"/>
      <c r="FN25" s="38"/>
      <c r="FO25" s="38"/>
      <c r="FP25" s="38"/>
      <c r="FQ25" s="38"/>
      <c r="FR25" s="38"/>
      <c r="FS25" s="38"/>
      <c r="FT25" s="38"/>
      <c r="FU25" s="38"/>
      <c r="FV25" s="38"/>
      <c r="FW25" s="38"/>
      <c r="FX25" s="38"/>
      <c r="FY25" s="38"/>
      <c r="FZ25" s="38"/>
      <c r="GA25" s="38"/>
      <c r="GB25" s="38"/>
      <c r="GC25" s="38"/>
      <c r="GD25" s="38"/>
      <c r="GE25" s="38"/>
      <c r="GF25" s="38"/>
      <c r="GG25" s="38"/>
      <c r="GH25" s="38"/>
      <c r="GI25" s="38"/>
      <c r="GJ25" s="38"/>
      <c r="GK25" s="38"/>
      <c r="GL25" s="38"/>
      <c r="GM25" s="38"/>
      <c r="GN25" s="38"/>
      <c r="GO25" s="38"/>
      <c r="GP25" s="38"/>
      <c r="GQ25" s="38"/>
      <c r="GR25" s="38"/>
      <c r="GS25" s="38"/>
      <c r="GT25" s="38"/>
      <c r="GU25" s="38"/>
      <c r="GV25" s="38"/>
      <c r="GW25" s="38"/>
      <c r="GX25" s="38"/>
      <c r="GY25" s="38"/>
      <c r="GZ25" s="38"/>
      <c r="HA25" s="38"/>
      <c r="HB25" s="38"/>
      <c r="HC25" s="38"/>
      <c r="HD25" s="38"/>
      <c r="HE25" s="38"/>
      <c r="HF25" s="38"/>
      <c r="HG25" s="38"/>
      <c r="HH25" s="38"/>
      <c r="HI25" s="38"/>
      <c r="HJ25" s="38"/>
      <c r="HK25" s="38"/>
      <c r="HL25" s="38"/>
      <c r="HM25" s="38"/>
      <c r="HN25" s="38"/>
      <c r="HO25" s="38"/>
      <c r="HP25" s="38"/>
      <c r="HQ25" s="38"/>
      <c r="HR25" s="38"/>
      <c r="HS25" s="38"/>
      <c r="HT25" s="38"/>
      <c r="HU25" s="38"/>
      <c r="HV25" s="38"/>
      <c r="HW25" s="38"/>
      <c r="HX25" s="38"/>
      <c r="HY25" s="38"/>
      <c r="HZ25" s="38"/>
      <c r="IA25" s="38"/>
      <c r="IB25" s="38"/>
      <c r="IC25" s="38"/>
      <c r="ID25" s="38"/>
    </row>
    <row r="26" spans="1:238" x14ac:dyDescent="0.25">
      <c r="A26" s="115"/>
      <c r="C26" s="38"/>
      <c r="D26" s="38"/>
      <c r="E26" s="38"/>
      <c r="F26" s="38"/>
      <c r="H26" s="70"/>
      <c r="EH26" s="38"/>
      <c r="EI26" s="38"/>
      <c r="EJ26" s="38"/>
      <c r="EK26" s="38"/>
      <c r="EL26" s="38"/>
      <c r="EM26" s="38"/>
      <c r="EN26" s="38"/>
      <c r="EO26" s="38"/>
      <c r="EP26" s="38"/>
      <c r="EQ26" s="38"/>
      <c r="ER26" s="38"/>
      <c r="ES26" s="38"/>
      <c r="ET26" s="38"/>
      <c r="EU26" s="38"/>
      <c r="EV26" s="38"/>
      <c r="EW26" s="38"/>
      <c r="EX26" s="38"/>
      <c r="EY26" s="38"/>
      <c r="EZ26" s="38"/>
      <c r="FA26" s="38"/>
      <c r="FB26" s="38"/>
      <c r="FC26" s="38"/>
      <c r="FD26" s="38"/>
      <c r="FE26" s="38"/>
      <c r="FF26" s="38"/>
      <c r="FG26" s="38"/>
      <c r="FH26" s="38"/>
      <c r="FI26" s="38"/>
      <c r="FJ26" s="38"/>
      <c r="FK26" s="38"/>
      <c r="FL26" s="38"/>
      <c r="FM26" s="38"/>
      <c r="FN26" s="38"/>
      <c r="FO26" s="38"/>
      <c r="FP26" s="38"/>
      <c r="FQ26" s="38"/>
      <c r="FR26" s="38"/>
      <c r="FS26" s="38"/>
      <c r="FT26" s="38"/>
      <c r="FU26" s="38"/>
      <c r="FV26" s="38"/>
      <c r="FW26" s="38"/>
      <c r="FX26" s="38"/>
      <c r="FY26" s="38"/>
      <c r="FZ26" s="38"/>
      <c r="GA26" s="38"/>
      <c r="GB26" s="38"/>
      <c r="GC26" s="38"/>
      <c r="GD26" s="38"/>
      <c r="GE26" s="38"/>
      <c r="GF26" s="38"/>
      <c r="GG26" s="38"/>
      <c r="GH26" s="38"/>
      <c r="GI26" s="38"/>
      <c r="GJ26" s="38"/>
      <c r="GK26" s="38"/>
      <c r="GL26" s="38"/>
      <c r="GM26" s="38"/>
      <c r="GN26" s="38"/>
      <c r="GO26" s="38"/>
      <c r="GP26" s="38"/>
      <c r="GQ26" s="38"/>
      <c r="GR26" s="38"/>
      <c r="GS26" s="38"/>
      <c r="GT26" s="38"/>
      <c r="GU26" s="38"/>
      <c r="GV26" s="38"/>
      <c r="GW26" s="38"/>
      <c r="GX26" s="38"/>
      <c r="GY26" s="38"/>
      <c r="GZ26" s="38"/>
      <c r="HA26" s="38"/>
      <c r="HB26" s="38"/>
      <c r="HC26" s="38"/>
      <c r="HD26" s="38"/>
      <c r="HE26" s="38"/>
      <c r="HF26" s="38"/>
      <c r="HG26" s="38"/>
      <c r="HH26" s="38"/>
      <c r="HI26" s="38"/>
      <c r="HJ26" s="38"/>
      <c r="HK26" s="38"/>
      <c r="HL26" s="38"/>
      <c r="HM26" s="38"/>
      <c r="HN26" s="38"/>
      <c r="HO26" s="38"/>
      <c r="HP26" s="38"/>
      <c r="HQ26" s="38"/>
      <c r="HR26" s="38"/>
      <c r="HS26" s="38"/>
      <c r="HT26" s="38"/>
      <c r="HU26" s="38"/>
      <c r="HV26" s="38"/>
      <c r="HW26" s="38"/>
      <c r="HX26" s="38"/>
      <c r="HY26" s="38"/>
      <c r="HZ26" s="38"/>
      <c r="IA26" s="38"/>
      <c r="IB26" s="38"/>
      <c r="IC26" s="38"/>
      <c r="ID26" s="38"/>
    </row>
    <row r="27" spans="1:238" x14ac:dyDescent="0.25">
      <c r="A27" s="115"/>
      <c r="C27" s="38"/>
      <c r="D27" s="38"/>
      <c r="E27" s="38"/>
      <c r="F27" s="38"/>
      <c r="H27" s="70"/>
      <c r="EH27" s="38"/>
      <c r="EI27" s="38"/>
      <c r="EJ27" s="38"/>
      <c r="EK27" s="38"/>
      <c r="EL27" s="38"/>
      <c r="EM27" s="38"/>
      <c r="EN27" s="38"/>
      <c r="EO27" s="38"/>
      <c r="EP27" s="38"/>
      <c r="EQ27" s="38"/>
      <c r="ER27" s="38"/>
      <c r="ES27" s="38"/>
      <c r="ET27" s="38"/>
      <c r="EU27" s="38"/>
      <c r="EV27" s="38"/>
      <c r="EW27" s="38"/>
      <c r="EX27" s="38"/>
      <c r="EY27" s="38"/>
      <c r="EZ27" s="38"/>
      <c r="FA27" s="38"/>
      <c r="FB27" s="38"/>
      <c r="FC27" s="38"/>
      <c r="FD27" s="38"/>
      <c r="FE27" s="38"/>
      <c r="FF27" s="38"/>
      <c r="FG27" s="38"/>
      <c r="FH27" s="38"/>
      <c r="FI27" s="38"/>
      <c r="FJ27" s="38"/>
      <c r="FK27" s="38"/>
      <c r="FL27" s="38"/>
      <c r="FM27" s="38"/>
      <c r="FN27" s="38"/>
      <c r="FO27" s="38"/>
      <c r="FP27" s="38"/>
      <c r="FQ27" s="38"/>
      <c r="FR27" s="38"/>
      <c r="FS27" s="38"/>
      <c r="FT27" s="38"/>
      <c r="FU27" s="38"/>
      <c r="FV27" s="38"/>
      <c r="FW27" s="38"/>
      <c r="FX27" s="38"/>
      <c r="FY27" s="38"/>
      <c r="FZ27" s="38"/>
      <c r="GA27" s="38"/>
      <c r="GB27" s="38"/>
      <c r="GC27" s="38"/>
      <c r="GD27" s="38"/>
      <c r="GE27" s="38"/>
      <c r="GF27" s="38"/>
      <c r="GG27" s="38"/>
      <c r="GH27" s="38"/>
      <c r="GI27" s="38"/>
      <c r="GJ27" s="38"/>
      <c r="GK27" s="38"/>
      <c r="GL27" s="38"/>
      <c r="GM27" s="38"/>
      <c r="GN27" s="38"/>
      <c r="GO27" s="38"/>
      <c r="GP27" s="38"/>
      <c r="GQ27" s="38"/>
      <c r="GR27" s="38"/>
      <c r="GS27" s="38"/>
      <c r="GT27" s="38"/>
      <c r="GU27" s="38"/>
      <c r="GV27" s="38"/>
      <c r="GW27" s="38"/>
      <c r="GX27" s="38"/>
      <c r="GY27" s="38"/>
      <c r="GZ27" s="38"/>
      <c r="HA27" s="38"/>
      <c r="HB27" s="38"/>
      <c r="HC27" s="38"/>
      <c r="HD27" s="38"/>
      <c r="HE27" s="38"/>
      <c r="HF27" s="38"/>
      <c r="HG27" s="38"/>
      <c r="HH27" s="38"/>
      <c r="HI27" s="38"/>
      <c r="HJ27" s="38"/>
      <c r="HK27" s="38"/>
      <c r="HL27" s="38"/>
      <c r="HM27" s="38"/>
      <c r="HN27" s="38"/>
      <c r="HO27" s="38"/>
      <c r="HP27" s="38"/>
      <c r="HQ27" s="38"/>
      <c r="HR27" s="38"/>
      <c r="HS27" s="38"/>
      <c r="HT27" s="38"/>
      <c r="HU27" s="38"/>
      <c r="HV27" s="38"/>
      <c r="HW27" s="38"/>
      <c r="HX27" s="38"/>
      <c r="HY27" s="38"/>
      <c r="HZ27" s="38"/>
      <c r="IA27" s="38"/>
      <c r="IB27" s="38"/>
      <c r="IC27" s="38"/>
      <c r="ID27" s="38"/>
    </row>
    <row r="28" spans="1:238" x14ac:dyDescent="0.25">
      <c r="A28" s="115"/>
      <c r="C28" s="38"/>
      <c r="D28" s="38"/>
      <c r="E28" s="38"/>
      <c r="F28" s="38"/>
      <c r="H28" s="70"/>
      <c r="EH28" s="38"/>
      <c r="EI28" s="38"/>
      <c r="EJ28" s="38"/>
      <c r="EK28" s="38"/>
      <c r="EL28" s="38"/>
      <c r="EM28" s="38"/>
      <c r="EN28" s="38"/>
      <c r="EO28" s="38"/>
      <c r="EP28" s="38"/>
      <c r="EQ28" s="38"/>
      <c r="ER28" s="38"/>
      <c r="ES28" s="38"/>
      <c r="ET28" s="38"/>
      <c r="EU28" s="38"/>
      <c r="EV28" s="38"/>
      <c r="EW28" s="38"/>
      <c r="EX28" s="38"/>
      <c r="EY28" s="38"/>
      <c r="EZ28" s="38"/>
      <c r="FA28" s="38"/>
      <c r="FB28" s="38"/>
      <c r="FC28" s="38"/>
      <c r="FD28" s="38"/>
      <c r="FE28" s="38"/>
      <c r="FF28" s="38"/>
      <c r="FG28" s="38"/>
      <c r="FH28" s="38"/>
      <c r="FI28" s="38"/>
      <c r="FJ28" s="38"/>
      <c r="FK28" s="38"/>
      <c r="FL28" s="38"/>
      <c r="FM28" s="38"/>
      <c r="FN28" s="38"/>
      <c r="FO28" s="38"/>
      <c r="FP28" s="38"/>
      <c r="FQ28" s="38"/>
      <c r="FR28" s="38"/>
      <c r="FS28" s="38"/>
      <c r="FT28" s="38"/>
      <c r="FU28" s="38"/>
      <c r="FV28" s="38"/>
      <c r="FW28" s="38"/>
      <c r="FX28" s="38"/>
      <c r="FY28" s="38"/>
      <c r="FZ28" s="38"/>
      <c r="GA28" s="38"/>
      <c r="GB28" s="38"/>
      <c r="GC28" s="38"/>
      <c r="GD28" s="38"/>
      <c r="GE28" s="38"/>
      <c r="GF28" s="38"/>
      <c r="GG28" s="38"/>
      <c r="GH28" s="38"/>
      <c r="GI28" s="38"/>
      <c r="GJ28" s="38"/>
      <c r="GK28" s="38"/>
      <c r="GL28" s="38"/>
      <c r="GM28" s="38"/>
      <c r="GN28" s="38"/>
      <c r="GO28" s="38"/>
      <c r="GP28" s="38"/>
      <c r="GQ28" s="38"/>
      <c r="GR28" s="38"/>
      <c r="GS28" s="38"/>
      <c r="GT28" s="38"/>
      <c r="GU28" s="38"/>
      <c r="GV28" s="38"/>
      <c r="GW28" s="38"/>
      <c r="GX28" s="38"/>
      <c r="GY28" s="38"/>
      <c r="GZ28" s="38"/>
      <c r="HA28" s="38"/>
      <c r="HB28" s="38"/>
      <c r="HC28" s="38"/>
      <c r="HD28" s="38"/>
      <c r="HE28" s="38"/>
      <c r="HF28" s="38"/>
      <c r="HG28" s="38"/>
      <c r="HH28" s="38"/>
      <c r="HI28" s="38"/>
      <c r="HJ28" s="38"/>
      <c r="HK28" s="38"/>
      <c r="HL28" s="38"/>
      <c r="HM28" s="38"/>
      <c r="HN28" s="38"/>
      <c r="HO28" s="38"/>
      <c r="HP28" s="38"/>
      <c r="HQ28" s="38"/>
      <c r="HR28" s="38"/>
      <c r="HS28" s="38"/>
      <c r="HT28" s="38"/>
      <c r="HU28" s="38"/>
      <c r="HV28" s="38"/>
      <c r="HW28" s="38"/>
      <c r="HX28" s="38"/>
      <c r="HY28" s="38"/>
      <c r="HZ28" s="38"/>
      <c r="IA28" s="38"/>
      <c r="IB28" s="38"/>
      <c r="IC28" s="38"/>
      <c r="ID28" s="38"/>
    </row>
    <row r="29" spans="1:238" x14ac:dyDescent="0.25">
      <c r="A29" s="115"/>
      <c r="C29" s="38"/>
      <c r="D29" s="38"/>
      <c r="E29" s="38"/>
      <c r="F29" s="38"/>
      <c r="H29" s="70"/>
      <c r="EH29" s="38"/>
      <c r="EI29" s="38"/>
      <c r="EJ29" s="38"/>
      <c r="EK29" s="38"/>
      <c r="EL29" s="38"/>
      <c r="EM29" s="38"/>
      <c r="EN29" s="38"/>
      <c r="EO29" s="38"/>
      <c r="EP29" s="38"/>
      <c r="EQ29" s="38"/>
      <c r="ER29" s="38"/>
      <c r="ES29" s="38"/>
      <c r="ET29" s="38"/>
      <c r="EU29" s="38"/>
      <c r="EV29" s="38"/>
      <c r="EW29" s="38"/>
      <c r="EX29" s="38"/>
      <c r="EY29" s="38"/>
      <c r="EZ29" s="38"/>
      <c r="FA29" s="38"/>
      <c r="FB29" s="38"/>
      <c r="FC29" s="38"/>
      <c r="FD29" s="38"/>
      <c r="FE29" s="38"/>
      <c r="FF29" s="38"/>
      <c r="FG29" s="38"/>
      <c r="FH29" s="38"/>
      <c r="FI29" s="38"/>
      <c r="FJ29" s="38"/>
      <c r="FK29" s="38"/>
      <c r="FL29" s="38"/>
      <c r="FM29" s="38"/>
      <c r="FN29" s="38"/>
      <c r="FO29" s="38"/>
      <c r="FP29" s="38"/>
      <c r="FQ29" s="38"/>
      <c r="FR29" s="38"/>
      <c r="FS29" s="38"/>
      <c r="FT29" s="38"/>
      <c r="FU29" s="38"/>
      <c r="FV29" s="38"/>
      <c r="FW29" s="38"/>
      <c r="FX29" s="38"/>
      <c r="FY29" s="38"/>
      <c r="FZ29" s="38"/>
      <c r="GA29" s="38"/>
      <c r="GB29" s="38"/>
      <c r="GC29" s="38"/>
      <c r="GD29" s="38"/>
      <c r="GE29" s="38"/>
      <c r="GF29" s="38"/>
      <c r="GG29" s="38"/>
      <c r="GH29" s="38"/>
      <c r="GI29" s="38"/>
      <c r="GJ29" s="38"/>
      <c r="GK29" s="38"/>
      <c r="GL29" s="38"/>
      <c r="GM29" s="38"/>
      <c r="GN29" s="38"/>
      <c r="GO29" s="38"/>
      <c r="GP29" s="38"/>
      <c r="GQ29" s="38"/>
      <c r="GR29" s="38"/>
      <c r="GS29" s="38"/>
      <c r="GT29" s="38"/>
      <c r="GU29" s="38"/>
      <c r="GV29" s="38"/>
      <c r="GW29" s="38"/>
      <c r="GX29" s="38"/>
      <c r="GY29" s="38"/>
      <c r="GZ29" s="38"/>
      <c r="HA29" s="38"/>
      <c r="HB29" s="38"/>
      <c r="HC29" s="38"/>
      <c r="HD29" s="38"/>
      <c r="HE29" s="38"/>
      <c r="HF29" s="38"/>
      <c r="HG29" s="38"/>
      <c r="HH29" s="38"/>
      <c r="HI29" s="38"/>
      <c r="HJ29" s="38"/>
      <c r="HK29" s="38"/>
      <c r="HL29" s="38"/>
      <c r="HM29" s="38"/>
      <c r="HN29" s="38"/>
      <c r="HO29" s="38"/>
      <c r="HP29" s="38"/>
      <c r="HQ29" s="38"/>
      <c r="HR29" s="38"/>
      <c r="HS29" s="38"/>
      <c r="HT29" s="38"/>
      <c r="HU29" s="38"/>
      <c r="HV29" s="38"/>
      <c r="HW29" s="38"/>
      <c r="HX29" s="38"/>
      <c r="HY29" s="38"/>
      <c r="HZ29" s="38"/>
      <c r="IA29" s="38"/>
      <c r="IB29" s="38"/>
      <c r="IC29" s="38"/>
      <c r="ID29" s="38"/>
    </row>
    <row r="30" spans="1:238" x14ac:dyDescent="0.25">
      <c r="A30" s="115"/>
      <c r="C30" s="38"/>
      <c r="D30" s="38"/>
      <c r="E30" s="38"/>
      <c r="F30" s="38"/>
      <c r="H30" s="70"/>
      <c r="EH30" s="38"/>
      <c r="EI30" s="38"/>
      <c r="EJ30" s="38"/>
      <c r="EK30" s="38"/>
      <c r="EL30" s="38"/>
      <c r="EM30" s="38"/>
      <c r="EN30" s="38"/>
      <c r="EO30" s="38"/>
      <c r="EP30" s="38"/>
      <c r="EQ30" s="38"/>
      <c r="ER30" s="38"/>
      <c r="ES30" s="38"/>
      <c r="ET30" s="38"/>
      <c r="EU30" s="38"/>
      <c r="EV30" s="38"/>
      <c r="EW30" s="38"/>
      <c r="EX30" s="38"/>
      <c r="EY30" s="38"/>
      <c r="EZ30" s="38"/>
      <c r="FA30" s="38"/>
      <c r="FB30" s="38"/>
      <c r="FC30" s="38"/>
      <c r="FD30" s="38"/>
      <c r="FE30" s="38"/>
      <c r="FF30" s="38"/>
      <c r="FG30" s="38"/>
      <c r="FH30" s="38"/>
      <c r="FI30" s="38"/>
      <c r="FJ30" s="38"/>
      <c r="FK30" s="38"/>
      <c r="FL30" s="38"/>
      <c r="FM30" s="38"/>
      <c r="FN30" s="38"/>
      <c r="FO30" s="38"/>
      <c r="FP30" s="38"/>
      <c r="FQ30" s="38"/>
      <c r="FR30" s="38"/>
      <c r="FS30" s="38"/>
      <c r="FT30" s="38"/>
      <c r="FU30" s="38"/>
      <c r="FV30" s="38"/>
      <c r="FW30" s="38"/>
      <c r="FX30" s="38"/>
      <c r="FY30" s="38"/>
      <c r="FZ30" s="38"/>
      <c r="GA30" s="38"/>
      <c r="GB30" s="38"/>
      <c r="GC30" s="38"/>
      <c r="GD30" s="38"/>
      <c r="GE30" s="38"/>
      <c r="GF30" s="38"/>
      <c r="GG30" s="38"/>
      <c r="GH30" s="38"/>
      <c r="GI30" s="38"/>
      <c r="GJ30" s="38"/>
      <c r="GK30" s="38"/>
      <c r="GL30" s="38"/>
      <c r="GM30" s="38"/>
      <c r="GN30" s="38"/>
      <c r="GO30" s="38"/>
      <c r="GP30" s="38"/>
      <c r="GQ30" s="38"/>
      <c r="GR30" s="38"/>
      <c r="GS30" s="38"/>
      <c r="GT30" s="38"/>
      <c r="GU30" s="38"/>
      <c r="GV30" s="38"/>
      <c r="GW30" s="38"/>
      <c r="GX30" s="38"/>
      <c r="GY30" s="38"/>
      <c r="GZ30" s="38"/>
      <c r="HA30" s="38"/>
      <c r="HB30" s="38"/>
      <c r="HC30" s="38"/>
      <c r="HD30" s="38"/>
      <c r="HE30" s="38"/>
      <c r="HF30" s="38"/>
      <c r="HG30" s="38"/>
      <c r="HH30" s="38"/>
      <c r="HI30" s="38"/>
      <c r="HJ30" s="38"/>
      <c r="HK30" s="38"/>
      <c r="HL30" s="38"/>
      <c r="HM30" s="38"/>
      <c r="HN30" s="38"/>
      <c r="HO30" s="38"/>
      <c r="HP30" s="38"/>
      <c r="HQ30" s="38"/>
      <c r="HR30" s="38"/>
      <c r="HS30" s="38"/>
      <c r="HT30" s="38"/>
      <c r="HU30" s="38"/>
      <c r="HV30" s="38"/>
      <c r="HW30" s="38"/>
      <c r="HX30" s="38"/>
      <c r="HY30" s="38"/>
      <c r="HZ30" s="38"/>
      <c r="IA30" s="38"/>
      <c r="IB30" s="38"/>
      <c r="IC30" s="38"/>
      <c r="ID30" s="38"/>
    </row>
    <row r="31" spans="1:238" x14ac:dyDescent="0.25">
      <c r="A31" s="115"/>
      <c r="C31" s="38"/>
      <c r="D31" s="38"/>
      <c r="E31" s="38"/>
      <c r="F31" s="38"/>
      <c r="H31" s="70"/>
      <c r="EH31" s="38"/>
      <c r="EI31" s="38"/>
      <c r="EJ31" s="38"/>
      <c r="EK31" s="38"/>
      <c r="EL31" s="38"/>
      <c r="EM31" s="38"/>
      <c r="EN31" s="38"/>
      <c r="EO31" s="38"/>
      <c r="EP31" s="38"/>
      <c r="EQ31" s="38"/>
      <c r="ER31" s="38"/>
      <c r="ES31" s="38"/>
      <c r="ET31" s="38"/>
      <c r="EU31" s="38"/>
      <c r="EV31" s="38"/>
      <c r="EW31" s="38"/>
      <c r="EX31" s="38"/>
      <c r="EY31" s="38"/>
      <c r="EZ31" s="38"/>
      <c r="FA31" s="38"/>
      <c r="FB31" s="38"/>
      <c r="FC31" s="38"/>
      <c r="FD31" s="38"/>
      <c r="FE31" s="38"/>
      <c r="FF31" s="38"/>
      <c r="FG31" s="38"/>
      <c r="FH31" s="38"/>
      <c r="FI31" s="38"/>
      <c r="FJ31" s="38"/>
      <c r="FK31" s="38"/>
      <c r="FL31" s="38"/>
      <c r="FM31" s="38"/>
      <c r="FN31" s="38"/>
      <c r="FO31" s="38"/>
      <c r="FP31" s="38"/>
      <c r="FQ31" s="38"/>
      <c r="FR31" s="38"/>
      <c r="FS31" s="38"/>
      <c r="FT31" s="38"/>
      <c r="FU31" s="38"/>
      <c r="FV31" s="38"/>
      <c r="FW31" s="38"/>
      <c r="FX31" s="38"/>
      <c r="FY31" s="38"/>
      <c r="FZ31" s="38"/>
      <c r="GA31" s="38"/>
      <c r="GB31" s="38"/>
      <c r="GC31" s="38"/>
      <c r="GD31" s="38"/>
      <c r="GE31" s="38"/>
      <c r="GF31" s="38"/>
      <c r="GG31" s="38"/>
      <c r="GH31" s="38"/>
      <c r="GI31" s="38"/>
      <c r="GJ31" s="38"/>
      <c r="GK31" s="38"/>
      <c r="GL31" s="38"/>
      <c r="GM31" s="38"/>
      <c r="GN31" s="38"/>
      <c r="GO31" s="38"/>
      <c r="GP31" s="38"/>
      <c r="GQ31" s="38"/>
      <c r="GR31" s="38"/>
      <c r="GS31" s="38"/>
      <c r="GT31" s="38"/>
      <c r="GU31" s="38"/>
      <c r="GV31" s="38"/>
      <c r="GW31" s="38"/>
      <c r="GX31" s="38"/>
      <c r="GY31" s="38"/>
      <c r="GZ31" s="38"/>
      <c r="HA31" s="38"/>
      <c r="HB31" s="38"/>
      <c r="HC31" s="38"/>
      <c r="HD31" s="38"/>
      <c r="HE31" s="38"/>
      <c r="HF31" s="38"/>
      <c r="HG31" s="38"/>
      <c r="HH31" s="38"/>
      <c r="HI31" s="38"/>
      <c r="HJ31" s="38"/>
      <c r="HK31" s="38"/>
      <c r="HL31" s="38"/>
      <c r="HM31" s="38"/>
      <c r="HN31" s="38"/>
      <c r="HO31" s="38"/>
      <c r="HP31" s="38"/>
      <c r="HQ31" s="38"/>
      <c r="HR31" s="38"/>
      <c r="HS31" s="38"/>
      <c r="HT31" s="38"/>
      <c r="HU31" s="38"/>
      <c r="HV31" s="38"/>
      <c r="HW31" s="38"/>
      <c r="HX31" s="38"/>
      <c r="HY31" s="38"/>
      <c r="HZ31" s="38"/>
      <c r="IA31" s="38"/>
      <c r="IB31" s="38"/>
      <c r="IC31" s="38"/>
      <c r="ID31" s="38"/>
    </row>
    <row r="32" spans="1:238" x14ac:dyDescent="0.25">
      <c r="A32" s="115"/>
      <c r="C32" s="38"/>
      <c r="D32" s="38"/>
      <c r="E32" s="38"/>
      <c r="F32" s="38"/>
      <c r="H32" s="70"/>
      <c r="EH32" s="38"/>
      <c r="EI32" s="38"/>
      <c r="EJ32" s="38"/>
      <c r="EK32" s="38"/>
      <c r="EL32" s="38"/>
      <c r="EM32" s="38"/>
      <c r="EN32" s="38"/>
      <c r="EO32" s="38"/>
      <c r="EP32" s="38"/>
      <c r="EQ32" s="38"/>
      <c r="ER32" s="38"/>
      <c r="ES32" s="38"/>
      <c r="ET32" s="38"/>
      <c r="EU32" s="38"/>
      <c r="EV32" s="38"/>
      <c r="EW32" s="38"/>
      <c r="EX32" s="38"/>
      <c r="EY32" s="38"/>
      <c r="EZ32" s="38"/>
      <c r="FA32" s="38"/>
      <c r="FB32" s="38"/>
      <c r="FC32" s="38"/>
      <c r="FD32" s="38"/>
      <c r="FE32" s="38"/>
      <c r="FF32" s="38"/>
      <c r="FG32" s="38"/>
      <c r="FH32" s="38"/>
      <c r="FI32" s="38"/>
      <c r="FJ32" s="38"/>
      <c r="FK32" s="38"/>
      <c r="FL32" s="38"/>
      <c r="FM32" s="38"/>
      <c r="FN32" s="38"/>
      <c r="FO32" s="38"/>
      <c r="FP32" s="38"/>
      <c r="FQ32" s="38"/>
      <c r="FR32" s="38"/>
      <c r="FS32" s="38"/>
      <c r="FT32" s="38"/>
      <c r="FU32" s="38"/>
      <c r="FV32" s="38"/>
      <c r="FW32" s="38"/>
      <c r="FX32" s="38"/>
      <c r="FY32" s="38"/>
      <c r="FZ32" s="38"/>
      <c r="GA32" s="38"/>
      <c r="GB32" s="38"/>
      <c r="GC32" s="38"/>
      <c r="GD32" s="38"/>
      <c r="GE32" s="38"/>
      <c r="GF32" s="38"/>
      <c r="GG32" s="38"/>
      <c r="GH32" s="38"/>
      <c r="GI32" s="38"/>
      <c r="GJ32" s="38"/>
      <c r="GK32" s="38"/>
      <c r="GL32" s="38"/>
      <c r="GM32" s="38"/>
      <c r="GN32" s="38"/>
      <c r="GO32" s="38"/>
      <c r="GP32" s="38"/>
      <c r="GQ32" s="38"/>
      <c r="GR32" s="38"/>
      <c r="GS32" s="38"/>
      <c r="GT32" s="38"/>
      <c r="GU32" s="38"/>
      <c r="GV32" s="38"/>
      <c r="GW32" s="38"/>
      <c r="GX32" s="38"/>
      <c r="GY32" s="38"/>
      <c r="GZ32" s="38"/>
      <c r="HA32" s="38"/>
      <c r="HB32" s="38"/>
      <c r="HC32" s="38"/>
      <c r="HD32" s="38"/>
      <c r="HE32" s="38"/>
      <c r="HF32" s="38"/>
      <c r="HG32" s="38"/>
      <c r="HH32" s="38"/>
      <c r="HI32" s="38"/>
      <c r="HJ32" s="38"/>
      <c r="HK32" s="38"/>
      <c r="HL32" s="38"/>
      <c r="HM32" s="38"/>
      <c r="HN32" s="38"/>
      <c r="HO32" s="38"/>
      <c r="HP32" s="38"/>
      <c r="HQ32" s="38"/>
      <c r="HR32" s="38"/>
      <c r="HS32" s="38"/>
      <c r="HT32" s="38"/>
      <c r="HU32" s="38"/>
      <c r="HV32" s="38"/>
      <c r="HW32" s="38"/>
      <c r="HX32" s="38"/>
      <c r="HY32" s="38"/>
      <c r="HZ32" s="38"/>
      <c r="IA32" s="38"/>
      <c r="IB32" s="38"/>
      <c r="IC32" s="38"/>
      <c r="ID32" s="38"/>
    </row>
    <row r="33" spans="1:238" x14ac:dyDescent="0.25">
      <c r="A33" s="115"/>
      <c r="C33" s="38"/>
      <c r="D33" s="38"/>
      <c r="E33" s="38"/>
      <c r="F33" s="38"/>
      <c r="H33" s="70"/>
      <c r="EH33" s="38"/>
      <c r="EI33" s="38"/>
      <c r="EJ33" s="38"/>
      <c r="EK33" s="38"/>
      <c r="EL33" s="38"/>
      <c r="EM33" s="38"/>
      <c r="EN33" s="38"/>
      <c r="EO33" s="38"/>
      <c r="EP33" s="38"/>
      <c r="EQ33" s="38"/>
      <c r="ER33" s="38"/>
      <c r="ES33" s="38"/>
      <c r="ET33" s="38"/>
      <c r="EU33" s="38"/>
      <c r="EV33" s="38"/>
      <c r="EW33" s="38"/>
      <c r="EX33" s="38"/>
      <c r="EY33" s="38"/>
      <c r="EZ33" s="38"/>
      <c r="FA33" s="38"/>
      <c r="FB33" s="38"/>
      <c r="FC33" s="38"/>
      <c r="FD33" s="38"/>
      <c r="FE33" s="38"/>
      <c r="FF33" s="38"/>
      <c r="FG33" s="38"/>
      <c r="FH33" s="38"/>
      <c r="FI33" s="38"/>
      <c r="FJ33" s="38"/>
      <c r="FK33" s="38"/>
      <c r="FL33" s="38"/>
      <c r="FM33" s="38"/>
      <c r="FN33" s="38"/>
      <c r="FO33" s="38"/>
      <c r="FP33" s="38"/>
      <c r="FQ33" s="38"/>
      <c r="FR33" s="38"/>
      <c r="FS33" s="38"/>
      <c r="FT33" s="38"/>
      <c r="FU33" s="38"/>
      <c r="FV33" s="38"/>
      <c r="FW33" s="38"/>
      <c r="FX33" s="38"/>
      <c r="FY33" s="38"/>
      <c r="FZ33" s="38"/>
      <c r="GA33" s="38"/>
      <c r="GB33" s="38"/>
      <c r="GC33" s="38"/>
      <c r="GD33" s="38"/>
      <c r="GE33" s="38"/>
      <c r="GF33" s="38"/>
      <c r="GG33" s="38"/>
      <c r="GH33" s="38"/>
      <c r="GI33" s="38"/>
      <c r="GJ33" s="38"/>
      <c r="GK33" s="38"/>
      <c r="GL33" s="38"/>
      <c r="GM33" s="38"/>
      <c r="GN33" s="38"/>
      <c r="GO33" s="38"/>
      <c r="GP33" s="38"/>
      <c r="GQ33" s="38"/>
      <c r="GR33" s="38"/>
      <c r="GS33" s="38"/>
      <c r="GT33" s="38"/>
      <c r="GU33" s="38"/>
      <c r="GV33" s="38"/>
      <c r="GW33" s="38"/>
      <c r="GX33" s="38"/>
      <c r="GY33" s="38"/>
      <c r="GZ33" s="38"/>
      <c r="HA33" s="38"/>
      <c r="HB33" s="38"/>
      <c r="HC33" s="38"/>
      <c r="HD33" s="38"/>
      <c r="HE33" s="38"/>
      <c r="HF33" s="38"/>
      <c r="HG33" s="38"/>
      <c r="HH33" s="38"/>
      <c r="HI33" s="38"/>
      <c r="HJ33" s="38"/>
      <c r="HK33" s="38"/>
      <c r="HL33" s="38"/>
      <c r="HM33" s="38"/>
      <c r="HN33" s="38"/>
      <c r="HO33" s="38"/>
      <c r="HP33" s="38"/>
      <c r="HQ33" s="38"/>
      <c r="HR33" s="38"/>
      <c r="HS33" s="38"/>
      <c r="HT33" s="38"/>
      <c r="HU33" s="38"/>
      <c r="HV33" s="38"/>
      <c r="HW33" s="38"/>
      <c r="HX33" s="38"/>
      <c r="HY33" s="38"/>
      <c r="HZ33" s="38"/>
      <c r="IA33" s="38"/>
      <c r="IB33" s="38"/>
      <c r="IC33" s="38"/>
      <c r="ID33" s="38"/>
    </row>
    <row r="34" spans="1:238" x14ac:dyDescent="0.25">
      <c r="A34" s="115"/>
      <c r="C34" s="38"/>
      <c r="D34" s="38"/>
      <c r="E34" s="38"/>
      <c r="F34" s="38"/>
      <c r="H34" s="70"/>
      <c r="EH34" s="38"/>
      <c r="EI34" s="38"/>
      <c r="EJ34" s="38"/>
      <c r="EK34" s="38"/>
      <c r="EL34" s="38"/>
      <c r="EM34" s="38"/>
      <c r="EN34" s="38"/>
      <c r="EO34" s="38"/>
      <c r="EP34" s="38"/>
      <c r="EQ34" s="38"/>
      <c r="ER34" s="38"/>
      <c r="ES34" s="38"/>
      <c r="ET34" s="38"/>
      <c r="EU34" s="38"/>
      <c r="EV34" s="38"/>
      <c r="EW34" s="38"/>
      <c r="EX34" s="38"/>
      <c r="EY34" s="38"/>
      <c r="EZ34" s="38"/>
      <c r="FA34" s="38"/>
      <c r="FB34" s="38"/>
      <c r="FC34" s="38"/>
      <c r="FD34" s="38"/>
      <c r="FE34" s="38"/>
      <c r="FF34" s="38"/>
      <c r="FG34" s="38"/>
      <c r="FH34" s="38"/>
      <c r="FI34" s="38"/>
      <c r="FJ34" s="38"/>
      <c r="FK34" s="38"/>
      <c r="FL34" s="38"/>
      <c r="FM34" s="38"/>
      <c r="FN34" s="38"/>
      <c r="FO34" s="38"/>
      <c r="FP34" s="38"/>
      <c r="FQ34" s="38"/>
      <c r="FR34" s="38"/>
      <c r="FS34" s="38"/>
      <c r="FT34" s="38"/>
      <c r="FU34" s="38"/>
      <c r="FV34" s="38"/>
      <c r="FW34" s="38"/>
      <c r="FX34" s="38"/>
      <c r="FY34" s="38"/>
      <c r="FZ34" s="38"/>
      <c r="GA34" s="38"/>
      <c r="GB34" s="38"/>
      <c r="GC34" s="38"/>
      <c r="GD34" s="38"/>
      <c r="GE34" s="38"/>
      <c r="GF34" s="38"/>
      <c r="GG34" s="38"/>
      <c r="GH34" s="38"/>
      <c r="GI34" s="38"/>
      <c r="GJ34" s="38"/>
      <c r="GK34" s="38"/>
      <c r="GL34" s="38"/>
      <c r="GM34" s="38"/>
      <c r="GN34" s="38"/>
      <c r="GO34" s="38"/>
      <c r="GP34" s="38"/>
      <c r="GQ34" s="38"/>
      <c r="GR34" s="38"/>
      <c r="GS34" s="38"/>
      <c r="GT34" s="38"/>
      <c r="GU34" s="38"/>
      <c r="GV34" s="38"/>
      <c r="GW34" s="38"/>
      <c r="GX34" s="38"/>
      <c r="GY34" s="38"/>
      <c r="GZ34" s="38"/>
      <c r="HA34" s="38"/>
      <c r="HB34" s="38"/>
      <c r="HC34" s="38"/>
      <c r="HD34" s="38"/>
      <c r="HE34" s="38"/>
      <c r="HF34" s="38"/>
      <c r="HG34" s="38"/>
      <c r="HH34" s="38"/>
      <c r="HI34" s="38"/>
      <c r="HJ34" s="38"/>
      <c r="HK34" s="38"/>
      <c r="HL34" s="38"/>
      <c r="HM34" s="38"/>
      <c r="HN34" s="38"/>
      <c r="HO34" s="38"/>
      <c r="HP34" s="38"/>
      <c r="HQ34" s="38"/>
      <c r="HR34" s="38"/>
      <c r="HS34" s="38"/>
      <c r="HT34" s="38"/>
      <c r="HU34" s="38"/>
      <c r="HV34" s="38"/>
      <c r="HW34" s="38"/>
      <c r="HX34" s="38"/>
      <c r="HY34" s="38"/>
      <c r="HZ34" s="38"/>
      <c r="IA34" s="38"/>
      <c r="IB34" s="38"/>
      <c r="IC34" s="38"/>
      <c r="ID34" s="38"/>
    </row>
    <row r="35" spans="1:238" ht="15.75" x14ac:dyDescent="0.25">
      <c r="A35" s="115"/>
      <c r="C35" s="148" t="s">
        <v>817</v>
      </c>
      <c r="D35" s="149"/>
      <c r="E35" s="149"/>
      <c r="F35" s="149"/>
      <c r="H35" s="70"/>
      <c r="EH35" s="38"/>
      <c r="EI35" s="38"/>
      <c r="EJ35" s="38"/>
      <c r="EK35" s="38"/>
      <c r="EL35" s="38"/>
      <c r="EM35" s="38"/>
      <c r="EN35" s="38"/>
      <c r="EO35" s="38"/>
      <c r="EP35" s="38"/>
      <c r="EQ35" s="38"/>
      <c r="ER35" s="38"/>
      <c r="ES35" s="38"/>
      <c r="ET35" s="38"/>
      <c r="EU35" s="38"/>
      <c r="EV35" s="38"/>
      <c r="EW35" s="38"/>
      <c r="EX35" s="38"/>
      <c r="EY35" s="38"/>
      <c r="EZ35" s="38"/>
      <c r="FA35" s="38"/>
      <c r="FB35" s="38"/>
      <c r="FC35" s="38"/>
      <c r="FD35" s="38"/>
      <c r="FE35" s="38"/>
      <c r="FF35" s="38"/>
      <c r="FG35" s="38"/>
      <c r="FH35" s="38"/>
      <c r="FI35" s="38"/>
      <c r="FJ35" s="38"/>
      <c r="FK35" s="38"/>
      <c r="FL35" s="38"/>
      <c r="FM35" s="38"/>
      <c r="FN35" s="38"/>
      <c r="FO35" s="38"/>
      <c r="FP35" s="38"/>
      <c r="FQ35" s="38"/>
      <c r="FR35" s="38"/>
      <c r="FS35" s="38"/>
      <c r="FT35" s="38"/>
      <c r="FU35" s="38"/>
      <c r="FV35" s="38"/>
      <c r="FW35" s="38"/>
      <c r="FX35" s="38"/>
      <c r="FY35" s="38"/>
      <c r="FZ35" s="38"/>
      <c r="GA35" s="38"/>
      <c r="GB35" s="38"/>
      <c r="GC35" s="38"/>
      <c r="GD35" s="38"/>
      <c r="GE35" s="38"/>
      <c r="GF35" s="38"/>
      <c r="GG35" s="38"/>
      <c r="GH35" s="38"/>
      <c r="GI35" s="38"/>
      <c r="GJ35" s="38"/>
      <c r="GK35" s="38"/>
      <c r="GL35" s="38"/>
      <c r="GM35" s="38"/>
      <c r="GN35" s="38"/>
      <c r="GO35" s="38"/>
      <c r="GP35" s="38"/>
      <c r="GQ35" s="38"/>
      <c r="GR35" s="38"/>
      <c r="GS35" s="38"/>
      <c r="GT35" s="38"/>
      <c r="GU35" s="38"/>
      <c r="GV35" s="38"/>
      <c r="GW35" s="38"/>
      <c r="GX35" s="38"/>
      <c r="GY35" s="38"/>
      <c r="GZ35" s="38"/>
      <c r="HA35" s="38"/>
      <c r="HB35" s="38"/>
      <c r="HC35" s="38"/>
      <c r="HD35" s="38"/>
      <c r="HE35" s="38"/>
      <c r="HF35" s="38"/>
      <c r="HG35" s="38"/>
      <c r="HH35" s="38"/>
      <c r="HI35" s="38"/>
      <c r="HJ35" s="38"/>
      <c r="HK35" s="38"/>
      <c r="HL35" s="38"/>
      <c r="HM35" s="38"/>
      <c r="HN35" s="38"/>
      <c r="HO35" s="38"/>
      <c r="HP35" s="38"/>
      <c r="HQ35" s="38"/>
      <c r="HR35" s="38"/>
      <c r="HS35" s="38"/>
      <c r="HT35" s="38"/>
      <c r="HU35" s="38"/>
      <c r="HV35" s="38"/>
      <c r="HW35" s="38"/>
      <c r="HX35" s="38"/>
      <c r="HY35" s="38"/>
      <c r="HZ35" s="38"/>
      <c r="IA35" s="38"/>
      <c r="IB35" s="38"/>
      <c r="IC35" s="38"/>
      <c r="ID35" s="38"/>
    </row>
    <row r="36" spans="1:238" ht="15" customHeight="1" x14ac:dyDescent="0.25">
      <c r="A36" s="115"/>
      <c r="C36" s="147" t="str">
        <f>IFERROR(IF(D60="On Target",C65,IF(D60="Ahead of Loan Schedule",C66,IF(D60="Falling Behind",C67,""))),"")</f>
        <v>You are currently ON TARGET to complete your loan in 15.00 years.  Provided you do not change the repayment schedule, you will complete your loan on 31-Oct-2035.</v>
      </c>
      <c r="D36" s="147"/>
      <c r="E36" s="147"/>
      <c r="F36" s="147"/>
      <c r="H36" s="70"/>
      <c r="EH36" s="38"/>
      <c r="EI36" s="38"/>
      <c r="EJ36" s="38"/>
      <c r="EK36" s="38"/>
      <c r="EL36" s="38"/>
      <c r="EM36" s="38"/>
      <c r="EN36" s="38"/>
      <c r="EO36" s="38"/>
      <c r="EP36" s="38"/>
      <c r="EQ36" s="38"/>
      <c r="ER36" s="38"/>
      <c r="ES36" s="38"/>
      <c r="ET36" s="38"/>
      <c r="EU36" s="38"/>
      <c r="EV36" s="38"/>
      <c r="EW36" s="38"/>
      <c r="EX36" s="38"/>
      <c r="EY36" s="38"/>
      <c r="EZ36" s="38"/>
      <c r="FA36" s="38"/>
      <c r="FB36" s="38"/>
      <c r="FC36" s="38"/>
      <c r="FD36" s="38"/>
      <c r="FE36" s="38"/>
      <c r="FF36" s="38"/>
      <c r="FG36" s="38"/>
      <c r="FH36" s="38"/>
      <c r="FI36" s="38"/>
      <c r="FJ36" s="38"/>
      <c r="FK36" s="38"/>
      <c r="FL36" s="38"/>
      <c r="FM36" s="38"/>
      <c r="FN36" s="38"/>
      <c r="FO36" s="38"/>
      <c r="FP36" s="38"/>
      <c r="FQ36" s="38"/>
      <c r="FR36" s="38"/>
      <c r="FS36" s="38"/>
      <c r="FT36" s="38"/>
      <c r="FU36" s="38"/>
      <c r="FV36" s="38"/>
      <c r="FW36" s="38"/>
      <c r="FX36" s="38"/>
      <c r="FY36" s="38"/>
      <c r="FZ36" s="38"/>
      <c r="GA36" s="38"/>
      <c r="GB36" s="38"/>
      <c r="GC36" s="38"/>
      <c r="GD36" s="38"/>
      <c r="GE36" s="38"/>
      <c r="GF36" s="38"/>
      <c r="GG36" s="38"/>
      <c r="GH36" s="38"/>
      <c r="GI36" s="38"/>
      <c r="GJ36" s="38"/>
      <c r="GK36" s="38"/>
      <c r="GL36" s="38"/>
      <c r="GM36" s="38"/>
      <c r="GN36" s="38"/>
      <c r="GO36" s="38"/>
      <c r="GP36" s="38"/>
      <c r="GQ36" s="38"/>
      <c r="GR36" s="38"/>
      <c r="GS36" s="38"/>
      <c r="GT36" s="38"/>
      <c r="GU36" s="38"/>
      <c r="GV36" s="38"/>
      <c r="GW36" s="38"/>
      <c r="GX36" s="38"/>
      <c r="GY36" s="38"/>
      <c r="GZ36" s="38"/>
      <c r="HA36" s="38"/>
      <c r="HB36" s="38"/>
      <c r="HC36" s="38"/>
      <c r="HD36" s="38"/>
      <c r="HE36" s="38"/>
      <c r="HF36" s="38"/>
      <c r="HG36" s="38"/>
      <c r="HH36" s="38"/>
      <c r="HI36" s="38"/>
      <c r="HJ36" s="38"/>
      <c r="HK36" s="38"/>
      <c r="HL36" s="38"/>
      <c r="HM36" s="38"/>
      <c r="HN36" s="38"/>
      <c r="HO36" s="38"/>
      <c r="HP36" s="38"/>
      <c r="HQ36" s="38"/>
      <c r="HR36" s="38"/>
      <c r="HS36" s="38"/>
      <c r="HT36" s="38"/>
      <c r="HU36" s="38"/>
      <c r="HV36" s="38"/>
      <c r="HW36" s="38"/>
      <c r="HX36" s="38"/>
      <c r="HY36" s="38"/>
      <c r="HZ36" s="38"/>
      <c r="IA36" s="38"/>
      <c r="IB36" s="38"/>
      <c r="IC36" s="38"/>
      <c r="ID36" s="38"/>
    </row>
    <row r="37" spans="1:238" x14ac:dyDescent="0.25">
      <c r="A37" s="115"/>
      <c r="C37" s="147"/>
      <c r="D37" s="147"/>
      <c r="E37" s="147"/>
      <c r="F37" s="147"/>
      <c r="H37" s="70"/>
      <c r="EH37" s="38"/>
      <c r="EI37" s="38"/>
      <c r="EJ37" s="38"/>
      <c r="EK37" s="38"/>
      <c r="EL37" s="38"/>
      <c r="EM37" s="38"/>
      <c r="EN37" s="38"/>
      <c r="EO37" s="38"/>
      <c r="EP37" s="38"/>
      <c r="EQ37" s="38"/>
      <c r="ER37" s="38"/>
      <c r="ES37" s="38"/>
      <c r="ET37" s="38"/>
      <c r="EU37" s="38"/>
      <c r="EV37" s="38"/>
      <c r="EW37" s="38"/>
      <c r="EX37" s="38"/>
      <c r="EY37" s="38"/>
      <c r="EZ37" s="38"/>
      <c r="FA37" s="38"/>
      <c r="FB37" s="38"/>
      <c r="FC37" s="38"/>
      <c r="FD37" s="38"/>
      <c r="FE37" s="38"/>
      <c r="FF37" s="38"/>
      <c r="FG37" s="38"/>
      <c r="FH37" s="38"/>
      <c r="FI37" s="38"/>
      <c r="FJ37" s="38"/>
      <c r="FK37" s="38"/>
      <c r="FL37" s="38"/>
      <c r="FM37" s="38"/>
      <c r="FN37" s="38"/>
      <c r="FO37" s="38"/>
      <c r="FP37" s="38"/>
      <c r="FQ37" s="38"/>
      <c r="FR37" s="38"/>
      <c r="FS37" s="38"/>
      <c r="FT37" s="38"/>
      <c r="FU37" s="38"/>
      <c r="FV37" s="38"/>
      <c r="FW37" s="38"/>
      <c r="FX37" s="38"/>
      <c r="FY37" s="38"/>
      <c r="FZ37" s="38"/>
      <c r="GA37" s="38"/>
      <c r="GB37" s="38"/>
      <c r="GC37" s="38"/>
      <c r="GD37" s="38"/>
      <c r="GE37" s="38"/>
      <c r="GF37" s="38"/>
      <c r="GG37" s="38"/>
      <c r="GH37" s="38"/>
      <c r="GI37" s="38"/>
      <c r="GJ37" s="38"/>
      <c r="GK37" s="38"/>
      <c r="GL37" s="38"/>
      <c r="GM37" s="38"/>
      <c r="GN37" s="38"/>
      <c r="GO37" s="38"/>
      <c r="GP37" s="38"/>
      <c r="GQ37" s="38"/>
      <c r="GR37" s="38"/>
      <c r="GS37" s="38"/>
      <c r="GT37" s="38"/>
      <c r="GU37" s="38"/>
      <c r="GV37" s="38"/>
      <c r="GW37" s="38"/>
      <c r="GX37" s="38"/>
      <c r="GY37" s="38"/>
      <c r="GZ37" s="38"/>
      <c r="HA37" s="38"/>
      <c r="HB37" s="38"/>
      <c r="HC37" s="38"/>
      <c r="HD37" s="38"/>
      <c r="HE37" s="38"/>
      <c r="HF37" s="38"/>
      <c r="HG37" s="38"/>
      <c r="HH37" s="38"/>
      <c r="HI37" s="38"/>
      <c r="HJ37" s="38"/>
      <c r="HK37" s="38"/>
      <c r="HL37" s="38"/>
      <c r="HM37" s="38"/>
      <c r="HN37" s="38"/>
      <c r="HO37" s="38"/>
      <c r="HP37" s="38"/>
      <c r="HQ37" s="38"/>
      <c r="HR37" s="38"/>
      <c r="HS37" s="38"/>
      <c r="HT37" s="38"/>
      <c r="HU37" s="38"/>
      <c r="HV37" s="38"/>
      <c r="HW37" s="38"/>
      <c r="HX37" s="38"/>
      <c r="HY37" s="38"/>
      <c r="HZ37" s="38"/>
      <c r="IA37" s="38"/>
      <c r="IB37" s="38"/>
      <c r="IC37" s="38"/>
      <c r="ID37" s="38"/>
    </row>
    <row r="38" spans="1:238" x14ac:dyDescent="0.25">
      <c r="A38" s="115"/>
      <c r="C38" s="147"/>
      <c r="D38" s="147"/>
      <c r="E38" s="147"/>
      <c r="F38" s="147"/>
      <c r="H38" s="70"/>
      <c r="EH38" s="38"/>
      <c r="EI38" s="38"/>
      <c r="EJ38" s="38"/>
      <c r="EK38" s="38"/>
      <c r="EL38" s="38"/>
      <c r="EM38" s="38"/>
      <c r="EN38" s="38"/>
      <c r="EO38" s="38"/>
      <c r="EP38" s="38"/>
      <c r="EQ38" s="38"/>
      <c r="ER38" s="38"/>
      <c r="ES38" s="38"/>
      <c r="ET38" s="38"/>
      <c r="EU38" s="38"/>
      <c r="EV38" s="38"/>
      <c r="EW38" s="38"/>
      <c r="EX38" s="38"/>
      <c r="EY38" s="38"/>
      <c r="EZ38" s="38"/>
      <c r="FA38" s="38"/>
      <c r="FB38" s="38"/>
      <c r="FC38" s="38"/>
      <c r="FD38" s="38"/>
      <c r="FE38" s="38"/>
      <c r="FF38" s="38"/>
      <c r="FG38" s="38"/>
      <c r="FH38" s="38"/>
      <c r="FI38" s="38"/>
      <c r="FJ38" s="38"/>
      <c r="FK38" s="38"/>
      <c r="FL38" s="38"/>
      <c r="FM38" s="38"/>
      <c r="FN38" s="38"/>
      <c r="FO38" s="38"/>
      <c r="FP38" s="38"/>
      <c r="FQ38" s="38"/>
      <c r="FR38" s="38"/>
      <c r="FS38" s="38"/>
      <c r="FT38" s="38"/>
      <c r="FU38" s="38"/>
      <c r="FV38" s="38"/>
      <c r="FW38" s="38"/>
      <c r="FX38" s="38"/>
      <c r="FY38" s="38"/>
      <c r="FZ38" s="38"/>
      <c r="GA38" s="38"/>
      <c r="GB38" s="38"/>
      <c r="GC38" s="38"/>
      <c r="GD38" s="38"/>
      <c r="GE38" s="38"/>
      <c r="GF38" s="38"/>
      <c r="GG38" s="38"/>
      <c r="GH38" s="38"/>
      <c r="GI38" s="38"/>
      <c r="GJ38" s="38"/>
      <c r="GK38" s="38"/>
      <c r="GL38" s="38"/>
      <c r="GM38" s="38"/>
      <c r="GN38" s="38"/>
      <c r="GO38" s="38"/>
      <c r="GP38" s="38"/>
      <c r="GQ38" s="38"/>
      <c r="GR38" s="38"/>
      <c r="GS38" s="38"/>
      <c r="GT38" s="38"/>
      <c r="GU38" s="38"/>
      <c r="GV38" s="38"/>
      <c r="GW38" s="38"/>
      <c r="GX38" s="38"/>
      <c r="GY38" s="38"/>
      <c r="GZ38" s="38"/>
      <c r="HA38" s="38"/>
      <c r="HB38" s="38"/>
      <c r="HC38" s="38"/>
      <c r="HD38" s="38"/>
      <c r="HE38" s="38"/>
      <c r="HF38" s="38"/>
      <c r="HG38" s="38"/>
      <c r="HH38" s="38"/>
      <c r="HI38" s="38"/>
      <c r="HJ38" s="38"/>
      <c r="HK38" s="38"/>
      <c r="HL38" s="38"/>
      <c r="HM38" s="38"/>
      <c r="HN38" s="38"/>
      <c r="HO38" s="38"/>
      <c r="HP38" s="38"/>
      <c r="HQ38" s="38"/>
      <c r="HR38" s="38"/>
      <c r="HS38" s="38"/>
      <c r="HT38" s="38"/>
      <c r="HU38" s="38"/>
      <c r="HV38" s="38"/>
      <c r="HW38" s="38"/>
      <c r="HX38" s="38"/>
      <c r="HY38" s="38"/>
      <c r="HZ38" s="38"/>
      <c r="IA38" s="38"/>
      <c r="IB38" s="38"/>
      <c r="IC38" s="38"/>
      <c r="ID38" s="38"/>
    </row>
    <row r="39" spans="1:238" x14ac:dyDescent="0.25">
      <c r="A39" s="115"/>
      <c r="C39" s="147"/>
      <c r="D39" s="147"/>
      <c r="E39" s="147"/>
      <c r="F39" s="147"/>
      <c r="H39" s="70"/>
      <c r="EH39" s="38"/>
      <c r="EI39" s="38"/>
      <c r="EJ39" s="38"/>
      <c r="EK39" s="38"/>
      <c r="EL39" s="38"/>
      <c r="EM39" s="38"/>
      <c r="EN39" s="38"/>
      <c r="EO39" s="38"/>
      <c r="EP39" s="38"/>
      <c r="EQ39" s="38"/>
      <c r="ER39" s="38"/>
      <c r="ES39" s="38"/>
      <c r="ET39" s="38"/>
      <c r="EU39" s="38"/>
      <c r="EV39" s="38"/>
      <c r="EW39" s="38"/>
      <c r="EX39" s="38"/>
      <c r="EY39" s="38"/>
      <c r="EZ39" s="38"/>
      <c r="FA39" s="38"/>
      <c r="FB39" s="38"/>
      <c r="FC39" s="38"/>
      <c r="FD39" s="38"/>
      <c r="FE39" s="38"/>
      <c r="FF39" s="38"/>
      <c r="FG39" s="38"/>
      <c r="FH39" s="38"/>
      <c r="FI39" s="38"/>
      <c r="FJ39" s="38"/>
      <c r="FK39" s="38"/>
      <c r="FL39" s="38"/>
      <c r="FM39" s="38"/>
      <c r="FN39" s="38"/>
      <c r="FO39" s="38"/>
      <c r="FP39" s="38"/>
      <c r="FQ39" s="38"/>
      <c r="FR39" s="38"/>
      <c r="FS39" s="38"/>
      <c r="FT39" s="38"/>
      <c r="FU39" s="38"/>
      <c r="FV39" s="38"/>
      <c r="FW39" s="38"/>
      <c r="FX39" s="38"/>
      <c r="FY39" s="38"/>
      <c r="FZ39" s="38"/>
      <c r="GA39" s="38"/>
      <c r="GB39" s="38"/>
      <c r="GC39" s="38"/>
      <c r="GD39" s="38"/>
      <c r="GE39" s="38"/>
      <c r="GF39" s="38"/>
      <c r="GG39" s="38"/>
      <c r="GH39" s="38"/>
      <c r="GI39" s="38"/>
      <c r="GJ39" s="38"/>
      <c r="GK39" s="38"/>
      <c r="GL39" s="38"/>
      <c r="GM39" s="38"/>
      <c r="GN39" s="38"/>
      <c r="GO39" s="38"/>
      <c r="GP39" s="38"/>
      <c r="GQ39" s="38"/>
      <c r="GR39" s="38"/>
      <c r="GS39" s="38"/>
      <c r="GT39" s="38"/>
      <c r="GU39" s="38"/>
      <c r="GV39" s="38"/>
      <c r="GW39" s="38"/>
      <c r="GX39" s="38"/>
      <c r="GY39" s="38"/>
      <c r="GZ39" s="38"/>
      <c r="HA39" s="38"/>
      <c r="HB39" s="38"/>
      <c r="HC39" s="38"/>
      <c r="HD39" s="38"/>
      <c r="HE39" s="38"/>
      <c r="HF39" s="38"/>
      <c r="HG39" s="38"/>
      <c r="HH39" s="38"/>
      <c r="HI39" s="38"/>
      <c r="HJ39" s="38"/>
      <c r="HK39" s="38"/>
      <c r="HL39" s="38"/>
      <c r="HM39" s="38"/>
      <c r="HN39" s="38"/>
      <c r="HO39" s="38"/>
      <c r="HP39" s="38"/>
      <c r="HQ39" s="38"/>
      <c r="HR39" s="38"/>
      <c r="HS39" s="38"/>
      <c r="HT39" s="38"/>
      <c r="HU39" s="38"/>
      <c r="HV39" s="38"/>
      <c r="HW39" s="38"/>
      <c r="HX39" s="38"/>
      <c r="HY39" s="38"/>
      <c r="HZ39" s="38"/>
      <c r="IA39" s="38"/>
      <c r="IB39" s="38"/>
      <c r="IC39" s="38"/>
      <c r="ID39" s="38"/>
    </row>
    <row r="40" spans="1:238" x14ac:dyDescent="0.25">
      <c r="A40" s="115"/>
      <c r="C40" s="147"/>
      <c r="D40" s="147"/>
      <c r="E40" s="147"/>
      <c r="F40" s="147"/>
      <c r="H40" s="70"/>
      <c r="EH40" s="38"/>
      <c r="EI40" s="38"/>
      <c r="EJ40" s="38"/>
      <c r="EK40" s="38"/>
      <c r="EL40" s="38"/>
      <c r="EM40" s="38"/>
      <c r="EN40" s="38"/>
      <c r="EO40" s="38"/>
      <c r="EP40" s="38"/>
      <c r="EQ40" s="38"/>
      <c r="ER40" s="38"/>
      <c r="ES40" s="38"/>
      <c r="ET40" s="38"/>
      <c r="EU40" s="38"/>
      <c r="EV40" s="38"/>
      <c r="EW40" s="38"/>
      <c r="EX40" s="38"/>
      <c r="EY40" s="38"/>
      <c r="EZ40" s="38"/>
      <c r="FA40" s="38"/>
      <c r="FB40" s="38"/>
      <c r="FC40" s="38"/>
      <c r="FD40" s="38"/>
      <c r="FE40" s="38"/>
      <c r="FF40" s="38"/>
      <c r="FG40" s="38"/>
      <c r="FH40" s="38"/>
      <c r="FI40" s="38"/>
      <c r="FJ40" s="38"/>
      <c r="FK40" s="38"/>
      <c r="FL40" s="38"/>
      <c r="FM40" s="38"/>
      <c r="FN40" s="38"/>
      <c r="FO40" s="38"/>
      <c r="FP40" s="38"/>
      <c r="FQ40" s="38"/>
      <c r="FR40" s="38"/>
      <c r="FS40" s="38"/>
      <c r="FT40" s="38"/>
      <c r="FU40" s="38"/>
      <c r="FV40" s="38"/>
      <c r="FW40" s="38"/>
      <c r="FX40" s="38"/>
      <c r="FY40" s="38"/>
      <c r="FZ40" s="38"/>
      <c r="GA40" s="38"/>
      <c r="GB40" s="38"/>
      <c r="GC40" s="38"/>
      <c r="GD40" s="38"/>
      <c r="GE40" s="38"/>
      <c r="GF40" s="38"/>
      <c r="GG40" s="38"/>
      <c r="GH40" s="38"/>
      <c r="GI40" s="38"/>
      <c r="GJ40" s="38"/>
      <c r="GK40" s="38"/>
      <c r="GL40" s="38"/>
      <c r="GM40" s="38"/>
      <c r="GN40" s="38"/>
      <c r="GO40" s="38"/>
      <c r="GP40" s="38"/>
      <c r="GQ40" s="38"/>
      <c r="GR40" s="38"/>
      <c r="GS40" s="38"/>
      <c r="GT40" s="38"/>
      <c r="GU40" s="38"/>
      <c r="GV40" s="38"/>
      <c r="GW40" s="38"/>
      <c r="GX40" s="38"/>
      <c r="GY40" s="38"/>
      <c r="GZ40" s="38"/>
      <c r="HA40" s="38"/>
      <c r="HB40" s="38"/>
      <c r="HC40" s="38"/>
      <c r="HD40" s="38"/>
      <c r="HE40" s="38"/>
      <c r="HF40" s="38"/>
      <c r="HG40" s="38"/>
      <c r="HH40" s="38"/>
      <c r="HI40" s="38"/>
      <c r="HJ40" s="38"/>
      <c r="HK40" s="38"/>
      <c r="HL40" s="38"/>
      <c r="HM40" s="38"/>
      <c r="HN40" s="38"/>
      <c r="HO40" s="38"/>
      <c r="HP40" s="38"/>
      <c r="HQ40" s="38"/>
      <c r="HR40" s="38"/>
      <c r="HS40" s="38"/>
      <c r="HT40" s="38"/>
      <c r="HU40" s="38"/>
      <c r="HV40" s="38"/>
      <c r="HW40" s="38"/>
      <c r="HX40" s="38"/>
      <c r="HY40" s="38"/>
      <c r="HZ40" s="38"/>
      <c r="IA40" s="38"/>
      <c r="IB40" s="38"/>
      <c r="IC40" s="38"/>
      <c r="ID40" s="38"/>
    </row>
    <row r="41" spans="1:238" x14ac:dyDescent="0.25">
      <c r="A41" s="115"/>
      <c r="C41" s="157"/>
      <c r="D41" s="157"/>
      <c r="E41" s="157"/>
      <c r="F41" s="157"/>
      <c r="H41" s="70"/>
      <c r="EH41" s="38"/>
      <c r="EI41" s="38"/>
      <c r="EJ41" s="38"/>
      <c r="EK41" s="38"/>
      <c r="EL41" s="38"/>
      <c r="EM41" s="38"/>
      <c r="EN41" s="38"/>
      <c r="EO41" s="38"/>
      <c r="EP41" s="38"/>
      <c r="EQ41" s="38"/>
      <c r="ER41" s="38"/>
      <c r="ES41" s="38"/>
      <c r="ET41" s="38"/>
      <c r="EU41" s="38"/>
      <c r="EV41" s="38"/>
      <c r="EW41" s="38"/>
      <c r="EX41" s="38"/>
      <c r="EY41" s="38"/>
      <c r="EZ41" s="38"/>
      <c r="FA41" s="38"/>
      <c r="FB41" s="38"/>
      <c r="FC41" s="38"/>
      <c r="FD41" s="38"/>
      <c r="FE41" s="38"/>
      <c r="FF41" s="38"/>
      <c r="FG41" s="38"/>
      <c r="FH41" s="38"/>
      <c r="FI41" s="38"/>
      <c r="FJ41" s="38"/>
      <c r="FK41" s="38"/>
      <c r="FL41" s="38"/>
      <c r="FM41" s="38"/>
      <c r="FN41" s="38"/>
      <c r="FO41" s="38"/>
      <c r="FP41" s="38"/>
      <c r="FQ41" s="38"/>
      <c r="FR41" s="38"/>
      <c r="FS41" s="38"/>
      <c r="FT41" s="38"/>
      <c r="FU41" s="38"/>
      <c r="FV41" s="38"/>
      <c r="FW41" s="38"/>
      <c r="FX41" s="38"/>
      <c r="FY41" s="38"/>
      <c r="FZ41" s="38"/>
      <c r="GA41" s="38"/>
      <c r="GB41" s="38"/>
      <c r="GC41" s="38"/>
      <c r="GD41" s="38"/>
      <c r="GE41" s="38"/>
      <c r="GF41" s="38"/>
      <c r="GG41" s="38"/>
      <c r="GH41" s="38"/>
      <c r="GI41" s="38"/>
      <c r="GJ41" s="38"/>
      <c r="GK41" s="38"/>
      <c r="GL41" s="38"/>
      <c r="GM41" s="38"/>
      <c r="GN41" s="38"/>
      <c r="GO41" s="38"/>
      <c r="GP41" s="38"/>
      <c r="GQ41" s="38"/>
      <c r="GR41" s="38"/>
      <c r="GS41" s="38"/>
      <c r="GT41" s="38"/>
      <c r="GU41" s="38"/>
      <c r="GV41" s="38"/>
      <c r="GW41" s="38"/>
      <c r="GX41" s="38"/>
      <c r="GY41" s="38"/>
      <c r="GZ41" s="38"/>
      <c r="HA41" s="38"/>
      <c r="HB41" s="38"/>
      <c r="HC41" s="38"/>
      <c r="HD41" s="38"/>
      <c r="HE41" s="38"/>
      <c r="HF41" s="38"/>
      <c r="HG41" s="38"/>
      <c r="HH41" s="38"/>
      <c r="HI41" s="38"/>
      <c r="HJ41" s="38"/>
      <c r="HK41" s="38"/>
      <c r="HL41" s="38"/>
      <c r="HM41" s="38"/>
      <c r="HN41" s="38"/>
      <c r="HO41" s="38"/>
      <c r="HP41" s="38"/>
      <c r="HQ41" s="38"/>
      <c r="HR41" s="38"/>
      <c r="HS41" s="38"/>
      <c r="HT41" s="38"/>
      <c r="HU41" s="38"/>
      <c r="HV41" s="38"/>
      <c r="HW41" s="38"/>
      <c r="HX41" s="38"/>
      <c r="HY41" s="38"/>
      <c r="HZ41" s="38"/>
      <c r="IA41" s="38"/>
      <c r="IB41" s="38"/>
      <c r="IC41" s="38"/>
      <c r="ID41" s="38"/>
    </row>
    <row r="42" spans="1:238" x14ac:dyDescent="0.25">
      <c r="A42" s="115"/>
      <c r="C42" s="156" t="s">
        <v>836</v>
      </c>
      <c r="D42" s="156"/>
      <c r="E42" s="156"/>
      <c r="F42" s="156"/>
      <c r="H42" s="70"/>
      <c r="EH42" s="38"/>
      <c r="EI42" s="38"/>
      <c r="EJ42" s="38"/>
      <c r="EK42" s="38"/>
      <c r="EL42" s="38"/>
      <c r="EM42" s="38"/>
      <c r="EN42" s="38"/>
      <c r="EO42" s="38"/>
      <c r="EP42" s="38"/>
      <c r="EQ42" s="38"/>
      <c r="ER42" s="38"/>
      <c r="ES42" s="38"/>
      <c r="ET42" s="38"/>
      <c r="EU42" s="38"/>
      <c r="EV42" s="38"/>
      <c r="EW42" s="38"/>
      <c r="EX42" s="38"/>
      <c r="EY42" s="38"/>
      <c r="EZ42" s="38"/>
      <c r="FA42" s="38"/>
      <c r="FB42" s="38"/>
      <c r="FC42" s="38"/>
      <c r="FD42" s="38"/>
      <c r="FE42" s="38"/>
      <c r="FF42" s="38"/>
      <c r="FG42" s="38"/>
      <c r="FH42" s="38"/>
      <c r="FI42" s="38"/>
      <c r="FJ42" s="38"/>
      <c r="FK42" s="38"/>
      <c r="FL42" s="38"/>
      <c r="FM42" s="38"/>
      <c r="FN42" s="38"/>
      <c r="FO42" s="38"/>
      <c r="FP42" s="38"/>
      <c r="FQ42" s="38"/>
      <c r="FR42" s="38"/>
      <c r="FS42" s="38"/>
      <c r="FT42" s="38"/>
      <c r="FU42" s="38"/>
      <c r="FV42" s="38"/>
      <c r="FW42" s="38"/>
      <c r="FX42" s="38"/>
      <c r="FY42" s="38"/>
      <c r="FZ42" s="38"/>
      <c r="GA42" s="38"/>
      <c r="GB42" s="38"/>
      <c r="GC42" s="38"/>
      <c r="GD42" s="38"/>
      <c r="GE42" s="38"/>
      <c r="GF42" s="38"/>
      <c r="GG42" s="38"/>
      <c r="GH42" s="38"/>
      <c r="GI42" s="38"/>
      <c r="GJ42" s="38"/>
      <c r="GK42" s="38"/>
      <c r="GL42" s="38"/>
      <c r="GM42" s="38"/>
      <c r="GN42" s="38"/>
      <c r="GO42" s="38"/>
      <c r="GP42" s="38"/>
      <c r="GQ42" s="38"/>
      <c r="GR42" s="38"/>
      <c r="GS42" s="38"/>
      <c r="GT42" s="38"/>
      <c r="GU42" s="38"/>
      <c r="GV42" s="38"/>
      <c r="GW42" s="38"/>
      <c r="GX42" s="38"/>
      <c r="GY42" s="38"/>
      <c r="GZ42" s="38"/>
      <c r="HA42" s="38"/>
      <c r="HB42" s="38"/>
      <c r="HC42" s="38"/>
      <c r="HD42" s="38"/>
      <c r="HE42" s="38"/>
      <c r="HF42" s="38"/>
      <c r="HG42" s="38"/>
      <c r="HH42" s="38"/>
      <c r="HI42" s="38"/>
      <c r="HJ42" s="38"/>
      <c r="HK42" s="38"/>
      <c r="HL42" s="38"/>
      <c r="HM42" s="38"/>
      <c r="HN42" s="38"/>
      <c r="HO42" s="38"/>
      <c r="HP42" s="38"/>
      <c r="HQ42" s="38"/>
      <c r="HR42" s="38"/>
      <c r="HS42" s="38"/>
      <c r="HT42" s="38"/>
      <c r="HU42" s="38"/>
      <c r="HV42" s="38"/>
      <c r="HW42" s="38"/>
      <c r="HX42" s="38"/>
      <c r="HY42" s="38"/>
      <c r="HZ42" s="38"/>
      <c r="IA42" s="38"/>
      <c r="IB42" s="38"/>
      <c r="IC42" s="38"/>
      <c r="ID42" s="38"/>
    </row>
    <row r="43" spans="1:238" x14ac:dyDescent="0.25">
      <c r="A43" s="115"/>
      <c r="C43" s="156"/>
      <c r="D43" s="156"/>
      <c r="E43" s="156"/>
      <c r="F43" s="156"/>
      <c r="H43" s="70"/>
      <c r="EH43" s="38"/>
      <c r="EI43" s="38"/>
      <c r="EJ43" s="38"/>
      <c r="EK43" s="38"/>
      <c r="EL43" s="38"/>
      <c r="EM43" s="38"/>
      <c r="EN43" s="38"/>
      <c r="EO43" s="38"/>
      <c r="EP43" s="38"/>
      <c r="EQ43" s="38"/>
      <c r="ER43" s="38"/>
      <c r="ES43" s="38"/>
      <c r="ET43" s="38"/>
      <c r="EU43" s="38"/>
      <c r="EV43" s="38"/>
      <c r="EW43" s="38"/>
      <c r="EX43" s="38"/>
      <c r="EY43" s="38"/>
      <c r="EZ43" s="38"/>
      <c r="FA43" s="38"/>
      <c r="FB43" s="38"/>
      <c r="FC43" s="38"/>
      <c r="FD43" s="38"/>
      <c r="FE43" s="38"/>
      <c r="FF43" s="38"/>
      <c r="FG43" s="38"/>
      <c r="FH43" s="38"/>
      <c r="FI43" s="38"/>
      <c r="FJ43" s="38"/>
      <c r="FK43" s="38"/>
      <c r="FL43" s="38"/>
      <c r="FM43" s="38"/>
      <c r="FN43" s="38"/>
      <c r="FO43" s="38"/>
      <c r="FP43" s="38"/>
      <c r="FQ43" s="38"/>
      <c r="FR43" s="38"/>
      <c r="FS43" s="38"/>
      <c r="FT43" s="38"/>
      <c r="FU43" s="38"/>
      <c r="FV43" s="38"/>
      <c r="FW43" s="38"/>
      <c r="FX43" s="38"/>
      <c r="FY43" s="38"/>
      <c r="FZ43" s="38"/>
      <c r="GA43" s="38"/>
      <c r="GB43" s="38"/>
      <c r="GC43" s="38"/>
      <c r="GD43" s="38"/>
      <c r="GE43" s="38"/>
      <c r="GF43" s="38"/>
      <c r="GG43" s="38"/>
      <c r="GH43" s="38"/>
      <c r="GI43" s="38"/>
      <c r="GJ43" s="38"/>
      <c r="GK43" s="38"/>
      <c r="GL43" s="38"/>
      <c r="GM43" s="38"/>
      <c r="GN43" s="38"/>
      <c r="GO43" s="38"/>
      <c r="GP43" s="38"/>
      <c r="GQ43" s="38"/>
      <c r="GR43" s="38"/>
      <c r="GS43" s="38"/>
      <c r="GT43" s="38"/>
      <c r="GU43" s="38"/>
      <c r="GV43" s="38"/>
      <c r="GW43" s="38"/>
      <c r="GX43" s="38"/>
      <c r="GY43" s="38"/>
      <c r="GZ43" s="38"/>
      <c r="HA43" s="38"/>
      <c r="HB43" s="38"/>
      <c r="HC43" s="38"/>
      <c r="HD43" s="38"/>
      <c r="HE43" s="38"/>
      <c r="HF43" s="38"/>
      <c r="HG43" s="38"/>
      <c r="HH43" s="38"/>
      <c r="HI43" s="38"/>
      <c r="HJ43" s="38"/>
      <c r="HK43" s="38"/>
      <c r="HL43" s="38"/>
      <c r="HM43" s="38"/>
      <c r="HN43" s="38"/>
      <c r="HO43" s="38"/>
      <c r="HP43" s="38"/>
      <c r="HQ43" s="38"/>
      <c r="HR43" s="38"/>
      <c r="HS43" s="38"/>
      <c r="HT43" s="38"/>
      <c r="HU43" s="38"/>
      <c r="HV43" s="38"/>
      <c r="HW43" s="38"/>
      <c r="HX43" s="38"/>
      <c r="HY43" s="38"/>
      <c r="HZ43" s="38"/>
      <c r="IA43" s="38"/>
      <c r="IB43" s="38"/>
      <c r="IC43" s="38"/>
      <c r="ID43" s="38"/>
    </row>
    <row r="44" spans="1:238" x14ac:dyDescent="0.25">
      <c r="A44" s="115"/>
      <c r="C44" s="156"/>
      <c r="D44" s="156"/>
      <c r="E44" s="156"/>
      <c r="F44" s="156"/>
      <c r="H44" s="70"/>
      <c r="EH44" s="38"/>
      <c r="EI44" s="38"/>
      <c r="EJ44" s="38"/>
      <c r="EK44" s="38"/>
      <c r="EL44" s="38"/>
      <c r="EM44" s="38"/>
      <c r="EN44" s="38"/>
      <c r="EO44" s="38"/>
      <c r="EP44" s="38"/>
      <c r="EQ44" s="38"/>
      <c r="ER44" s="38"/>
      <c r="ES44" s="38"/>
      <c r="ET44" s="38"/>
      <c r="EU44" s="38"/>
      <c r="EV44" s="38"/>
      <c r="EW44" s="38"/>
      <c r="EX44" s="38"/>
      <c r="EY44" s="38"/>
      <c r="EZ44" s="38"/>
      <c r="FA44" s="38"/>
      <c r="FB44" s="38"/>
      <c r="FC44" s="38"/>
      <c r="FD44" s="38"/>
      <c r="FE44" s="38"/>
      <c r="FF44" s="38"/>
      <c r="FG44" s="38"/>
      <c r="FH44" s="38"/>
      <c r="FI44" s="38"/>
      <c r="FJ44" s="38"/>
      <c r="FK44" s="38"/>
      <c r="FL44" s="38"/>
      <c r="FM44" s="38"/>
      <c r="FN44" s="38"/>
      <c r="FO44" s="38"/>
      <c r="FP44" s="38"/>
      <c r="FQ44" s="38"/>
      <c r="FR44" s="38"/>
      <c r="FS44" s="38"/>
      <c r="FT44" s="38"/>
      <c r="FU44" s="38"/>
      <c r="FV44" s="38"/>
      <c r="FW44" s="38"/>
      <c r="FX44" s="38"/>
      <c r="FY44" s="38"/>
      <c r="FZ44" s="38"/>
      <c r="GA44" s="38"/>
      <c r="GB44" s="38"/>
      <c r="GC44" s="38"/>
      <c r="GD44" s="38"/>
      <c r="GE44" s="38"/>
      <c r="GF44" s="38"/>
      <c r="GG44" s="38"/>
      <c r="GH44" s="38"/>
      <c r="GI44" s="38"/>
      <c r="GJ44" s="38"/>
      <c r="GK44" s="38"/>
      <c r="GL44" s="38"/>
      <c r="GM44" s="38"/>
      <c r="GN44" s="38"/>
      <c r="GO44" s="38"/>
      <c r="GP44" s="38"/>
      <c r="GQ44" s="38"/>
      <c r="GR44" s="38"/>
      <c r="GS44" s="38"/>
      <c r="GT44" s="38"/>
      <c r="GU44" s="38"/>
      <c r="GV44" s="38"/>
      <c r="GW44" s="38"/>
      <c r="GX44" s="38"/>
      <c r="GY44" s="38"/>
      <c r="GZ44" s="38"/>
      <c r="HA44" s="38"/>
      <c r="HB44" s="38"/>
      <c r="HC44" s="38"/>
      <c r="HD44" s="38"/>
      <c r="HE44" s="38"/>
      <c r="HF44" s="38"/>
      <c r="HG44" s="38"/>
      <c r="HH44" s="38"/>
      <c r="HI44" s="38"/>
      <c r="HJ44" s="38"/>
      <c r="HK44" s="38"/>
      <c r="HL44" s="38"/>
      <c r="HM44" s="38"/>
      <c r="HN44" s="38"/>
      <c r="HO44" s="38"/>
      <c r="HP44" s="38"/>
      <c r="HQ44" s="38"/>
      <c r="HR44" s="38"/>
      <c r="HS44" s="38"/>
      <c r="HT44" s="38"/>
      <c r="HU44" s="38"/>
      <c r="HV44" s="38"/>
      <c r="HW44" s="38"/>
      <c r="HX44" s="38"/>
      <c r="HY44" s="38"/>
      <c r="HZ44" s="38"/>
      <c r="IA44" s="38"/>
      <c r="IB44" s="38"/>
      <c r="IC44" s="38"/>
      <c r="ID44" s="38"/>
    </row>
    <row r="45" spans="1:238" x14ac:dyDescent="0.25">
      <c r="A45" s="115"/>
      <c r="C45" s="156"/>
      <c r="D45" s="156"/>
      <c r="E45" s="156"/>
      <c r="F45" s="156"/>
      <c r="H45" s="70"/>
      <c r="EH45" s="38"/>
      <c r="EI45" s="38"/>
      <c r="EJ45" s="38"/>
      <c r="EK45" s="38"/>
      <c r="EL45" s="38"/>
      <c r="EM45" s="38"/>
      <c r="EN45" s="38"/>
      <c r="EO45" s="38"/>
      <c r="EP45" s="38"/>
      <c r="EQ45" s="38"/>
      <c r="ER45" s="38"/>
      <c r="ES45" s="38"/>
      <c r="ET45" s="38"/>
      <c r="EU45" s="38"/>
      <c r="EV45" s="38"/>
      <c r="EW45" s="38"/>
      <c r="EX45" s="38"/>
      <c r="EY45" s="38"/>
      <c r="EZ45" s="38"/>
      <c r="FA45" s="38"/>
      <c r="FB45" s="38"/>
      <c r="FC45" s="38"/>
      <c r="FD45" s="38"/>
      <c r="FE45" s="38"/>
      <c r="FF45" s="38"/>
      <c r="FG45" s="38"/>
      <c r="FH45" s="38"/>
      <c r="FI45" s="38"/>
      <c r="FJ45" s="38"/>
      <c r="FK45" s="38"/>
      <c r="FL45" s="38"/>
      <c r="FM45" s="38"/>
      <c r="FN45" s="38"/>
      <c r="FO45" s="38"/>
      <c r="FP45" s="38"/>
      <c r="FQ45" s="38"/>
      <c r="FR45" s="38"/>
      <c r="FS45" s="38"/>
      <c r="FT45" s="38"/>
      <c r="FU45" s="38"/>
      <c r="FV45" s="38"/>
      <c r="FW45" s="38"/>
      <c r="FX45" s="38"/>
      <c r="FY45" s="38"/>
      <c r="FZ45" s="38"/>
      <c r="GA45" s="38"/>
      <c r="GB45" s="38"/>
      <c r="GC45" s="38"/>
      <c r="GD45" s="38"/>
      <c r="GE45" s="38"/>
      <c r="GF45" s="38"/>
      <c r="GG45" s="38"/>
      <c r="GH45" s="38"/>
      <c r="GI45" s="38"/>
      <c r="GJ45" s="38"/>
      <c r="GK45" s="38"/>
      <c r="GL45" s="38"/>
      <c r="GM45" s="38"/>
      <c r="GN45" s="38"/>
      <c r="GO45" s="38"/>
      <c r="GP45" s="38"/>
      <c r="GQ45" s="38"/>
      <c r="GR45" s="38"/>
      <c r="GS45" s="38"/>
      <c r="GT45" s="38"/>
      <c r="GU45" s="38"/>
      <c r="GV45" s="38"/>
      <c r="GW45" s="38"/>
      <c r="GX45" s="38"/>
      <c r="GY45" s="38"/>
      <c r="GZ45" s="38"/>
      <c r="HA45" s="38"/>
      <c r="HB45" s="38"/>
      <c r="HC45" s="38"/>
      <c r="HD45" s="38"/>
      <c r="HE45" s="38"/>
      <c r="HF45" s="38"/>
      <c r="HG45" s="38"/>
      <c r="HH45" s="38"/>
      <c r="HI45" s="38"/>
      <c r="HJ45" s="38"/>
      <c r="HK45" s="38"/>
      <c r="HL45" s="38"/>
      <c r="HM45" s="38"/>
      <c r="HN45" s="38"/>
      <c r="HO45" s="38"/>
      <c r="HP45" s="38"/>
      <c r="HQ45" s="38"/>
      <c r="HR45" s="38"/>
      <c r="HS45" s="38"/>
      <c r="HT45" s="38"/>
      <c r="HU45" s="38"/>
      <c r="HV45" s="38"/>
      <c r="HW45" s="38"/>
      <c r="HX45" s="38"/>
      <c r="HY45" s="38"/>
      <c r="HZ45" s="38"/>
      <c r="IA45" s="38"/>
      <c r="IB45" s="38"/>
      <c r="IC45" s="38"/>
      <c r="ID45" s="38"/>
    </row>
    <row r="46" spans="1:238" x14ac:dyDescent="0.25">
      <c r="A46" s="115"/>
      <c r="C46" s="156"/>
      <c r="D46" s="156"/>
      <c r="E46" s="156"/>
      <c r="F46" s="156"/>
      <c r="H46" s="70"/>
      <c r="EH46" s="38"/>
      <c r="EI46" s="38"/>
      <c r="EJ46" s="38"/>
      <c r="EK46" s="38"/>
      <c r="EL46" s="38"/>
      <c r="EM46" s="38"/>
      <c r="EN46" s="38"/>
      <c r="EO46" s="38"/>
      <c r="EP46" s="38"/>
      <c r="EQ46" s="38"/>
      <c r="ER46" s="38"/>
      <c r="ES46" s="38"/>
      <c r="ET46" s="38"/>
      <c r="EU46" s="38"/>
      <c r="EV46" s="38"/>
      <c r="EW46" s="38"/>
      <c r="EX46" s="38"/>
      <c r="EY46" s="38"/>
      <c r="EZ46" s="38"/>
      <c r="FA46" s="38"/>
      <c r="FB46" s="38"/>
      <c r="FC46" s="38"/>
      <c r="FD46" s="38"/>
      <c r="FE46" s="38"/>
      <c r="FF46" s="38"/>
      <c r="FG46" s="38"/>
      <c r="FH46" s="38"/>
      <c r="FI46" s="38"/>
      <c r="FJ46" s="38"/>
      <c r="FK46" s="38"/>
      <c r="FL46" s="38"/>
      <c r="FM46" s="38"/>
      <c r="FN46" s="38"/>
      <c r="FO46" s="38"/>
      <c r="FP46" s="38"/>
      <c r="FQ46" s="38"/>
      <c r="FR46" s="38"/>
      <c r="FS46" s="38"/>
      <c r="FT46" s="38"/>
      <c r="FU46" s="38"/>
      <c r="FV46" s="38"/>
      <c r="FW46" s="38"/>
      <c r="FX46" s="38"/>
      <c r="FY46" s="38"/>
      <c r="FZ46" s="38"/>
      <c r="GA46" s="38"/>
      <c r="GB46" s="38"/>
      <c r="GC46" s="38"/>
      <c r="GD46" s="38"/>
      <c r="GE46" s="38"/>
      <c r="GF46" s="38"/>
      <c r="GG46" s="38"/>
      <c r="GH46" s="38"/>
      <c r="GI46" s="38"/>
      <c r="GJ46" s="38"/>
      <c r="GK46" s="38"/>
      <c r="GL46" s="38"/>
      <c r="GM46" s="38"/>
      <c r="GN46" s="38"/>
      <c r="GO46" s="38"/>
      <c r="GP46" s="38"/>
      <c r="GQ46" s="38"/>
      <c r="GR46" s="38"/>
      <c r="GS46" s="38"/>
      <c r="GT46" s="38"/>
      <c r="GU46" s="38"/>
      <c r="GV46" s="38"/>
      <c r="GW46" s="38"/>
      <c r="GX46" s="38"/>
      <c r="GY46" s="38"/>
      <c r="GZ46" s="38"/>
      <c r="HA46" s="38"/>
      <c r="HB46" s="38"/>
      <c r="HC46" s="38"/>
      <c r="HD46" s="38"/>
      <c r="HE46" s="38"/>
      <c r="HF46" s="38"/>
      <c r="HG46" s="38"/>
      <c r="HH46" s="38"/>
      <c r="HI46" s="38"/>
      <c r="HJ46" s="38"/>
      <c r="HK46" s="38"/>
      <c r="HL46" s="38"/>
      <c r="HM46" s="38"/>
      <c r="HN46" s="38"/>
      <c r="HO46" s="38"/>
      <c r="HP46" s="38"/>
      <c r="HQ46" s="38"/>
      <c r="HR46" s="38"/>
      <c r="HS46" s="38"/>
      <c r="HT46" s="38"/>
      <c r="HU46" s="38"/>
      <c r="HV46" s="38"/>
      <c r="HW46" s="38"/>
      <c r="HX46" s="38"/>
      <c r="HY46" s="38"/>
      <c r="HZ46" s="38"/>
      <c r="IA46" s="38"/>
      <c r="IB46" s="38"/>
      <c r="IC46" s="38"/>
      <c r="ID46" s="38"/>
    </row>
    <row r="47" spans="1:238" x14ac:dyDescent="0.25">
      <c r="A47" s="115"/>
      <c r="C47" s="135"/>
      <c r="D47" s="135"/>
      <c r="E47" s="135"/>
      <c r="F47" s="135"/>
      <c r="H47" s="70"/>
      <c r="EH47" s="38"/>
      <c r="EI47" s="38"/>
      <c r="EJ47" s="38"/>
      <c r="EK47" s="38"/>
      <c r="EL47" s="38"/>
      <c r="EM47" s="38"/>
      <c r="EN47" s="38"/>
      <c r="EO47" s="38"/>
      <c r="EP47" s="38"/>
      <c r="EQ47" s="38"/>
      <c r="ER47" s="38"/>
      <c r="ES47" s="38"/>
      <c r="ET47" s="38"/>
      <c r="EU47" s="38"/>
      <c r="EV47" s="38"/>
      <c r="EW47" s="38"/>
      <c r="EX47" s="38"/>
      <c r="EY47" s="38"/>
      <c r="EZ47" s="38"/>
      <c r="FA47" s="38"/>
      <c r="FB47" s="38"/>
      <c r="FC47" s="38"/>
      <c r="FD47" s="38"/>
      <c r="FE47" s="38"/>
      <c r="FF47" s="38"/>
      <c r="FG47" s="38"/>
      <c r="FH47" s="38"/>
      <c r="FI47" s="38"/>
      <c r="FJ47" s="38"/>
      <c r="FK47" s="38"/>
      <c r="FL47" s="38"/>
      <c r="FM47" s="38"/>
      <c r="FN47" s="38"/>
      <c r="FO47" s="38"/>
      <c r="FP47" s="38"/>
      <c r="FQ47" s="38"/>
      <c r="FR47" s="38"/>
      <c r="FS47" s="38"/>
      <c r="FT47" s="38"/>
      <c r="FU47" s="38"/>
      <c r="FV47" s="38"/>
      <c r="FW47" s="38"/>
      <c r="FX47" s="38"/>
      <c r="FY47" s="38"/>
      <c r="FZ47" s="38"/>
      <c r="GA47" s="38"/>
      <c r="GB47" s="38"/>
      <c r="GC47" s="38"/>
      <c r="GD47" s="38"/>
      <c r="GE47" s="38"/>
      <c r="GF47" s="38"/>
      <c r="GG47" s="38"/>
      <c r="GH47" s="38"/>
      <c r="GI47" s="38"/>
      <c r="GJ47" s="38"/>
      <c r="GK47" s="38"/>
      <c r="GL47" s="38"/>
      <c r="GM47" s="38"/>
      <c r="GN47" s="38"/>
      <c r="GO47" s="38"/>
      <c r="GP47" s="38"/>
      <c r="GQ47" s="38"/>
      <c r="GR47" s="38"/>
      <c r="GS47" s="38"/>
      <c r="GT47" s="38"/>
      <c r="GU47" s="38"/>
      <c r="GV47" s="38"/>
      <c r="GW47" s="38"/>
      <c r="GX47" s="38"/>
      <c r="GY47" s="38"/>
      <c r="GZ47" s="38"/>
      <c r="HA47" s="38"/>
      <c r="HB47" s="38"/>
      <c r="HC47" s="38"/>
      <c r="HD47" s="38"/>
      <c r="HE47" s="38"/>
      <c r="HF47" s="38"/>
      <c r="HG47" s="38"/>
      <c r="HH47" s="38"/>
      <c r="HI47" s="38"/>
      <c r="HJ47" s="38"/>
      <c r="HK47" s="38"/>
      <c r="HL47" s="38"/>
      <c r="HM47" s="38"/>
      <c r="HN47" s="38"/>
      <c r="HO47" s="38"/>
      <c r="HP47" s="38"/>
      <c r="HQ47" s="38"/>
      <c r="HR47" s="38"/>
      <c r="HS47" s="38"/>
      <c r="HT47" s="38"/>
      <c r="HU47" s="38"/>
      <c r="HV47" s="38"/>
      <c r="HW47" s="38"/>
      <c r="HX47" s="38"/>
      <c r="HY47" s="38"/>
      <c r="HZ47" s="38"/>
      <c r="IA47" s="38"/>
      <c r="IB47" s="38"/>
      <c r="IC47" s="38"/>
      <c r="ID47" s="38"/>
    </row>
    <row r="48" spans="1:238" x14ac:dyDescent="0.25">
      <c r="A48" s="115"/>
      <c r="C48" s="135"/>
      <c r="D48" s="135"/>
      <c r="E48" s="135"/>
      <c r="F48" s="135"/>
      <c r="H48" s="70"/>
      <c r="EH48" s="38"/>
      <c r="EI48" s="38"/>
      <c r="EJ48" s="38"/>
      <c r="EK48" s="38"/>
      <c r="EL48" s="38"/>
      <c r="EM48" s="38"/>
      <c r="EN48" s="38"/>
      <c r="EO48" s="38"/>
      <c r="EP48" s="38"/>
      <c r="EQ48" s="38"/>
      <c r="ER48" s="38"/>
      <c r="ES48" s="38"/>
      <c r="ET48" s="38"/>
      <c r="EU48" s="38"/>
      <c r="EV48" s="38"/>
      <c r="EW48" s="38"/>
      <c r="EX48" s="38"/>
      <c r="EY48" s="38"/>
      <c r="EZ48" s="38"/>
      <c r="FA48" s="38"/>
      <c r="FB48" s="38"/>
      <c r="FC48" s="38"/>
      <c r="FD48" s="38"/>
      <c r="FE48" s="38"/>
      <c r="FF48" s="38"/>
      <c r="FG48" s="38"/>
      <c r="FH48" s="38"/>
      <c r="FI48" s="38"/>
      <c r="FJ48" s="38"/>
      <c r="FK48" s="38"/>
      <c r="FL48" s="38"/>
      <c r="FM48" s="38"/>
      <c r="FN48" s="38"/>
      <c r="FO48" s="38"/>
      <c r="FP48" s="38"/>
      <c r="FQ48" s="38"/>
      <c r="FR48" s="38"/>
      <c r="FS48" s="38"/>
      <c r="FT48" s="38"/>
      <c r="FU48" s="38"/>
      <c r="FV48" s="38"/>
      <c r="FW48" s="38"/>
      <c r="FX48" s="38"/>
      <c r="FY48" s="38"/>
      <c r="FZ48" s="38"/>
      <c r="GA48" s="38"/>
      <c r="GB48" s="38"/>
      <c r="GC48" s="38"/>
      <c r="GD48" s="38"/>
      <c r="GE48" s="38"/>
      <c r="GF48" s="38"/>
      <c r="GG48" s="38"/>
      <c r="GH48" s="38"/>
      <c r="GI48" s="38"/>
      <c r="GJ48" s="38"/>
      <c r="GK48" s="38"/>
      <c r="GL48" s="38"/>
      <c r="GM48" s="38"/>
      <c r="GN48" s="38"/>
      <c r="GO48" s="38"/>
      <c r="GP48" s="38"/>
      <c r="GQ48" s="38"/>
      <c r="GR48" s="38"/>
      <c r="GS48" s="38"/>
      <c r="GT48" s="38"/>
      <c r="GU48" s="38"/>
      <c r="GV48" s="38"/>
      <c r="GW48" s="38"/>
      <c r="GX48" s="38"/>
      <c r="GY48" s="38"/>
      <c r="GZ48" s="38"/>
      <c r="HA48" s="38"/>
      <c r="HB48" s="38"/>
      <c r="HC48" s="38"/>
      <c r="HD48" s="38"/>
      <c r="HE48" s="38"/>
      <c r="HF48" s="38"/>
      <c r="HG48" s="38"/>
      <c r="HH48" s="38"/>
      <c r="HI48" s="38"/>
      <c r="HJ48" s="38"/>
      <c r="HK48" s="38"/>
      <c r="HL48" s="38"/>
      <c r="HM48" s="38"/>
      <c r="HN48" s="38"/>
      <c r="HO48" s="38"/>
      <c r="HP48" s="38"/>
      <c r="HQ48" s="38"/>
      <c r="HR48" s="38"/>
      <c r="HS48" s="38"/>
      <c r="HT48" s="38"/>
      <c r="HU48" s="38"/>
      <c r="HV48" s="38"/>
      <c r="HW48" s="38"/>
      <c r="HX48" s="38"/>
      <c r="HY48" s="38"/>
      <c r="HZ48" s="38"/>
      <c r="IA48" s="38"/>
      <c r="IB48" s="38"/>
      <c r="IC48" s="38"/>
      <c r="ID48" s="38"/>
    </row>
    <row r="49" spans="1:364" x14ac:dyDescent="0.25">
      <c r="A49" s="115"/>
      <c r="B49" s="115"/>
      <c r="C49" s="115"/>
      <c r="D49" s="115"/>
      <c r="E49" s="115"/>
      <c r="F49" s="115"/>
      <c r="G49" s="115"/>
      <c r="H49" s="115"/>
      <c r="EH49" s="38"/>
      <c r="EI49" s="38"/>
      <c r="EJ49" s="38"/>
      <c r="EK49" s="38"/>
      <c r="EL49" s="38"/>
      <c r="EM49" s="38"/>
      <c r="EN49" s="38"/>
      <c r="EO49" s="38"/>
      <c r="EP49" s="38"/>
      <c r="EQ49" s="38"/>
      <c r="ER49" s="38"/>
      <c r="ES49" s="38"/>
      <c r="ET49" s="38"/>
      <c r="EU49" s="38"/>
      <c r="EV49" s="38"/>
      <c r="EW49" s="38"/>
      <c r="EX49" s="38"/>
      <c r="EY49" s="38"/>
      <c r="EZ49" s="38"/>
      <c r="FA49" s="38"/>
      <c r="FB49" s="38"/>
      <c r="FC49" s="38"/>
      <c r="FD49" s="38"/>
      <c r="FE49" s="38"/>
      <c r="FF49" s="38"/>
      <c r="FG49" s="38"/>
      <c r="FH49" s="38"/>
      <c r="FI49" s="38"/>
      <c r="FJ49" s="38"/>
      <c r="FK49" s="38"/>
      <c r="FL49" s="38"/>
      <c r="FM49" s="38"/>
      <c r="FN49" s="38"/>
      <c r="FO49" s="38"/>
      <c r="FP49" s="38"/>
      <c r="FQ49" s="38"/>
      <c r="FR49" s="38"/>
      <c r="FS49" s="38"/>
      <c r="FT49" s="38"/>
      <c r="FU49" s="38"/>
      <c r="FV49" s="38"/>
      <c r="FW49" s="38"/>
      <c r="FX49" s="38"/>
      <c r="FY49" s="38"/>
      <c r="FZ49" s="38"/>
      <c r="GA49" s="38"/>
      <c r="GB49" s="38"/>
      <c r="GC49" s="38"/>
      <c r="GD49" s="38"/>
      <c r="GE49" s="38"/>
      <c r="GF49" s="38"/>
      <c r="GG49" s="38"/>
      <c r="GH49" s="38"/>
      <c r="GI49" s="38"/>
      <c r="GJ49" s="38"/>
      <c r="GK49" s="38"/>
      <c r="GL49" s="38"/>
      <c r="GM49" s="38"/>
      <c r="GN49" s="38"/>
      <c r="GO49" s="38"/>
      <c r="GP49" s="38"/>
      <c r="GQ49" s="38"/>
      <c r="GR49" s="38"/>
      <c r="GS49" s="38"/>
      <c r="GT49" s="38"/>
      <c r="GU49" s="38"/>
      <c r="GV49" s="38"/>
      <c r="GW49" s="38"/>
      <c r="GX49" s="38"/>
      <c r="GY49" s="38"/>
      <c r="GZ49" s="38"/>
      <c r="HA49" s="38"/>
      <c r="HB49" s="38"/>
      <c r="HC49" s="38"/>
      <c r="HD49" s="38"/>
      <c r="HE49" s="38"/>
      <c r="HF49" s="38"/>
      <c r="HG49" s="38"/>
      <c r="HH49" s="38"/>
      <c r="HI49" s="38"/>
      <c r="HJ49" s="38"/>
      <c r="HK49" s="38"/>
      <c r="HL49" s="38"/>
      <c r="HM49" s="38"/>
      <c r="HN49" s="38"/>
      <c r="HO49" s="38"/>
      <c r="HP49" s="38"/>
      <c r="HQ49" s="38"/>
      <c r="HR49" s="38"/>
      <c r="HS49" s="38"/>
      <c r="HT49" s="38"/>
      <c r="HU49" s="38"/>
      <c r="HV49" s="38"/>
      <c r="HW49" s="38"/>
      <c r="HX49" s="38"/>
      <c r="HY49" s="38"/>
      <c r="HZ49" s="38"/>
      <c r="IA49" s="38"/>
      <c r="IB49" s="38"/>
      <c r="IC49" s="38"/>
      <c r="ID49" s="38"/>
    </row>
    <row r="51" spans="1:364" s="71" customFormat="1" hidden="1" x14ac:dyDescent="0.25">
      <c r="D51" s="83"/>
      <c r="MZ51" s="70"/>
    </row>
    <row r="52" spans="1:364" hidden="1" x14ac:dyDescent="0.25">
      <c r="D52" s="101"/>
      <c r="MZ52"/>
    </row>
    <row r="53" spans="1:364" hidden="1" x14ac:dyDescent="0.25"/>
    <row r="54" spans="1:364" hidden="1" x14ac:dyDescent="0.25">
      <c r="C54" s="53" t="s">
        <v>12</v>
      </c>
      <c r="D54" s="53">
        <f>'Loan 1 (Cal)'!C31</f>
        <v>50000</v>
      </c>
    </row>
    <row r="55" spans="1:364" hidden="1" x14ac:dyDescent="0.25">
      <c r="C55" t="s">
        <v>66</v>
      </c>
      <c r="D55" s="102">
        <f>'Loan 1 (Cal)'!C36</f>
        <v>15</v>
      </c>
    </row>
    <row r="56" spans="1:364" hidden="1" x14ac:dyDescent="0.25">
      <c r="C56" t="s">
        <v>67</v>
      </c>
      <c r="D56">
        <f>'Loan 1 (Cal)'!C25</f>
        <v>180</v>
      </c>
    </row>
    <row r="57" spans="1:364" hidden="1" x14ac:dyDescent="0.25">
      <c r="C57" t="s">
        <v>439</v>
      </c>
      <c r="D57" s="54">
        <f>'Loan 1 (Cal)'!C13</f>
        <v>0.05</v>
      </c>
    </row>
    <row r="58" spans="1:364" hidden="1" x14ac:dyDescent="0.25">
      <c r="C58" t="s">
        <v>68</v>
      </c>
      <c r="D58" s="54">
        <f>'Loan 1 (Cal)'!C71</f>
        <v>0.05</v>
      </c>
    </row>
    <row r="59" spans="1:364" hidden="1" x14ac:dyDescent="0.25">
      <c r="C59" t="s">
        <v>53</v>
      </c>
      <c r="D59" s="68">
        <f>'Loan 1 (Cal)'!C6</f>
        <v>60</v>
      </c>
      <c r="E59" s="72">
        <f>'Loan 1 (Cal)'!D6</f>
        <v>44804</v>
      </c>
    </row>
    <row r="60" spans="1:364" hidden="1" x14ac:dyDescent="0.25">
      <c r="C60" t="s">
        <v>70</v>
      </c>
      <c r="D60" s="54" t="str">
        <f>'Loan 1 (Cal)'!C73</f>
        <v>On Target</v>
      </c>
    </row>
    <row r="61" spans="1:364" hidden="1" x14ac:dyDescent="0.25">
      <c r="C61" t="s">
        <v>63</v>
      </c>
      <c r="D61" s="100">
        <f>'Loan 1 (Cal)'!C74</f>
        <v>0</v>
      </c>
      <c r="E61" s="53">
        <f>'Loan 1 (Cal)'!C76</f>
        <v>0</v>
      </c>
    </row>
    <row r="62" spans="1:364" hidden="1" x14ac:dyDescent="0.25">
      <c r="C62" t="s">
        <v>822</v>
      </c>
      <c r="D62" s="72">
        <f>'Loan 1 (Cal)'!C77</f>
        <v>49613</v>
      </c>
    </row>
    <row r="63" spans="1:364" hidden="1" x14ac:dyDescent="0.25">
      <c r="C63" t="s">
        <v>64</v>
      </c>
      <c r="D63" s="53">
        <f>'Loan 1 (Cal)'!C75</f>
        <v>0</v>
      </c>
    </row>
    <row r="64" spans="1:364" hidden="1" x14ac:dyDescent="0.25">
      <c r="C64" t="s">
        <v>71</v>
      </c>
      <c r="D64" s="53">
        <f>'Loan 1 (Cal)'!C72</f>
        <v>395.39681337077144</v>
      </c>
    </row>
    <row r="65" spans="2:6" hidden="1" x14ac:dyDescent="0.25">
      <c r="B65" t="s">
        <v>818</v>
      </c>
      <c r="C65" t="str">
        <f>"You are currently ON TARGET to complete your loan in " &amp;TEXT(D55,"0.00")&amp;" years.  Provided you do not change the repayment schedule, you will complete your loan on "&amp;TEXT(D62,"dd-mmm-yyyy")&amp;"."</f>
        <v>You are currently ON TARGET to complete your loan in 15.00 years.  Provided you do not change the repayment schedule, you will complete your loan on 31-Oct-2035.</v>
      </c>
      <c r="D65" s="53"/>
    </row>
    <row r="66" spans="2:6" hidden="1" x14ac:dyDescent="0.25">
      <c r="B66" t="s">
        <v>819</v>
      </c>
      <c r="C66" t="str">
        <f>"You are currently AHEAD on your Loan Schedule by "&amp;TEXT(D61,"$#,##0")&amp;".  To date, you have saved "&amp;TEXT(E61,"$#,##0")&amp;" interest costs. This is because you have made Additional Payments of "&amp;TEXT(D72,"$#,##0")&amp;" and you have missed loan payments to the value of "&amp;TEXT(D73,"$#,##0")&amp;".  If you do not make any further additional Loan Payments or miss any Loan Payments, you should repay your loan by "&amp;TEXT(D62,"dd-mmm-yyyy")&amp;"."</f>
        <v>You are currently AHEAD on your Loan Schedule by $0.  To date, you have saved $0 interest costs. This is because you have made Additional Payments of $0 and you have missed loan payments to the value of $0.  If you do not make any further additional Loan Payments or miss any Loan Payments, you should repay your loan by 31-Oct-2035.</v>
      </c>
      <c r="D66" s="53"/>
    </row>
    <row r="67" spans="2:6" hidden="1" x14ac:dyDescent="0.25">
      <c r="B67" t="s">
        <v>820</v>
      </c>
      <c r="C67" t="str">
        <f>"You are currently FALLING BEHIND on your Loan Schedule by "&amp;TEXT(D63,"$#,##0")&amp;".  You have missed Loan Payments to the value of "&amp;TEXT(D73,"$#,##0")&amp;" and made Additional Loan Payments of "&amp;TEXT(D72,"$#,##0")&amp;".  If you do not make any further Additional Loan Payments or miss any Loan Payments, your loan will be extended to "&amp;TEXT(D62,"dd-mmm-yyyy")&amp;"."</f>
        <v>You are currently FALLING BEHIND on your Loan Schedule by $0.  You have missed Loan Payments to the value of $0 and made Additional Loan Payments of $0.  If you do not make any further Additional Loan Payments or miss any Loan Payments, your loan will be extended to 31-Oct-2035.</v>
      </c>
      <c r="D67" s="53"/>
    </row>
    <row r="68" spans="2:6" hidden="1" x14ac:dyDescent="0.25">
      <c r="C68" s="103" t="s">
        <v>62</v>
      </c>
      <c r="D68" s="87"/>
      <c r="E68" s="87"/>
      <c r="F68" s="87"/>
    </row>
    <row r="69" spans="2:6" hidden="1" x14ac:dyDescent="0.25">
      <c r="C69" s="100" t="s">
        <v>63</v>
      </c>
      <c r="D69" s="100">
        <f>'Loan 1 (Cal)'!C74</f>
        <v>0</v>
      </c>
      <c r="E69" s="87"/>
      <c r="F69" s="87"/>
    </row>
    <row r="70" spans="2:6" hidden="1" x14ac:dyDescent="0.25">
      <c r="C70" s="100" t="s">
        <v>64</v>
      </c>
      <c r="D70" s="100">
        <f>'Loan 1 (Cal)'!C75</f>
        <v>0</v>
      </c>
      <c r="E70" s="87"/>
      <c r="F70" s="87"/>
    </row>
    <row r="71" spans="2:6" hidden="1" x14ac:dyDescent="0.25">
      <c r="C71" s="100" t="s">
        <v>65</v>
      </c>
      <c r="D71" s="100">
        <f>'Loan 1 (Cal)'!C76</f>
        <v>0</v>
      </c>
      <c r="E71" s="87"/>
      <c r="F71" s="87"/>
    </row>
    <row r="72" spans="2:6" hidden="1" x14ac:dyDescent="0.25">
      <c r="C72" s="100" t="s">
        <v>833</v>
      </c>
      <c r="D72" s="53">
        <f>'Loan 1 (Cal)'!C56</f>
        <v>0</v>
      </c>
    </row>
    <row r="73" spans="2:6" hidden="1" x14ac:dyDescent="0.25">
      <c r="C73" s="100" t="s">
        <v>834</v>
      </c>
      <c r="D73" s="53">
        <f>'Loan 1 (Cal)'!C57</f>
        <v>0</v>
      </c>
    </row>
    <row r="74" spans="2:6" x14ac:dyDescent="0.25">
      <c r="D74" s="54"/>
    </row>
    <row r="75" spans="2:6" x14ac:dyDescent="0.25">
      <c r="D75" s="54"/>
    </row>
    <row r="76" spans="2:6" x14ac:dyDescent="0.25">
      <c r="D76" s="54"/>
    </row>
    <row r="77" spans="2:6" x14ac:dyDescent="0.25">
      <c r="D77" s="54"/>
    </row>
    <row r="78" spans="2:6" x14ac:dyDescent="0.25">
      <c r="D78" s="54"/>
    </row>
    <row r="79" spans="2:6" x14ac:dyDescent="0.25">
      <c r="D79" s="54"/>
    </row>
    <row r="80" spans="2:6" x14ac:dyDescent="0.25">
      <c r="D80" s="54"/>
    </row>
    <row r="81" spans="4:4" x14ac:dyDescent="0.25">
      <c r="D81" s="54"/>
    </row>
    <row r="82" spans="4:4" x14ac:dyDescent="0.25">
      <c r="D82" s="54"/>
    </row>
    <row r="83" spans="4:4" x14ac:dyDescent="0.25">
      <c r="D83" s="54"/>
    </row>
    <row r="84" spans="4:4" x14ac:dyDescent="0.25">
      <c r="D84" s="54"/>
    </row>
    <row r="85" spans="4:4" x14ac:dyDescent="0.25">
      <c r="D85" s="54"/>
    </row>
    <row r="86" spans="4:4" x14ac:dyDescent="0.25">
      <c r="D86" s="54"/>
    </row>
    <row r="87" spans="4:4" x14ac:dyDescent="0.25">
      <c r="D87" s="54"/>
    </row>
    <row r="88" spans="4:4" x14ac:dyDescent="0.25">
      <c r="D88" s="54"/>
    </row>
    <row r="89" spans="4:4" x14ac:dyDescent="0.25">
      <c r="D89" s="54"/>
    </row>
    <row r="90" spans="4:4" x14ac:dyDescent="0.25">
      <c r="D90" s="54"/>
    </row>
    <row r="91" spans="4:4" x14ac:dyDescent="0.25">
      <c r="D91" s="54"/>
    </row>
    <row r="92" spans="4:4" x14ac:dyDescent="0.25">
      <c r="D92" s="54"/>
    </row>
    <row r="93" spans="4:4" x14ac:dyDescent="0.25">
      <c r="D93" s="54"/>
    </row>
    <row r="94" spans="4:4" x14ac:dyDescent="0.25">
      <c r="D94" s="54"/>
    </row>
    <row r="95" spans="4:4" x14ac:dyDescent="0.25">
      <c r="D95" s="54"/>
    </row>
    <row r="96" spans="4:4" x14ac:dyDescent="0.25">
      <c r="D96" s="54"/>
    </row>
    <row r="97" spans="4:4" x14ac:dyDescent="0.25">
      <c r="D97" s="54"/>
    </row>
    <row r="98" spans="4:4" x14ac:dyDescent="0.25">
      <c r="D98" s="54"/>
    </row>
    <row r="99" spans="4:4" x14ac:dyDescent="0.25">
      <c r="D99" s="54"/>
    </row>
    <row r="100" spans="4:4" x14ac:dyDescent="0.25">
      <c r="D100" s="54"/>
    </row>
    <row r="101" spans="4:4" x14ac:dyDescent="0.25">
      <c r="D101" s="54"/>
    </row>
    <row r="102" spans="4:4" x14ac:dyDescent="0.25">
      <c r="D102" s="54"/>
    </row>
    <row r="103" spans="4:4" x14ac:dyDescent="0.25">
      <c r="D103" s="54"/>
    </row>
    <row r="104" spans="4:4" x14ac:dyDescent="0.25">
      <c r="D104" s="54"/>
    </row>
    <row r="105" spans="4:4" x14ac:dyDescent="0.25">
      <c r="D105" s="54"/>
    </row>
    <row r="106" spans="4:4" x14ac:dyDescent="0.25">
      <c r="D106" s="54"/>
    </row>
    <row r="107" spans="4:4" x14ac:dyDescent="0.25">
      <c r="D107" s="54"/>
    </row>
    <row r="108" spans="4:4" x14ac:dyDescent="0.25">
      <c r="D108" s="54"/>
    </row>
    <row r="109" spans="4:4" x14ac:dyDescent="0.25">
      <c r="D109" s="54"/>
    </row>
    <row r="110" spans="4:4" x14ac:dyDescent="0.25">
      <c r="D110" s="54"/>
    </row>
    <row r="111" spans="4:4" x14ac:dyDescent="0.25">
      <c r="D111" s="54"/>
    </row>
    <row r="112" spans="4:4" x14ac:dyDescent="0.25">
      <c r="D112" s="54"/>
    </row>
    <row r="113" spans="3:4" x14ac:dyDescent="0.25">
      <c r="D113" s="54"/>
    </row>
    <row r="114" spans="3:4" x14ac:dyDescent="0.25">
      <c r="D114" s="54"/>
    </row>
    <row r="115" spans="3:4" x14ac:dyDescent="0.25">
      <c r="D115" s="54"/>
    </row>
    <row r="116" spans="3:4" x14ac:dyDescent="0.25">
      <c r="D116" s="54"/>
    </row>
    <row r="117" spans="3:4" x14ac:dyDescent="0.25">
      <c r="D117" s="54"/>
    </row>
    <row r="118" spans="3:4" x14ac:dyDescent="0.25">
      <c r="D118" s="54"/>
    </row>
    <row r="119" spans="3:4" x14ac:dyDescent="0.25">
      <c r="D119" s="54"/>
    </row>
    <row r="120" spans="3:4" x14ac:dyDescent="0.25">
      <c r="D120" s="54"/>
    </row>
    <row r="125" spans="3:4" x14ac:dyDescent="0.25">
      <c r="C125" s="53"/>
    </row>
    <row r="129" spans="3:364" ht="18.75" x14ac:dyDescent="0.3">
      <c r="C129" s="104" t="s">
        <v>69</v>
      </c>
      <c r="D129" s="105" t="s">
        <v>444</v>
      </c>
      <c r="E129" s="105" t="s">
        <v>445</v>
      </c>
      <c r="F129" s="105" t="s">
        <v>446</v>
      </c>
      <c r="G129" s="105" t="s">
        <v>447</v>
      </c>
      <c r="H129" s="105" t="s">
        <v>448</v>
      </c>
      <c r="I129" s="105" t="s">
        <v>449</v>
      </c>
      <c r="J129" s="105" t="s">
        <v>450</v>
      </c>
      <c r="K129" s="105" t="s">
        <v>451</v>
      </c>
      <c r="L129" s="105" t="s">
        <v>452</v>
      </c>
      <c r="M129" s="105" t="s">
        <v>453</v>
      </c>
      <c r="N129" s="105" t="s">
        <v>454</v>
      </c>
      <c r="O129" s="105" t="s">
        <v>455</v>
      </c>
      <c r="P129" s="105" t="s">
        <v>456</v>
      </c>
      <c r="Q129" s="105" t="s">
        <v>457</v>
      </c>
      <c r="R129" s="105" t="s">
        <v>458</v>
      </c>
      <c r="S129" s="105" t="s">
        <v>459</v>
      </c>
      <c r="T129" s="105" t="s">
        <v>460</v>
      </c>
      <c r="U129" s="105" t="s">
        <v>461</v>
      </c>
      <c r="V129" s="105" t="s">
        <v>462</v>
      </c>
      <c r="W129" s="105" t="s">
        <v>463</v>
      </c>
      <c r="X129" s="105" t="s">
        <v>464</v>
      </c>
      <c r="Y129" s="105" t="s">
        <v>465</v>
      </c>
      <c r="Z129" s="105" t="s">
        <v>466</v>
      </c>
      <c r="AA129" s="105" t="s">
        <v>467</v>
      </c>
      <c r="AB129" s="105" t="s">
        <v>468</v>
      </c>
      <c r="AC129" s="105" t="s">
        <v>469</v>
      </c>
      <c r="AD129" s="105" t="s">
        <v>470</v>
      </c>
      <c r="AE129" s="105" t="s">
        <v>471</v>
      </c>
      <c r="AF129" s="105" t="s">
        <v>472</v>
      </c>
      <c r="AG129" s="105" t="s">
        <v>473</v>
      </c>
      <c r="AH129" s="105" t="s">
        <v>474</v>
      </c>
      <c r="AI129" s="105" t="s">
        <v>475</v>
      </c>
      <c r="AJ129" s="105" t="s">
        <v>476</v>
      </c>
      <c r="AK129" s="105" t="s">
        <v>477</v>
      </c>
      <c r="AL129" s="105" t="s">
        <v>478</v>
      </c>
      <c r="AM129" s="105" t="s">
        <v>479</v>
      </c>
      <c r="AN129" s="105" t="s">
        <v>480</v>
      </c>
      <c r="AO129" s="105" t="s">
        <v>481</v>
      </c>
      <c r="AP129" s="105" t="s">
        <v>482</v>
      </c>
      <c r="AQ129" s="105" t="s">
        <v>483</v>
      </c>
      <c r="AR129" s="105" t="s">
        <v>484</v>
      </c>
      <c r="AS129" s="105" t="s">
        <v>485</v>
      </c>
      <c r="AT129" s="105" t="s">
        <v>486</v>
      </c>
      <c r="AU129" s="105" t="s">
        <v>487</v>
      </c>
      <c r="AV129" s="105" t="s">
        <v>488</v>
      </c>
      <c r="AW129" s="105" t="s">
        <v>489</v>
      </c>
      <c r="AX129" s="105" t="s">
        <v>490</v>
      </c>
      <c r="AY129" s="105" t="s">
        <v>491</v>
      </c>
      <c r="AZ129" s="105" t="s">
        <v>492</v>
      </c>
      <c r="BA129" s="105" t="s">
        <v>493</v>
      </c>
      <c r="BB129" s="105" t="s">
        <v>494</v>
      </c>
      <c r="BC129" s="105" t="s">
        <v>495</v>
      </c>
      <c r="BD129" s="105" t="s">
        <v>496</v>
      </c>
      <c r="BE129" s="105" t="s">
        <v>497</v>
      </c>
      <c r="BF129" s="105" t="s">
        <v>498</v>
      </c>
      <c r="BG129" s="105" t="s">
        <v>499</v>
      </c>
      <c r="BH129" s="105" t="s">
        <v>500</v>
      </c>
      <c r="BI129" s="105" t="s">
        <v>501</v>
      </c>
      <c r="BJ129" s="105" t="s">
        <v>502</v>
      </c>
      <c r="BK129" s="105" t="s">
        <v>503</v>
      </c>
      <c r="BL129" s="105" t="s">
        <v>504</v>
      </c>
      <c r="BM129" s="105" t="s">
        <v>505</v>
      </c>
      <c r="BN129" s="105" t="s">
        <v>506</v>
      </c>
      <c r="BO129" s="105" t="s">
        <v>507</v>
      </c>
      <c r="BP129" s="105" t="s">
        <v>508</v>
      </c>
      <c r="BQ129" s="105" t="s">
        <v>509</v>
      </c>
      <c r="BR129" s="105" t="s">
        <v>510</v>
      </c>
      <c r="BS129" s="105" t="s">
        <v>511</v>
      </c>
      <c r="BT129" s="105" t="s">
        <v>512</v>
      </c>
      <c r="BU129" s="105" t="s">
        <v>513</v>
      </c>
      <c r="BV129" s="105" t="s">
        <v>514</v>
      </c>
      <c r="BW129" s="105" t="s">
        <v>515</v>
      </c>
      <c r="BX129" s="105" t="s">
        <v>516</v>
      </c>
      <c r="BY129" s="105" t="s">
        <v>517</v>
      </c>
      <c r="BZ129" s="105" t="s">
        <v>518</v>
      </c>
      <c r="CA129" s="105" t="s">
        <v>519</v>
      </c>
      <c r="CB129" s="105" t="s">
        <v>520</v>
      </c>
      <c r="CC129" s="105" t="s">
        <v>521</v>
      </c>
      <c r="CD129" s="105" t="s">
        <v>522</v>
      </c>
      <c r="CE129" s="105" t="s">
        <v>523</v>
      </c>
      <c r="CF129" s="105" t="s">
        <v>524</v>
      </c>
      <c r="CG129" s="105" t="s">
        <v>525</v>
      </c>
      <c r="CH129" s="105" t="s">
        <v>526</v>
      </c>
      <c r="CI129" s="105" t="s">
        <v>527</v>
      </c>
      <c r="CJ129" s="105" t="s">
        <v>528</v>
      </c>
      <c r="CK129" s="105" t="s">
        <v>529</v>
      </c>
      <c r="CL129" s="105" t="s">
        <v>530</v>
      </c>
      <c r="CM129" s="105" t="s">
        <v>531</v>
      </c>
      <c r="CN129" s="105" t="s">
        <v>532</v>
      </c>
      <c r="CO129" s="105" t="s">
        <v>533</v>
      </c>
      <c r="CP129" s="105" t="s">
        <v>534</v>
      </c>
      <c r="CQ129" s="105" t="s">
        <v>535</v>
      </c>
      <c r="CR129" s="105" t="s">
        <v>536</v>
      </c>
      <c r="CS129" s="105" t="s">
        <v>537</v>
      </c>
      <c r="CT129" s="105" t="s">
        <v>538</v>
      </c>
      <c r="CU129" s="105" t="s">
        <v>539</v>
      </c>
      <c r="CV129" s="105" t="s">
        <v>540</v>
      </c>
      <c r="CW129" s="105" t="s">
        <v>541</v>
      </c>
      <c r="CX129" s="105" t="s">
        <v>542</v>
      </c>
      <c r="CY129" s="105" t="s">
        <v>543</v>
      </c>
      <c r="CZ129" s="105" t="s">
        <v>544</v>
      </c>
      <c r="DA129" s="105" t="s">
        <v>545</v>
      </c>
      <c r="DB129" s="105" t="s">
        <v>546</v>
      </c>
      <c r="DC129" s="105" t="s">
        <v>547</v>
      </c>
      <c r="DD129" s="105" t="s">
        <v>548</v>
      </c>
      <c r="DE129" s="105" t="s">
        <v>549</v>
      </c>
      <c r="DF129" s="105" t="s">
        <v>550</v>
      </c>
      <c r="DG129" s="105" t="s">
        <v>551</v>
      </c>
      <c r="DH129" s="105" t="s">
        <v>552</v>
      </c>
      <c r="DI129" s="105" t="s">
        <v>553</v>
      </c>
      <c r="DJ129" s="105" t="s">
        <v>554</v>
      </c>
      <c r="DK129" s="105" t="s">
        <v>555</v>
      </c>
      <c r="DL129" s="105" t="s">
        <v>556</v>
      </c>
      <c r="DM129" s="105" t="s">
        <v>557</v>
      </c>
      <c r="DN129" s="105" t="s">
        <v>558</v>
      </c>
      <c r="DO129" s="105" t="s">
        <v>559</v>
      </c>
      <c r="DP129" s="105" t="s">
        <v>560</v>
      </c>
      <c r="DQ129" s="105" t="s">
        <v>561</v>
      </c>
      <c r="DR129" s="105" t="s">
        <v>562</v>
      </c>
      <c r="DS129" s="105" t="s">
        <v>563</v>
      </c>
      <c r="DT129" s="105" t="s">
        <v>564</v>
      </c>
      <c r="DU129" s="105" t="s">
        <v>565</v>
      </c>
      <c r="DV129" s="105" t="s">
        <v>566</v>
      </c>
      <c r="DW129" s="105" t="s">
        <v>567</v>
      </c>
      <c r="DX129" s="105" t="s">
        <v>568</v>
      </c>
      <c r="DY129" s="105" t="s">
        <v>569</v>
      </c>
      <c r="DZ129" s="105" t="s">
        <v>570</v>
      </c>
      <c r="EA129" s="105" t="s">
        <v>571</v>
      </c>
      <c r="EB129" s="105" t="s">
        <v>572</v>
      </c>
      <c r="EC129" s="105" t="s">
        <v>573</v>
      </c>
      <c r="ED129" s="105" t="s">
        <v>574</v>
      </c>
      <c r="EE129" s="105" t="s">
        <v>575</v>
      </c>
      <c r="EF129" s="105" t="s">
        <v>576</v>
      </c>
      <c r="EG129" s="105" t="s">
        <v>577</v>
      </c>
      <c r="EH129" s="105" t="s">
        <v>578</v>
      </c>
      <c r="EI129" s="105" t="s">
        <v>579</v>
      </c>
      <c r="EJ129" s="105" t="s">
        <v>580</v>
      </c>
      <c r="EK129" s="105" t="s">
        <v>581</v>
      </c>
      <c r="EL129" s="105" t="s">
        <v>582</v>
      </c>
      <c r="EM129" s="105" t="s">
        <v>583</v>
      </c>
      <c r="EN129" s="105" t="s">
        <v>584</v>
      </c>
      <c r="EO129" s="105" t="s">
        <v>585</v>
      </c>
      <c r="EP129" s="105" t="s">
        <v>586</v>
      </c>
      <c r="EQ129" s="105" t="s">
        <v>587</v>
      </c>
      <c r="ER129" s="105" t="s">
        <v>588</v>
      </c>
      <c r="ES129" s="105" t="s">
        <v>589</v>
      </c>
      <c r="ET129" s="105" t="s">
        <v>590</v>
      </c>
      <c r="EU129" s="105" t="s">
        <v>591</v>
      </c>
      <c r="EV129" s="105" t="s">
        <v>592</v>
      </c>
      <c r="EW129" s="105" t="s">
        <v>593</v>
      </c>
      <c r="EX129" s="105" t="s">
        <v>594</v>
      </c>
      <c r="EY129" s="105" t="s">
        <v>595</v>
      </c>
      <c r="EZ129" s="105" t="s">
        <v>596</v>
      </c>
      <c r="FA129" s="105" t="s">
        <v>597</v>
      </c>
      <c r="FB129" s="105" t="s">
        <v>598</v>
      </c>
      <c r="FC129" s="105" t="s">
        <v>599</v>
      </c>
      <c r="FD129" s="105" t="s">
        <v>600</v>
      </c>
      <c r="FE129" s="105" t="s">
        <v>601</v>
      </c>
      <c r="FF129" s="105" t="s">
        <v>602</v>
      </c>
      <c r="FG129" s="105" t="s">
        <v>603</v>
      </c>
      <c r="FH129" s="105" t="s">
        <v>604</v>
      </c>
      <c r="FI129" s="105" t="s">
        <v>605</v>
      </c>
      <c r="FJ129" s="105" t="s">
        <v>606</v>
      </c>
      <c r="FK129" s="105" t="s">
        <v>607</v>
      </c>
      <c r="FL129" s="105" t="s">
        <v>608</v>
      </c>
      <c r="FM129" s="105" t="s">
        <v>609</v>
      </c>
      <c r="FN129" s="105" t="s">
        <v>610</v>
      </c>
      <c r="FO129" s="105" t="s">
        <v>611</v>
      </c>
      <c r="FP129" s="105" t="s">
        <v>612</v>
      </c>
      <c r="FQ129" s="105" t="s">
        <v>613</v>
      </c>
      <c r="FR129" s="105" t="s">
        <v>614</v>
      </c>
      <c r="FS129" s="105" t="s">
        <v>615</v>
      </c>
      <c r="FT129" s="105" t="s">
        <v>616</v>
      </c>
      <c r="FU129" s="105" t="s">
        <v>617</v>
      </c>
      <c r="FV129" s="105" t="s">
        <v>618</v>
      </c>
      <c r="FW129" s="105" t="s">
        <v>619</v>
      </c>
      <c r="FX129" s="105" t="s">
        <v>620</v>
      </c>
      <c r="FY129" s="105" t="s">
        <v>621</v>
      </c>
      <c r="FZ129" s="105" t="s">
        <v>622</v>
      </c>
      <c r="GA129" s="105" t="s">
        <v>623</v>
      </c>
      <c r="GB129" s="105" t="s">
        <v>624</v>
      </c>
      <c r="GC129" s="105" t="s">
        <v>625</v>
      </c>
      <c r="GD129" s="105" t="s">
        <v>626</v>
      </c>
      <c r="GE129" s="105" t="s">
        <v>627</v>
      </c>
      <c r="GF129" s="105" t="s">
        <v>628</v>
      </c>
      <c r="GG129" s="105" t="s">
        <v>629</v>
      </c>
      <c r="GH129" s="105" t="s">
        <v>630</v>
      </c>
      <c r="GI129" s="105" t="s">
        <v>631</v>
      </c>
      <c r="GJ129" s="105" t="s">
        <v>632</v>
      </c>
      <c r="GK129" s="105" t="s">
        <v>633</v>
      </c>
      <c r="GL129" s="105" t="s">
        <v>634</v>
      </c>
      <c r="GM129" s="105" t="s">
        <v>635</v>
      </c>
      <c r="GN129" s="105" t="s">
        <v>636</v>
      </c>
      <c r="GO129" s="105" t="s">
        <v>637</v>
      </c>
      <c r="GP129" s="105" t="s">
        <v>638</v>
      </c>
      <c r="GQ129" s="105" t="s">
        <v>639</v>
      </c>
      <c r="GR129" s="105" t="s">
        <v>640</v>
      </c>
      <c r="GS129" s="105" t="s">
        <v>641</v>
      </c>
      <c r="GT129" s="105" t="s">
        <v>642</v>
      </c>
      <c r="GU129" s="105" t="s">
        <v>643</v>
      </c>
      <c r="GV129" s="105" t="s">
        <v>644</v>
      </c>
      <c r="GW129" s="105" t="s">
        <v>645</v>
      </c>
      <c r="GX129" s="105" t="s">
        <v>646</v>
      </c>
      <c r="GY129" s="105" t="s">
        <v>647</v>
      </c>
      <c r="GZ129" s="105" t="s">
        <v>648</v>
      </c>
      <c r="HA129" s="105" t="s">
        <v>649</v>
      </c>
      <c r="HB129" s="105" t="s">
        <v>650</v>
      </c>
      <c r="HC129" s="105" t="s">
        <v>651</v>
      </c>
      <c r="HD129" s="105" t="s">
        <v>652</v>
      </c>
      <c r="HE129" s="105" t="s">
        <v>653</v>
      </c>
      <c r="HF129" s="105" t="s">
        <v>654</v>
      </c>
      <c r="HG129" s="105" t="s">
        <v>655</v>
      </c>
      <c r="HH129" s="105" t="s">
        <v>656</v>
      </c>
      <c r="HI129" s="105" t="s">
        <v>657</v>
      </c>
      <c r="HJ129" s="105" t="s">
        <v>658</v>
      </c>
      <c r="HK129" s="105" t="s">
        <v>659</v>
      </c>
      <c r="HL129" s="105" t="s">
        <v>660</v>
      </c>
      <c r="HM129" s="105" t="s">
        <v>661</v>
      </c>
      <c r="HN129" s="105" t="s">
        <v>662</v>
      </c>
      <c r="HO129" s="105" t="s">
        <v>663</v>
      </c>
      <c r="HP129" s="105" t="s">
        <v>664</v>
      </c>
      <c r="HQ129" s="105" t="s">
        <v>665</v>
      </c>
      <c r="HR129" s="105" t="s">
        <v>666</v>
      </c>
      <c r="HS129" s="105" t="s">
        <v>667</v>
      </c>
      <c r="HT129" s="105" t="s">
        <v>668</v>
      </c>
      <c r="HU129" s="105" t="s">
        <v>669</v>
      </c>
      <c r="HV129" s="105" t="s">
        <v>670</v>
      </c>
      <c r="HW129" s="105" t="s">
        <v>671</v>
      </c>
      <c r="HX129" s="105" t="s">
        <v>672</v>
      </c>
      <c r="HY129" s="105" t="s">
        <v>673</v>
      </c>
      <c r="HZ129" s="105" t="s">
        <v>674</v>
      </c>
      <c r="IA129" s="105" t="s">
        <v>675</v>
      </c>
      <c r="IB129" s="105" t="s">
        <v>676</v>
      </c>
      <c r="IC129" s="105" t="s">
        <v>677</v>
      </c>
      <c r="ID129" s="105" t="s">
        <v>678</v>
      </c>
      <c r="IE129" s="105" t="s">
        <v>679</v>
      </c>
      <c r="IF129" s="105" t="s">
        <v>680</v>
      </c>
      <c r="IG129" s="105" t="s">
        <v>681</v>
      </c>
      <c r="IH129" s="105" t="s">
        <v>682</v>
      </c>
      <c r="II129" s="105" t="s">
        <v>683</v>
      </c>
      <c r="IJ129" s="105" t="s">
        <v>684</v>
      </c>
      <c r="IK129" s="105" t="s">
        <v>685</v>
      </c>
      <c r="IL129" s="105" t="s">
        <v>686</v>
      </c>
      <c r="IM129" s="105" t="s">
        <v>687</v>
      </c>
      <c r="IN129" s="105" t="s">
        <v>688</v>
      </c>
      <c r="IO129" s="105" t="s">
        <v>689</v>
      </c>
      <c r="IP129" s="105" t="s">
        <v>690</v>
      </c>
      <c r="IQ129" s="105" t="s">
        <v>691</v>
      </c>
      <c r="IR129" s="105" t="s">
        <v>692</v>
      </c>
      <c r="IS129" s="105" t="s">
        <v>693</v>
      </c>
      <c r="IT129" s="105" t="s">
        <v>694</v>
      </c>
      <c r="IU129" s="105" t="s">
        <v>695</v>
      </c>
      <c r="IV129" s="105" t="s">
        <v>696</v>
      </c>
      <c r="IW129" s="105" t="s">
        <v>697</v>
      </c>
      <c r="IX129" s="105" t="s">
        <v>698</v>
      </c>
      <c r="IY129" s="105" t="s">
        <v>699</v>
      </c>
      <c r="IZ129" s="105" t="s">
        <v>700</v>
      </c>
      <c r="JA129" s="105" t="s">
        <v>701</v>
      </c>
      <c r="JB129" s="105" t="s">
        <v>702</v>
      </c>
      <c r="JC129" s="105" t="s">
        <v>703</v>
      </c>
      <c r="JD129" s="105" t="s">
        <v>704</v>
      </c>
      <c r="JE129" s="105" t="s">
        <v>705</v>
      </c>
      <c r="JF129" s="105" t="s">
        <v>706</v>
      </c>
      <c r="JG129" s="105" t="s">
        <v>707</v>
      </c>
      <c r="JH129" s="105" t="s">
        <v>708</v>
      </c>
      <c r="JI129" s="105" t="s">
        <v>709</v>
      </c>
      <c r="JJ129" s="105" t="s">
        <v>710</v>
      </c>
      <c r="JK129" s="105" t="s">
        <v>711</v>
      </c>
      <c r="JL129" s="105" t="s">
        <v>712</v>
      </c>
      <c r="JM129" s="105" t="s">
        <v>713</v>
      </c>
      <c r="JN129" s="105" t="s">
        <v>714</v>
      </c>
      <c r="JO129" s="105" t="s">
        <v>715</v>
      </c>
      <c r="JP129" s="105" t="s">
        <v>716</v>
      </c>
      <c r="JQ129" s="105" t="s">
        <v>717</v>
      </c>
      <c r="JR129" s="105" t="s">
        <v>718</v>
      </c>
      <c r="JS129" s="105" t="s">
        <v>719</v>
      </c>
      <c r="JT129" s="105" t="s">
        <v>720</v>
      </c>
      <c r="JU129" s="105" t="s">
        <v>721</v>
      </c>
      <c r="JV129" s="105" t="s">
        <v>722</v>
      </c>
      <c r="JW129" s="105" t="s">
        <v>723</v>
      </c>
      <c r="JX129" s="105" t="s">
        <v>724</v>
      </c>
      <c r="JY129" s="105" t="s">
        <v>725</v>
      </c>
      <c r="JZ129" s="105" t="s">
        <v>726</v>
      </c>
      <c r="KA129" s="105" t="s">
        <v>727</v>
      </c>
      <c r="KB129" s="105" t="s">
        <v>728</v>
      </c>
      <c r="KC129" s="105" t="s">
        <v>729</v>
      </c>
      <c r="KD129" s="105" t="s">
        <v>730</v>
      </c>
      <c r="KE129" s="105" t="s">
        <v>731</v>
      </c>
      <c r="KF129" s="105" t="s">
        <v>732</v>
      </c>
      <c r="KG129" s="105" t="s">
        <v>733</v>
      </c>
      <c r="KH129" s="105" t="s">
        <v>734</v>
      </c>
      <c r="KI129" s="105" t="s">
        <v>735</v>
      </c>
      <c r="KJ129" s="105" t="s">
        <v>736</v>
      </c>
      <c r="KK129" s="105" t="s">
        <v>737</v>
      </c>
      <c r="KL129" s="105" t="s">
        <v>738</v>
      </c>
      <c r="KM129" s="105" t="s">
        <v>739</v>
      </c>
      <c r="KN129" s="105" t="s">
        <v>740</v>
      </c>
      <c r="KO129" s="105" t="s">
        <v>741</v>
      </c>
      <c r="KP129" s="105" t="s">
        <v>742</v>
      </c>
      <c r="KQ129" s="105" t="s">
        <v>743</v>
      </c>
      <c r="KR129" s="105" t="s">
        <v>744</v>
      </c>
      <c r="KS129" s="105" t="s">
        <v>745</v>
      </c>
      <c r="KT129" s="105" t="s">
        <v>746</v>
      </c>
      <c r="KU129" s="105" t="s">
        <v>747</v>
      </c>
      <c r="KV129" s="105" t="s">
        <v>748</v>
      </c>
      <c r="KW129" s="105" t="s">
        <v>749</v>
      </c>
      <c r="KX129" s="105" t="s">
        <v>750</v>
      </c>
      <c r="KY129" s="105" t="s">
        <v>751</v>
      </c>
      <c r="KZ129" s="105" t="s">
        <v>752</v>
      </c>
      <c r="LA129" s="105" t="s">
        <v>753</v>
      </c>
      <c r="LB129" s="105" t="s">
        <v>754</v>
      </c>
      <c r="LC129" s="105" t="s">
        <v>755</v>
      </c>
      <c r="LD129" s="105" t="s">
        <v>756</v>
      </c>
      <c r="LE129" s="105" t="s">
        <v>757</v>
      </c>
      <c r="LF129" s="105" t="s">
        <v>758</v>
      </c>
      <c r="LG129" s="105" t="s">
        <v>759</v>
      </c>
      <c r="LH129" s="105" t="s">
        <v>760</v>
      </c>
      <c r="LI129" s="105" t="s">
        <v>761</v>
      </c>
      <c r="LJ129" s="105" t="s">
        <v>762</v>
      </c>
      <c r="LK129" s="105" t="s">
        <v>763</v>
      </c>
      <c r="LL129" s="105" t="s">
        <v>764</v>
      </c>
      <c r="LM129" s="105" t="s">
        <v>765</v>
      </c>
      <c r="LN129" s="105" t="s">
        <v>766</v>
      </c>
      <c r="LO129" s="105" t="s">
        <v>767</v>
      </c>
      <c r="LP129" s="105" t="s">
        <v>768</v>
      </c>
      <c r="LQ129" s="105" t="s">
        <v>769</v>
      </c>
      <c r="LR129" s="105" t="s">
        <v>770</v>
      </c>
      <c r="LS129" s="105" t="s">
        <v>771</v>
      </c>
      <c r="LT129" s="105" t="s">
        <v>772</v>
      </c>
      <c r="LU129" s="105" t="s">
        <v>773</v>
      </c>
      <c r="LV129" s="105" t="s">
        <v>774</v>
      </c>
      <c r="LW129" s="105" t="s">
        <v>775</v>
      </c>
      <c r="LX129" s="105" t="s">
        <v>776</v>
      </c>
      <c r="LY129" s="105" t="s">
        <v>777</v>
      </c>
      <c r="LZ129" s="105" t="s">
        <v>778</v>
      </c>
      <c r="MA129" s="105" t="s">
        <v>779</v>
      </c>
      <c r="MB129" s="105" t="s">
        <v>780</v>
      </c>
      <c r="MC129" s="105" t="s">
        <v>781</v>
      </c>
      <c r="MD129" s="105" t="s">
        <v>782</v>
      </c>
      <c r="ME129" s="105" t="s">
        <v>783</v>
      </c>
      <c r="MF129" s="105" t="s">
        <v>784</v>
      </c>
      <c r="MG129" s="105" t="s">
        <v>785</v>
      </c>
      <c r="MH129" s="105" t="s">
        <v>786</v>
      </c>
      <c r="MI129" s="105" t="s">
        <v>787</v>
      </c>
      <c r="MJ129" s="105" t="s">
        <v>788</v>
      </c>
      <c r="MK129" s="105" t="s">
        <v>789</v>
      </c>
      <c r="ML129" s="105" t="s">
        <v>790</v>
      </c>
      <c r="MM129" s="105" t="s">
        <v>791</v>
      </c>
      <c r="MN129" s="105" t="s">
        <v>792</v>
      </c>
      <c r="MO129" s="105" t="s">
        <v>793</v>
      </c>
      <c r="MP129" s="105" t="s">
        <v>794</v>
      </c>
      <c r="MQ129" s="105" t="s">
        <v>795</v>
      </c>
      <c r="MR129" s="105" t="s">
        <v>796</v>
      </c>
      <c r="MS129" s="105" t="s">
        <v>797</v>
      </c>
      <c r="MT129" s="105" t="s">
        <v>798</v>
      </c>
      <c r="MU129" s="105" t="s">
        <v>799</v>
      </c>
      <c r="MV129" s="105" t="s">
        <v>800</v>
      </c>
      <c r="MW129" s="105" t="s">
        <v>801</v>
      </c>
      <c r="MX129" s="105" t="s">
        <v>802</v>
      </c>
      <c r="MY129" s="105" t="s">
        <v>803</v>
      </c>
    </row>
    <row r="130" spans="3:364" x14ac:dyDescent="0.25">
      <c r="C130" s="87"/>
      <c r="D130" s="87"/>
      <c r="E130" s="87"/>
      <c r="F130" s="87"/>
      <c r="G130" s="87"/>
      <c r="H130" s="87"/>
      <c r="I130" s="87"/>
      <c r="J130" s="87"/>
      <c r="K130" s="87"/>
      <c r="L130" s="87"/>
      <c r="M130" s="87"/>
      <c r="N130" s="87"/>
      <c r="O130" s="87"/>
      <c r="P130" s="87"/>
      <c r="Q130" s="87"/>
      <c r="R130" s="87"/>
      <c r="S130" s="87"/>
      <c r="T130" s="87"/>
      <c r="U130" s="87"/>
      <c r="V130" s="87"/>
      <c r="W130" s="87"/>
      <c r="X130" s="87"/>
      <c r="Y130" s="87"/>
      <c r="Z130" s="87"/>
      <c r="AA130" s="87"/>
      <c r="AB130" s="87"/>
      <c r="AC130" s="87"/>
      <c r="AD130" s="87"/>
      <c r="AE130" s="87"/>
      <c r="AF130" s="87"/>
      <c r="AG130" s="87"/>
      <c r="AH130" s="87"/>
      <c r="AI130" s="87"/>
      <c r="AJ130" s="87"/>
      <c r="AK130" s="87"/>
      <c r="AL130" s="87"/>
      <c r="AM130" s="87"/>
      <c r="AN130" s="87"/>
      <c r="AO130" s="87"/>
      <c r="AP130" s="87"/>
      <c r="AQ130" s="87"/>
      <c r="AR130" s="87"/>
      <c r="AS130" s="87"/>
      <c r="AT130" s="87"/>
      <c r="AU130" s="87"/>
      <c r="AV130" s="87"/>
      <c r="AW130" s="87"/>
      <c r="AX130" s="87"/>
      <c r="AY130" s="87"/>
      <c r="AZ130" s="87"/>
      <c r="BA130" s="87"/>
      <c r="BB130" s="87"/>
      <c r="BC130" s="87"/>
      <c r="BD130" s="87"/>
      <c r="BE130" s="87"/>
      <c r="BF130" s="87"/>
      <c r="BG130" s="87"/>
      <c r="BH130" s="87"/>
      <c r="BI130" s="87"/>
      <c r="BJ130" s="87"/>
      <c r="BK130" s="87"/>
      <c r="BL130" s="87"/>
      <c r="BM130" s="87"/>
      <c r="BN130" s="87"/>
      <c r="BO130" s="87"/>
      <c r="BP130" s="87"/>
      <c r="BQ130" s="87"/>
      <c r="BR130" s="87"/>
      <c r="BS130" s="87"/>
      <c r="BT130" s="87"/>
      <c r="BU130" s="87"/>
      <c r="BV130" s="87"/>
      <c r="BW130" s="87"/>
      <c r="BX130" s="87"/>
      <c r="BY130" s="87"/>
      <c r="BZ130" s="87"/>
      <c r="CA130" s="87"/>
      <c r="CB130" s="87"/>
      <c r="CC130" s="87"/>
      <c r="CD130" s="87"/>
      <c r="CE130" s="87"/>
      <c r="CF130" s="87"/>
      <c r="CG130" s="87"/>
      <c r="CH130" s="87"/>
      <c r="CI130" s="87"/>
      <c r="CJ130" s="87"/>
      <c r="CK130" s="87"/>
      <c r="CL130" s="87"/>
      <c r="CM130" s="87"/>
      <c r="CN130" s="87"/>
      <c r="CO130" s="87"/>
      <c r="CP130" s="87"/>
      <c r="CQ130" s="87"/>
      <c r="CR130" s="87"/>
      <c r="CS130" s="87"/>
      <c r="CT130" s="87"/>
      <c r="CU130" s="87"/>
      <c r="CV130" s="87"/>
      <c r="CW130" s="87"/>
      <c r="CX130" s="87"/>
      <c r="CY130" s="87"/>
      <c r="CZ130" s="87"/>
      <c r="DA130" s="87"/>
      <c r="DB130" s="87"/>
      <c r="DC130" s="87"/>
      <c r="DD130" s="87"/>
      <c r="DE130" s="87"/>
      <c r="DF130" s="87"/>
      <c r="DG130" s="87"/>
      <c r="DH130" s="87"/>
      <c r="DI130" s="87"/>
      <c r="DJ130" s="87"/>
      <c r="DK130" s="87"/>
      <c r="DL130" s="87"/>
      <c r="DM130" s="87"/>
      <c r="DN130" s="87"/>
      <c r="DO130" s="87"/>
      <c r="DP130" s="87"/>
      <c r="DQ130" s="87"/>
      <c r="DR130" s="87"/>
      <c r="DS130" s="87"/>
      <c r="DT130" s="87"/>
      <c r="DU130" s="87"/>
      <c r="DV130" s="87"/>
      <c r="DW130" s="87"/>
      <c r="DX130" s="87"/>
      <c r="DY130" s="87"/>
      <c r="DZ130" s="87"/>
      <c r="EA130" s="87"/>
      <c r="EB130" s="87"/>
      <c r="EC130" s="87"/>
      <c r="ED130" s="87"/>
      <c r="EE130" s="87"/>
      <c r="EF130" s="87"/>
      <c r="EG130" s="87"/>
      <c r="EH130" s="87"/>
      <c r="EI130" s="87"/>
      <c r="EJ130" s="87"/>
      <c r="EK130" s="87"/>
      <c r="EL130" s="87"/>
      <c r="EM130" s="87"/>
      <c r="EN130" s="87"/>
      <c r="EO130" s="87"/>
      <c r="EP130" s="87"/>
      <c r="EQ130" s="87"/>
      <c r="ER130" s="87"/>
      <c r="ES130" s="87"/>
      <c r="ET130" s="87"/>
      <c r="EU130" s="87"/>
      <c r="EV130" s="87"/>
      <c r="EW130" s="87"/>
      <c r="EX130" s="87"/>
      <c r="EY130" s="87"/>
      <c r="EZ130" s="87"/>
      <c r="FA130" s="87"/>
      <c r="FB130" s="87"/>
      <c r="FC130" s="87"/>
      <c r="FD130" s="87"/>
      <c r="FE130" s="87"/>
      <c r="FF130" s="87"/>
      <c r="FG130" s="87"/>
      <c r="FH130" s="87"/>
      <c r="FI130" s="87"/>
      <c r="FJ130" s="87"/>
      <c r="FK130" s="87"/>
      <c r="FL130" s="87"/>
      <c r="FM130" s="87"/>
      <c r="FN130" s="87"/>
      <c r="FO130" s="87"/>
      <c r="FP130" s="87"/>
      <c r="FQ130" s="87"/>
      <c r="FR130" s="87"/>
      <c r="FS130" s="87"/>
      <c r="FT130" s="87"/>
      <c r="FU130" s="87"/>
      <c r="FV130" s="87"/>
      <c r="FW130" s="87"/>
      <c r="FX130" s="87"/>
      <c r="FY130" s="87"/>
      <c r="FZ130" s="87"/>
      <c r="GA130" s="87"/>
      <c r="GB130" s="87"/>
      <c r="GC130" s="87"/>
      <c r="GD130" s="87"/>
      <c r="GE130" s="87"/>
      <c r="GF130" s="87"/>
      <c r="GG130" s="87"/>
      <c r="GH130" s="87"/>
      <c r="GI130" s="87"/>
      <c r="GJ130" s="87"/>
      <c r="GK130" s="87"/>
      <c r="GL130" s="87"/>
      <c r="GM130" s="87"/>
      <c r="GN130" s="87"/>
      <c r="GO130" s="87"/>
      <c r="GP130" s="87"/>
      <c r="GQ130" s="87"/>
      <c r="GR130" s="87"/>
      <c r="GS130" s="87"/>
      <c r="GT130" s="87"/>
      <c r="GU130" s="87"/>
      <c r="GV130" s="87"/>
      <c r="GW130" s="87"/>
      <c r="GX130" s="87"/>
      <c r="GY130" s="87"/>
      <c r="GZ130" s="87"/>
      <c r="HA130" s="87"/>
      <c r="HB130" s="87"/>
      <c r="HC130" s="87"/>
      <c r="HD130" s="87"/>
      <c r="HE130" s="87"/>
      <c r="HF130" s="87"/>
      <c r="HG130" s="87"/>
      <c r="HH130" s="87"/>
      <c r="HI130" s="87"/>
      <c r="HJ130" s="87"/>
      <c r="HK130" s="87"/>
      <c r="HL130" s="87"/>
      <c r="HM130" s="87"/>
      <c r="HN130" s="87"/>
      <c r="HO130" s="87"/>
      <c r="HP130" s="87"/>
      <c r="HQ130" s="87"/>
      <c r="HR130" s="87"/>
      <c r="HS130" s="87"/>
      <c r="HT130" s="87"/>
      <c r="HU130" s="87"/>
      <c r="HV130" s="87"/>
      <c r="HW130" s="87"/>
      <c r="HX130" s="87"/>
      <c r="HY130" s="87"/>
      <c r="HZ130" s="87"/>
      <c r="IA130" s="87"/>
      <c r="IB130" s="87"/>
      <c r="IC130" s="87"/>
      <c r="ID130" s="87"/>
      <c r="IE130" s="87"/>
      <c r="IF130" s="87"/>
      <c r="IG130" s="87"/>
      <c r="IH130" s="87"/>
      <c r="II130" s="87"/>
      <c r="IJ130" s="87"/>
      <c r="IK130" s="87"/>
      <c r="IL130" s="87"/>
      <c r="IM130" s="87"/>
      <c r="IN130" s="87"/>
      <c r="IO130" s="87"/>
      <c r="IP130" s="87"/>
      <c r="IQ130" s="87"/>
      <c r="IR130" s="87"/>
      <c r="IS130" s="87"/>
      <c r="IT130" s="87"/>
      <c r="IU130" s="87"/>
      <c r="IV130" s="87"/>
      <c r="IW130" s="87"/>
      <c r="IX130" s="87"/>
      <c r="IY130" s="87"/>
      <c r="IZ130" s="87"/>
      <c r="JA130" s="87"/>
      <c r="JB130" s="87"/>
      <c r="JC130" s="87"/>
      <c r="JD130" s="87"/>
      <c r="JE130" s="87"/>
      <c r="JF130" s="87"/>
      <c r="JG130" s="87"/>
      <c r="JH130" s="87"/>
      <c r="JI130" s="87"/>
      <c r="JJ130" s="87"/>
      <c r="JK130" s="87"/>
      <c r="JL130" s="87"/>
      <c r="JM130" s="87"/>
      <c r="JN130" s="87"/>
      <c r="JO130" s="87"/>
      <c r="JP130" s="87"/>
      <c r="JQ130" s="87"/>
      <c r="JR130" s="87"/>
      <c r="JS130" s="87"/>
      <c r="JT130" s="87"/>
      <c r="JU130" s="87"/>
      <c r="JV130" s="87"/>
      <c r="JW130" s="87"/>
      <c r="JX130" s="87"/>
      <c r="JY130" s="87"/>
      <c r="JZ130" s="87"/>
      <c r="KA130" s="87"/>
      <c r="KB130" s="87"/>
      <c r="KC130" s="87"/>
      <c r="KD130" s="87"/>
      <c r="KE130" s="87"/>
      <c r="KF130" s="87"/>
      <c r="KG130" s="87"/>
      <c r="KH130" s="87"/>
      <c r="KI130" s="87"/>
      <c r="KJ130" s="87"/>
      <c r="KK130" s="87"/>
      <c r="KL130" s="87"/>
      <c r="KM130" s="87"/>
      <c r="KN130" s="87"/>
      <c r="KO130" s="87"/>
      <c r="KP130" s="87"/>
      <c r="KQ130" s="87"/>
      <c r="KR130" s="87"/>
      <c r="KS130" s="87"/>
      <c r="KT130" s="87"/>
      <c r="KU130" s="87"/>
      <c r="KV130" s="87"/>
      <c r="KW130" s="87"/>
      <c r="KX130" s="87"/>
      <c r="KY130" s="87"/>
      <c r="KZ130" s="87"/>
      <c r="LA130" s="87"/>
      <c r="LB130" s="87"/>
      <c r="LC130" s="87"/>
      <c r="LD130" s="87"/>
      <c r="LE130" s="87"/>
      <c r="LF130" s="87"/>
      <c r="LG130" s="87"/>
      <c r="LH130" s="87"/>
      <c r="LI130" s="87"/>
      <c r="LJ130" s="87"/>
      <c r="LK130" s="87"/>
      <c r="LL130" s="87"/>
      <c r="LM130" s="87"/>
      <c r="LN130" s="87"/>
      <c r="LO130" s="87"/>
      <c r="LP130" s="87"/>
      <c r="LQ130" s="87"/>
      <c r="LR130" s="87"/>
      <c r="LS130" s="87"/>
      <c r="LT130" s="87"/>
      <c r="LU130" s="87"/>
      <c r="LV130" s="87"/>
      <c r="LW130" s="87"/>
      <c r="LX130" s="87"/>
      <c r="LY130" s="87"/>
      <c r="LZ130" s="87"/>
      <c r="MA130" s="87"/>
      <c r="MB130" s="87"/>
      <c r="MC130" s="87"/>
      <c r="MD130" s="87"/>
      <c r="ME130" s="87"/>
      <c r="MF130" s="87"/>
      <c r="MG130" s="87"/>
      <c r="MH130" s="87"/>
      <c r="MI130" s="87"/>
      <c r="MJ130" s="87"/>
      <c r="MK130" s="87"/>
      <c r="ML130" s="87"/>
      <c r="MM130" s="87"/>
      <c r="MN130" s="87"/>
      <c r="MO130" s="87"/>
      <c r="MP130" s="87"/>
      <c r="MQ130" s="87"/>
      <c r="MR130" s="87"/>
      <c r="MS130" s="87"/>
      <c r="MT130" s="87"/>
      <c r="MU130" s="87"/>
      <c r="MV130" s="87"/>
      <c r="MW130" s="87"/>
      <c r="MX130" s="87"/>
      <c r="MY130" s="87"/>
    </row>
    <row r="131" spans="3:364" s="86" customFormat="1" x14ac:dyDescent="0.25">
      <c r="C131" s="106"/>
      <c r="D131" s="107" t="s">
        <v>808</v>
      </c>
      <c r="E131" s="106"/>
      <c r="F131" s="106"/>
      <c r="G131" s="106"/>
      <c r="H131" s="106"/>
      <c r="I131" s="106"/>
      <c r="J131" s="106"/>
      <c r="K131" s="106"/>
      <c r="L131" s="106"/>
      <c r="M131" s="106"/>
      <c r="N131" s="106"/>
      <c r="O131" s="106"/>
      <c r="P131" s="106"/>
      <c r="Q131" s="106"/>
      <c r="R131" s="106"/>
      <c r="S131" s="106"/>
      <c r="T131" s="106"/>
      <c r="U131" s="106"/>
      <c r="V131" s="106"/>
      <c r="W131" s="106"/>
      <c r="X131" s="106"/>
      <c r="Y131" s="106"/>
      <c r="Z131" s="106"/>
      <c r="AA131" s="106"/>
      <c r="AB131" s="106"/>
      <c r="AC131" s="106"/>
      <c r="AD131" s="106"/>
      <c r="AE131" s="106"/>
      <c r="AF131" s="106"/>
      <c r="AG131" s="106"/>
      <c r="AH131" s="106"/>
      <c r="AI131" s="106"/>
      <c r="AJ131" s="106"/>
      <c r="AK131" s="106"/>
      <c r="AL131" s="106"/>
      <c r="AM131" s="106"/>
      <c r="AN131" s="106"/>
      <c r="AO131" s="106"/>
      <c r="AP131" s="106"/>
      <c r="AQ131" s="106"/>
      <c r="AR131" s="106"/>
      <c r="AS131" s="106"/>
      <c r="AT131" s="106"/>
      <c r="AU131" s="106"/>
      <c r="AV131" s="106"/>
      <c r="AW131" s="106"/>
      <c r="AX131" s="106"/>
      <c r="AY131" s="106"/>
      <c r="AZ131" s="106"/>
      <c r="BA131" s="106"/>
      <c r="BB131" s="106"/>
      <c r="BC131" s="106"/>
      <c r="BD131" s="106"/>
      <c r="BE131" s="106"/>
      <c r="BF131" s="106"/>
      <c r="BG131" s="106"/>
      <c r="BH131" s="106"/>
      <c r="BI131" s="106"/>
      <c r="BJ131" s="106"/>
      <c r="BK131" s="107" t="s">
        <v>810</v>
      </c>
      <c r="BL131" s="106"/>
      <c r="BM131" s="106"/>
      <c r="BN131" s="106"/>
      <c r="BO131" s="106"/>
      <c r="BP131" s="106"/>
      <c r="BQ131" s="106"/>
      <c r="BR131" s="106"/>
      <c r="BS131" s="106"/>
      <c r="BT131" s="106"/>
      <c r="BU131" s="106"/>
      <c r="BV131" s="106"/>
      <c r="BW131" s="106"/>
      <c r="BX131" s="106"/>
      <c r="BY131" s="106"/>
      <c r="BZ131" s="106"/>
      <c r="CA131" s="106"/>
      <c r="CB131" s="106"/>
      <c r="CC131" s="106"/>
      <c r="CD131" s="106"/>
      <c r="CE131" s="106"/>
      <c r="CF131" s="106"/>
      <c r="CG131" s="106"/>
      <c r="CH131" s="106"/>
      <c r="CI131" s="106"/>
      <c r="CJ131" s="106"/>
      <c r="CK131" s="106"/>
      <c r="CL131" s="106"/>
      <c r="CM131" s="106"/>
      <c r="CN131" s="106"/>
      <c r="CO131" s="106"/>
      <c r="CP131" s="106"/>
      <c r="CQ131" s="106"/>
      <c r="CR131" s="106"/>
      <c r="CS131" s="106"/>
      <c r="CT131" s="106"/>
      <c r="CU131" s="106"/>
      <c r="CV131" s="106"/>
      <c r="CW131" s="106"/>
      <c r="CX131" s="106"/>
      <c r="CY131" s="106"/>
      <c r="CZ131" s="106"/>
      <c r="DA131" s="106"/>
      <c r="DB131" s="106"/>
      <c r="DC131" s="106"/>
      <c r="DD131" s="106"/>
      <c r="DE131" s="106"/>
      <c r="DF131" s="106"/>
      <c r="DG131" s="106"/>
      <c r="DH131" s="106"/>
      <c r="DI131" s="106"/>
      <c r="DJ131" s="106"/>
      <c r="DK131" s="106"/>
      <c r="DL131" s="106"/>
      <c r="DM131" s="106"/>
      <c r="DN131" s="106"/>
      <c r="DO131" s="106"/>
      <c r="DP131" s="106"/>
      <c r="DQ131" s="106"/>
      <c r="DR131" s="106"/>
      <c r="DS131" s="107" t="s">
        <v>809</v>
      </c>
      <c r="DT131" s="106"/>
      <c r="DU131" s="106"/>
      <c r="DV131" s="106"/>
      <c r="DW131" s="106"/>
      <c r="DX131" s="106"/>
      <c r="DY131" s="106"/>
      <c r="DZ131" s="106"/>
      <c r="EA131" s="106"/>
      <c r="EB131" s="106"/>
      <c r="EC131" s="106"/>
      <c r="ED131" s="106"/>
      <c r="EE131" s="106"/>
      <c r="EF131" s="106"/>
      <c r="EG131" s="106"/>
      <c r="EH131" s="106"/>
      <c r="EI131" s="106"/>
      <c r="EJ131" s="106"/>
      <c r="EK131" s="106"/>
      <c r="EL131" s="106"/>
      <c r="EM131" s="106"/>
      <c r="EN131" s="106"/>
      <c r="EO131" s="106"/>
      <c r="EP131" s="106"/>
      <c r="EQ131" s="106"/>
      <c r="ER131" s="106"/>
      <c r="ES131" s="106"/>
      <c r="ET131" s="106"/>
      <c r="EU131" s="106"/>
      <c r="EV131" s="106"/>
      <c r="EW131" s="106"/>
      <c r="EX131" s="106"/>
      <c r="EY131" s="106"/>
      <c r="EZ131" s="106"/>
      <c r="FA131" s="106"/>
      <c r="FB131" s="106"/>
      <c r="FC131" s="106"/>
      <c r="FD131" s="106"/>
      <c r="FE131" s="106"/>
      <c r="FF131" s="106"/>
      <c r="FG131" s="106"/>
      <c r="FH131" s="106"/>
      <c r="FI131" s="106"/>
      <c r="FJ131" s="106"/>
      <c r="FK131" s="106"/>
      <c r="FL131" s="106"/>
      <c r="FM131" s="106"/>
      <c r="FN131" s="106"/>
      <c r="FO131" s="106"/>
      <c r="FP131" s="106"/>
      <c r="FQ131" s="106"/>
      <c r="FR131" s="106"/>
      <c r="FS131" s="106"/>
      <c r="FT131" s="106"/>
      <c r="FU131" s="106"/>
      <c r="FV131" s="106"/>
      <c r="FW131" s="106"/>
      <c r="FX131" s="106"/>
      <c r="FY131" s="106"/>
      <c r="FZ131" s="106"/>
      <c r="GA131" s="107" t="s">
        <v>807</v>
      </c>
      <c r="GB131" s="106"/>
      <c r="GC131" s="106"/>
      <c r="GD131" s="106"/>
      <c r="GE131" s="106"/>
      <c r="GF131" s="106"/>
      <c r="GG131" s="106"/>
      <c r="GH131" s="106"/>
      <c r="GI131" s="106"/>
      <c r="GJ131" s="106"/>
      <c r="GK131" s="106"/>
      <c r="GL131" s="106"/>
      <c r="GM131" s="106"/>
      <c r="GN131" s="106"/>
      <c r="GO131" s="106"/>
      <c r="GP131" s="106"/>
      <c r="GQ131" s="106"/>
      <c r="GR131" s="106"/>
      <c r="GS131" s="106"/>
      <c r="GT131" s="106"/>
      <c r="GU131" s="106"/>
      <c r="GV131" s="106"/>
      <c r="GW131" s="106"/>
      <c r="GX131" s="106"/>
      <c r="GY131" s="106"/>
      <c r="GZ131" s="106"/>
      <c r="HA131" s="106"/>
      <c r="HB131" s="106"/>
      <c r="HC131" s="106"/>
      <c r="HD131" s="106"/>
      <c r="HE131" s="106"/>
      <c r="HF131" s="106"/>
      <c r="HG131" s="106"/>
      <c r="HH131" s="106"/>
      <c r="HI131" s="106"/>
      <c r="HJ131" s="106"/>
      <c r="HK131" s="106"/>
      <c r="HL131" s="106"/>
      <c r="HM131" s="106"/>
      <c r="HN131" s="106"/>
      <c r="HO131" s="106"/>
      <c r="HP131" s="106"/>
      <c r="HQ131" s="106"/>
      <c r="HR131" s="106"/>
      <c r="HS131" s="106"/>
      <c r="HT131" s="106"/>
      <c r="HU131" s="106"/>
      <c r="HV131" s="106"/>
      <c r="HW131" s="106"/>
      <c r="HX131" s="106"/>
      <c r="HY131" s="106"/>
      <c r="HZ131" s="106"/>
      <c r="IA131" s="106"/>
      <c r="IB131" s="106"/>
      <c r="IC131" s="106"/>
      <c r="ID131" s="106"/>
      <c r="IE131" s="106"/>
      <c r="IF131" s="106"/>
      <c r="IG131" s="106"/>
      <c r="IH131" s="106"/>
      <c r="II131" s="107" t="s">
        <v>806</v>
      </c>
      <c r="IJ131" s="106"/>
      <c r="IK131" s="106"/>
      <c r="IL131" s="106"/>
      <c r="IM131" s="106"/>
      <c r="IN131" s="106"/>
      <c r="IO131" s="106"/>
      <c r="IP131" s="106"/>
      <c r="IQ131" s="106"/>
      <c r="IR131" s="106"/>
      <c r="IS131" s="106"/>
      <c r="IT131" s="106"/>
      <c r="IU131" s="106"/>
      <c r="IV131" s="106"/>
      <c r="IW131" s="106"/>
      <c r="IX131" s="106"/>
      <c r="IY131" s="106"/>
      <c r="IZ131" s="106"/>
      <c r="JA131" s="106"/>
      <c r="JB131" s="106"/>
      <c r="JC131" s="106"/>
      <c r="JD131" s="106"/>
      <c r="JE131" s="106"/>
      <c r="JF131" s="106"/>
      <c r="JG131" s="106"/>
      <c r="JH131" s="106"/>
      <c r="JI131" s="106"/>
      <c r="JJ131" s="106"/>
      <c r="JK131" s="106"/>
      <c r="JL131" s="106"/>
      <c r="JM131" s="106"/>
      <c r="JN131" s="106"/>
      <c r="JO131" s="106"/>
      <c r="JP131" s="106"/>
      <c r="JQ131" s="106"/>
      <c r="JR131" s="106"/>
      <c r="JS131" s="106"/>
      <c r="JT131" s="106"/>
      <c r="JU131" s="106"/>
      <c r="JV131" s="106"/>
      <c r="JW131" s="106"/>
      <c r="JX131" s="106"/>
      <c r="JY131" s="106"/>
      <c r="JZ131" s="106"/>
      <c r="KA131" s="106"/>
      <c r="KB131" s="106"/>
      <c r="KC131" s="106"/>
      <c r="KD131" s="106"/>
      <c r="KE131" s="106"/>
      <c r="KF131" s="106"/>
      <c r="KG131" s="106"/>
      <c r="KH131" s="106"/>
      <c r="KI131" s="106"/>
      <c r="KJ131" s="106"/>
      <c r="KK131" s="106"/>
      <c r="KL131" s="106"/>
      <c r="KM131" s="106"/>
      <c r="KN131" s="106"/>
      <c r="KO131" s="106"/>
      <c r="KP131" s="106"/>
      <c r="KQ131" s="107" t="s">
        <v>823</v>
      </c>
      <c r="KR131" s="106"/>
      <c r="KS131" s="106"/>
      <c r="KT131" s="106"/>
      <c r="KU131" s="106"/>
      <c r="KV131" s="106"/>
      <c r="KW131" s="106"/>
      <c r="KX131" s="106"/>
      <c r="KY131" s="106"/>
      <c r="KZ131" s="106"/>
      <c r="LA131" s="106"/>
      <c r="LB131" s="106"/>
      <c r="LC131" s="106"/>
      <c r="LD131" s="106"/>
      <c r="LE131" s="106"/>
      <c r="LF131" s="106"/>
      <c r="LG131" s="106"/>
      <c r="LH131" s="106"/>
      <c r="LI131" s="106"/>
      <c r="LJ131" s="106"/>
      <c r="LK131" s="106"/>
      <c r="LL131" s="106"/>
      <c r="LM131" s="106"/>
      <c r="LN131" s="106"/>
      <c r="LO131" s="106"/>
      <c r="LP131" s="106"/>
      <c r="LQ131" s="106"/>
      <c r="LR131" s="106"/>
      <c r="LS131" s="106"/>
      <c r="LT131" s="106"/>
      <c r="LU131" s="106"/>
      <c r="LV131" s="106"/>
      <c r="LW131" s="106"/>
      <c r="LX131" s="106"/>
      <c r="LY131" s="106"/>
      <c r="LZ131" s="106"/>
      <c r="MA131" s="106"/>
      <c r="MB131" s="106"/>
      <c r="MC131" s="106"/>
      <c r="MD131" s="106"/>
      <c r="ME131" s="106"/>
      <c r="MF131" s="106"/>
      <c r="MG131" s="106"/>
      <c r="MH131" s="106"/>
      <c r="MI131" s="106"/>
      <c r="MJ131" s="106"/>
      <c r="MK131" s="106"/>
      <c r="ML131" s="106"/>
      <c r="MM131" s="106"/>
      <c r="MN131" s="106"/>
      <c r="MO131" s="106"/>
      <c r="MP131" s="106"/>
      <c r="MQ131" s="106"/>
      <c r="MR131" s="106"/>
      <c r="MS131" s="106"/>
      <c r="MT131" s="106"/>
      <c r="MU131" s="106"/>
      <c r="MV131" s="106"/>
      <c r="MW131" s="106"/>
      <c r="MX131" s="106"/>
      <c r="MY131" s="107" t="s">
        <v>804</v>
      </c>
      <c r="MZ131" s="85"/>
    </row>
    <row r="132" spans="3:364" x14ac:dyDescent="0.25">
      <c r="C132" s="87" t="s">
        <v>442</v>
      </c>
      <c r="D132" s="100">
        <f>'Loan 1 (Cal)'!C28</f>
        <v>49812.936519962568</v>
      </c>
      <c r="E132" s="100">
        <f>'Loan 1 (Cal)'!D28</f>
        <v>49625.093608758303</v>
      </c>
      <c r="F132" s="100">
        <f>'Loan 1 (Cal)'!E28</f>
        <v>49436.468018757354</v>
      </c>
      <c r="G132" s="100">
        <f>'Loan 1 (Cal)'!F28</f>
        <v>49247.056488798073</v>
      </c>
      <c r="H132" s="100">
        <f>'Loan 1 (Cal)'!G28</f>
        <v>49056.855744130633</v>
      </c>
      <c r="I132" s="100">
        <f>'Loan 1 (Cal)'!H28</f>
        <v>48865.862496360409</v>
      </c>
      <c r="J132" s="100">
        <f>'Loan 1 (Cal)'!I28</f>
        <v>48674.073443391135</v>
      </c>
      <c r="K132" s="100">
        <f>'Loan 1 (Cal)'!J28</f>
        <v>48481.485269367826</v>
      </c>
      <c r="L132" s="100">
        <f>'Loan 1 (Cal)'!K28</f>
        <v>48288.094644619421</v>
      </c>
      <c r="M132" s="100">
        <f>'Loan 1 (Cal)'!L28</f>
        <v>48093.898225601224</v>
      </c>
      <c r="N132" s="100">
        <f>'Loan 1 (Cal)'!M28</f>
        <v>47898.892654837131</v>
      </c>
      <c r="O132" s="100">
        <f>'Loan 1 (Cal)'!N28</f>
        <v>47703.074560861511</v>
      </c>
      <c r="P132" s="100">
        <f>'Loan 1 (Cal)'!O28</f>
        <v>47506.44055816099</v>
      </c>
      <c r="Q132" s="100">
        <f>'Loan 1 (Cal)'!P28</f>
        <v>47308.987247115896</v>
      </c>
      <c r="R132" s="100">
        <f>'Loan 1 (Cal)'!Q28</f>
        <v>47110.711213941438</v>
      </c>
      <c r="S132" s="100">
        <f>'Loan 1 (Cal)'!R28</f>
        <v>46911.609030628751</v>
      </c>
      <c r="T132" s="100">
        <f>'Loan 1 (Cal)'!S28</f>
        <v>46711.677254885595</v>
      </c>
      <c r="U132" s="100">
        <f>'Loan 1 (Cal)'!T28</f>
        <v>46510.912430076853</v>
      </c>
      <c r="V132" s="100">
        <f>'Loan 1 (Cal)'!U28</f>
        <v>46309.311085164729</v>
      </c>
      <c r="W132" s="100">
        <f>'Loan 1 (Cal)'!V28</f>
        <v>46106.869734648804</v>
      </c>
      <c r="X132" s="100">
        <f>'Loan 1 (Cal)'!W28</f>
        <v>45903.584878505739</v>
      </c>
      <c r="Y132" s="100">
        <f>'Loan 1 (Cal)'!X28</f>
        <v>45699.453002128743</v>
      </c>
      <c r="Z132" s="100">
        <f>'Loan 1 (Cal)'!Y28</f>
        <v>45494.470576266838</v>
      </c>
      <c r="AA132" s="100">
        <f>'Loan 1 (Cal)'!Z28</f>
        <v>45288.634056963841</v>
      </c>
      <c r="AB132" s="100">
        <f>'Loan 1 (Cal)'!AA28</f>
        <v>45081.939885497093</v>
      </c>
      <c r="AC132" s="100">
        <f>'Loan 1 (Cal)'!AB28</f>
        <v>44874.384488315896</v>
      </c>
      <c r="AD132" s="100">
        <f>'Loan 1 (Cal)'!AC28</f>
        <v>44665.964276979772</v>
      </c>
      <c r="AE132" s="100">
        <f>'Loan 1 (Cal)'!AD28</f>
        <v>44456.67564809641</v>
      </c>
      <c r="AF132" s="100">
        <f>'Loan 1 (Cal)'!AE28</f>
        <v>44246.514983259374</v>
      </c>
      <c r="AG132" s="100">
        <f>'Loan 1 (Cal)'!AF28</f>
        <v>44035.478648985518</v>
      </c>
      <c r="AH132" s="100">
        <f>'Loan 1 (Cal)'!AG28</f>
        <v>43823.562996652181</v>
      </c>
      <c r="AI132" s="100">
        <f>'Loan 1 (Cal)'!AH28</f>
        <v>43610.764362434129</v>
      </c>
      <c r="AJ132" s="100">
        <f>'Loan 1 (Cal)'!AI28</f>
        <v>43397.079067240164</v>
      </c>
      <c r="AK132" s="100">
        <f>'Loan 1 (Cal)'!AJ28</f>
        <v>43182.503416649561</v>
      </c>
      <c r="AL132" s="100">
        <f>'Loan 1 (Cal)'!AK28</f>
        <v>42967.033700848166</v>
      </c>
      <c r="AM132" s="100">
        <f>'Loan 1 (Cal)'!AL28</f>
        <v>42750.666194564255</v>
      </c>
      <c r="AN132" s="100">
        <f>'Loan 1 (Cal)'!AM28</f>
        <v>42533.397157004176</v>
      </c>
      <c r="AO132" s="100">
        <f>'Loan 1 (Cal)'!AN28</f>
        <v>42315.222831787592</v>
      </c>
      <c r="AP132" s="100">
        <f>'Loan 1 (Cal)'!AO28</f>
        <v>42096.139446882597</v>
      </c>
      <c r="AQ132" s="100">
        <f>'Loan 1 (Cal)'!AP28</f>
        <v>41876.143214540498</v>
      </c>
      <c r="AR132" s="100">
        <f>'Loan 1 (Cal)'!AQ28</f>
        <v>41655.230331230312</v>
      </c>
      <c r="AS132" s="100">
        <f>'Loan 1 (Cal)'!AR28</f>
        <v>41433.396977573</v>
      </c>
      <c r="AT132" s="100">
        <f>'Loan 1 (Cal)'!AS28</f>
        <v>41210.639318275455</v>
      </c>
      <c r="AU132" s="100">
        <f>'Loan 1 (Cal)'!AT28</f>
        <v>40986.953502064163</v>
      </c>
      <c r="AV132" s="100">
        <f>'Loan 1 (Cal)'!AU28</f>
        <v>40762.335661618657</v>
      </c>
      <c r="AW132" s="100">
        <f>'Loan 1 (Cal)'!AV28</f>
        <v>40536.78191350463</v>
      </c>
      <c r="AX132" s="100">
        <f>'Loan 1 (Cal)'!AW28</f>
        <v>40310.288358106794</v>
      </c>
      <c r="AY132" s="100">
        <f>'Loan 1 (Cal)'!AX28</f>
        <v>40082.851079561464</v>
      </c>
      <c r="AZ132" s="100">
        <f>'Loan 1 (Cal)'!AY28</f>
        <v>39854.466145688864</v>
      </c>
      <c r="BA132" s="100">
        <f>'Loan 1 (Cal)'!AZ28</f>
        <v>39625.129607925126</v>
      </c>
      <c r="BB132" s="100">
        <f>'Loan 1 (Cal)'!BA28</f>
        <v>39394.837501254042</v>
      </c>
      <c r="BC132" s="100">
        <f>'Loan 1 (Cal)'!BB28</f>
        <v>39163.585844138492</v>
      </c>
      <c r="BD132" s="100">
        <f>'Loan 1 (Cal)'!BC28</f>
        <v>38931.370638451634</v>
      </c>
      <c r="BE132" s="100">
        <f>'Loan 1 (Cal)'!BD28</f>
        <v>38698.187869407746</v>
      </c>
      <c r="BF132" s="100">
        <f>'Loan 1 (Cal)'!BE28</f>
        <v>38464.033505492836</v>
      </c>
      <c r="BG132" s="100">
        <f>'Loan 1 (Cal)'!BF28</f>
        <v>38228.903498394946</v>
      </c>
      <c r="BH132" s="100">
        <f>'Loan 1 (Cal)'!BG28</f>
        <v>37992.793782934161</v>
      </c>
      <c r="BI132" s="100">
        <f>'Loan 1 (Cal)'!BH28</f>
        <v>37755.700276992276</v>
      </c>
      <c r="BJ132" s="100">
        <f>'Loan 1 (Cal)'!BI28</f>
        <v>37517.618881442308</v>
      </c>
      <c r="BK132" s="100">
        <f>'Loan 1 (Cal)'!BJ28</f>
        <v>37278.545480077541</v>
      </c>
      <c r="BL132" s="100">
        <f>'Loan 1 (Cal)'!BK28</f>
        <v>37038.475939540425</v>
      </c>
      <c r="BM132" s="100">
        <f>'Loan 1 (Cal)'!BL28</f>
        <v>36797.406109251075</v>
      </c>
      <c r="BN132" s="100">
        <f>'Loan 1 (Cal)'!BM28</f>
        <v>36555.331821335516</v>
      </c>
      <c r="BO132" s="100">
        <f>'Loan 1 (Cal)'!BN28</f>
        <v>36312.248890553645</v>
      </c>
      <c r="BP132" s="100">
        <f>'Loan 1 (Cal)'!BO28</f>
        <v>36068.15311422685</v>
      </c>
      <c r="BQ132" s="100">
        <f>'Loan 1 (Cal)'!BP28</f>
        <v>35823.040272165352</v>
      </c>
      <c r="BR132" s="100">
        <f>'Loan 1 (Cal)'!BQ28</f>
        <v>35576.906126595262</v>
      </c>
      <c r="BS132" s="100">
        <f>'Loan 1 (Cal)'!BR28</f>
        <v>35329.746422085307</v>
      </c>
      <c r="BT132" s="100">
        <f>'Loan 1 (Cal)'!BS28</f>
        <v>35081.556885473226</v>
      </c>
      <c r="BU132" s="100">
        <f>'Loan 1 (Cal)'!BT28</f>
        <v>34832.333225791932</v>
      </c>
      <c r="BV132" s="100">
        <f>'Loan 1 (Cal)'!BU28</f>
        <v>34582.071134195292</v>
      </c>
      <c r="BW132" s="100">
        <f>'Loan 1 (Cal)'!BV28</f>
        <v>34330.766283883662</v>
      </c>
      <c r="BX132" s="100">
        <f>'Loan 1 (Cal)'!BW28</f>
        <v>34078.414330029067</v>
      </c>
      <c r="BY132" s="100">
        <f>'Loan 1 (Cal)'!BX28</f>
        <v>33825.010909700082</v>
      </c>
      <c r="BZ132" s="100">
        <f>'Loan 1 (Cal)'!BY28</f>
        <v>33570.551641786398</v>
      </c>
      <c r="CA132" s="100">
        <f>'Loan 1 (Cal)'!BZ28</f>
        <v>33315.03212692307</v>
      </c>
      <c r="CB132" s="100">
        <f>'Loan 1 (Cal)'!CA28</f>
        <v>33058.447947414475</v>
      </c>
      <c r="CC132" s="100">
        <f>'Loan 1 (Cal)'!CB28</f>
        <v>32800.794667157934</v>
      </c>
      <c r="CD132" s="100">
        <f>'Loan 1 (Cal)'!CC28</f>
        <v>32542.067831566987</v>
      </c>
      <c r="CE132" s="100">
        <f>'Loan 1 (Cal)'!CD28</f>
        <v>32282.262967494411</v>
      </c>
      <c r="CF132" s="100">
        <f>'Loan 1 (Cal)'!CE28</f>
        <v>32021.375583154866</v>
      </c>
      <c r="CG132" s="100">
        <f>'Loan 1 (Cal)'!CF28</f>
        <v>31759.401168047239</v>
      </c>
      <c r="CH132" s="100">
        <f>'Loan 1 (Cal)'!CG28</f>
        <v>31496.335192876664</v>
      </c>
      <c r="CI132" s="100">
        <f>'Loan 1 (Cal)'!CH28</f>
        <v>31232.173109476211</v>
      </c>
      <c r="CJ132" s="100">
        <f>'Loan 1 (Cal)'!CI28</f>
        <v>30966.910350728256</v>
      </c>
      <c r="CK132" s="100">
        <f>'Loan 1 (Cal)'!CJ28</f>
        <v>30700.542330485518</v>
      </c>
      <c r="CL132" s="100">
        <f>'Loan 1 (Cal)'!CK28</f>
        <v>30433.06444349177</v>
      </c>
      <c r="CM132" s="100">
        <f>'Loan 1 (Cal)'!CL28</f>
        <v>30164.472065302216</v>
      </c>
      <c r="CN132" s="100">
        <f>'Loan 1 (Cal)'!CM28</f>
        <v>29894.760552203537</v>
      </c>
      <c r="CO132" s="100">
        <f>'Loan 1 (Cal)'!CN28</f>
        <v>29623.925241133613</v>
      </c>
      <c r="CP132" s="100">
        <f>'Loan 1 (Cal)'!CO28</f>
        <v>29351.961449600898</v>
      </c>
      <c r="CQ132" s="100">
        <f>'Loan 1 (Cal)'!CP28</f>
        <v>29078.864475603463</v>
      </c>
      <c r="CR132" s="100">
        <f>'Loan 1 (Cal)'!CQ28</f>
        <v>28804.629597547704</v>
      </c>
      <c r="CS132" s="100">
        <f>'Loan 1 (Cal)'!CR28</f>
        <v>28529.252074166714</v>
      </c>
      <c r="CT132" s="100">
        <f>'Loan 1 (Cal)'!CS28</f>
        <v>28252.727144438304</v>
      </c>
      <c r="CU132" s="100">
        <f>'Loan 1 (Cal)'!CT28</f>
        <v>27975.050027502693</v>
      </c>
      <c r="CV132" s="100">
        <f>'Loan 1 (Cal)'!CU28</f>
        <v>27696.21592257985</v>
      </c>
      <c r="CW132" s="100">
        <f>'Loan 1 (Cal)'!CV28</f>
        <v>27416.220008886496</v>
      </c>
      <c r="CX132" s="100">
        <f>'Loan 1 (Cal)'!CW28</f>
        <v>27135.057445552753</v>
      </c>
      <c r="CY132" s="100">
        <f>'Loan 1 (Cal)'!CX28</f>
        <v>26852.72337153845</v>
      </c>
      <c r="CZ132" s="100">
        <f>'Loan 1 (Cal)'!CY28</f>
        <v>26569.212905549088</v>
      </c>
      <c r="DA132" s="100">
        <f>'Loan 1 (Cal)'!CZ28</f>
        <v>26284.521145951439</v>
      </c>
      <c r="DB132" s="100">
        <f>'Loan 1 (Cal)'!DA28</f>
        <v>25998.6431706888</v>
      </c>
      <c r="DC132" s="100">
        <f>'Loan 1 (Cal)'!DB28</f>
        <v>25711.5740371959</v>
      </c>
      <c r="DD132" s="100">
        <f>'Loan 1 (Cal)'!DC28</f>
        <v>25423.308782313445</v>
      </c>
      <c r="DE132" s="100">
        <f>'Loan 1 (Cal)'!DD28</f>
        <v>25133.842422202313</v>
      </c>
      <c r="DF132" s="100">
        <f>'Loan 1 (Cal)'!DE28</f>
        <v>24843.169952257384</v>
      </c>
      <c r="DG132" s="100">
        <f>'Loan 1 (Cal)'!DF28</f>
        <v>24551.286347021018</v>
      </c>
      <c r="DH132" s="100">
        <f>'Loan 1 (Cal)'!DG28</f>
        <v>24258.186560096168</v>
      </c>
      <c r="DI132" s="100">
        <f>'Loan 1 (Cal)'!DH28</f>
        <v>23963.865524059132</v>
      </c>
      <c r="DJ132" s="100">
        <f>'Loan 1 (Cal)'!DI28</f>
        <v>23668.318150371942</v>
      </c>
      <c r="DK132" s="100">
        <f>'Loan 1 (Cal)'!DJ28</f>
        <v>23371.539329294388</v>
      </c>
      <c r="DL132" s="100">
        <f>'Loan 1 (Cal)'!DK28</f>
        <v>23073.523929795676</v>
      </c>
      <c r="DM132" s="100">
        <f>'Loan 1 (Cal)'!DL28</f>
        <v>22774.26679946572</v>
      </c>
      <c r="DN132" s="100">
        <f>'Loan 1 (Cal)'!DM28</f>
        <v>22473.762764426057</v>
      </c>
      <c r="DO132" s="100">
        <f>'Loan 1 (Cal)'!DN28</f>
        <v>22172.006629240394</v>
      </c>
      <c r="DP132" s="100">
        <f>'Loan 1 (Cal)'!DO28</f>
        <v>21868.993176824792</v>
      </c>
      <c r="DQ132" s="100">
        <f>'Loan 1 (Cal)'!DP28</f>
        <v>21564.717168357456</v>
      </c>
      <c r="DR132" s="100">
        <f>'Loan 1 (Cal)'!DQ28</f>
        <v>21259.173343188173</v>
      </c>
      <c r="DS132" s="100">
        <f>'Loan 1 (Cal)'!DR28</f>
        <v>20952.356418747353</v>
      </c>
      <c r="DT132" s="100">
        <f>'Loan 1 (Cal)'!DS28</f>
        <v>20644.261090454696</v>
      </c>
      <c r="DU132" s="100">
        <f>'Loan 1 (Cal)'!DT28</f>
        <v>20334.882031627487</v>
      </c>
      <c r="DV132" s="100">
        <f>'Loan 1 (Cal)'!DU28</f>
        <v>20024.213893388496</v>
      </c>
      <c r="DW132" s="100">
        <f>'Loan 1 (Cal)'!DV28</f>
        <v>19712.25130457351</v>
      </c>
      <c r="DX132" s="100">
        <f>'Loan 1 (Cal)'!DW28</f>
        <v>19398.988871638463</v>
      </c>
      <c r="DY132" s="100">
        <f>'Loan 1 (Cal)'!DX28</f>
        <v>19084.421178566186</v>
      </c>
      <c r="DZ132" s="100">
        <f>'Loan 1 (Cal)'!DY28</f>
        <v>18768.542786772774</v>
      </c>
      <c r="EA132" s="100">
        <f>'Loan 1 (Cal)'!DZ28</f>
        <v>18451.348235013556</v>
      </c>
      <c r="EB132" s="100">
        <f>'Loan 1 (Cal)'!EA28</f>
        <v>18132.832039288674</v>
      </c>
      <c r="EC132" s="100">
        <f>'Loan 1 (Cal)'!EB28</f>
        <v>17812.988692748273</v>
      </c>
      <c r="ED132" s="100">
        <f>'Loan 1 (Cal)'!EC28</f>
        <v>17491.812665597285</v>
      </c>
      <c r="EE132" s="100">
        <f>'Loan 1 (Cal)'!ED28</f>
        <v>17169.298404999834</v>
      </c>
      <c r="EF132" s="100">
        <f>'Loan 1 (Cal)'!EE28</f>
        <v>16845.440334983228</v>
      </c>
      <c r="EG132" s="100">
        <f>'Loan 1 (Cal)'!EF28</f>
        <v>16520.232856341554</v>
      </c>
      <c r="EH132" s="100">
        <f>'Loan 1 (Cal)'!EG28</f>
        <v>16193.670346538871</v>
      </c>
      <c r="EI132" s="100">
        <f>'Loan 1 (Cal)'!EH28</f>
        <v>15865.74715961201</v>
      </c>
      <c r="EJ132" s="100">
        <f>'Loan 1 (Cal)'!EI28</f>
        <v>15536.457626072954</v>
      </c>
      <c r="EK132" s="100">
        <f>'Loan 1 (Cal)'!EJ28</f>
        <v>15205.796052810818</v>
      </c>
      <c r="EL132" s="100">
        <f>'Loan 1 (Cal)'!EK28</f>
        <v>14873.756722993423</v>
      </c>
      <c r="EM132" s="100">
        <f>'Loan 1 (Cal)'!EL28</f>
        <v>14540.333895968455</v>
      </c>
      <c r="EN132" s="100">
        <f>'Loan 1 (Cal)'!EM28</f>
        <v>14205.521807164218</v>
      </c>
      <c r="EO132" s="100">
        <f>'Loan 1 (Cal)'!EN28</f>
        <v>13869.314667989962</v>
      </c>
      <c r="EP132" s="100">
        <f>'Loan 1 (Cal)'!EO28</f>
        <v>13531.706665735814</v>
      </c>
      <c r="EQ132" s="100">
        <f>'Loan 1 (Cal)'!EP28</f>
        <v>13192.691963472273</v>
      </c>
      <c r="ER132" s="100">
        <f>'Loan 1 (Cal)'!EQ28</f>
        <v>12852.264699949301</v>
      </c>
      <c r="ES132" s="100">
        <f>'Loan 1 (Cal)'!ER28</f>
        <v>12510.418989494983</v>
      </c>
      <c r="ET132" s="100">
        <f>'Loan 1 (Cal)'!ES28</f>
        <v>12167.148921913773</v>
      </c>
      <c r="EU132" s="100">
        <f>'Loan 1 (Cal)'!ET28</f>
        <v>11822.448562384307</v>
      </c>
      <c r="EV132" s="100">
        <f>'Loan 1 (Cal)'!EU28</f>
        <v>11476.311951356802</v>
      </c>
      <c r="EW132" s="100">
        <f>'Loan 1 (Cal)'!EV28</f>
        <v>11128.733104450015</v>
      </c>
      <c r="EX132" s="100">
        <f>'Loan 1 (Cal)'!EW28</f>
        <v>10779.706012347784</v>
      </c>
      <c r="EY132" s="100">
        <f>'Loan 1 (Cal)'!EX28</f>
        <v>10429.224640695127</v>
      </c>
      <c r="EZ132" s="100">
        <f>'Loan 1 (Cal)'!EY28</f>
        <v>10077.282929993917</v>
      </c>
      <c r="FA132" s="100">
        <f>'Loan 1 (Cal)'!EZ28</f>
        <v>9723.8747954981191</v>
      </c>
      <c r="FB132" s="100">
        <f>'Loan 1 (Cal)'!FA28</f>
        <v>9368.9941271085881</v>
      </c>
      <c r="FC132" s="100">
        <f>'Loan 1 (Cal)'!FB28</f>
        <v>9012.634789267433</v>
      </c>
      <c r="FD132" s="100">
        <f>'Loan 1 (Cal)'!FC28</f>
        <v>8654.7906208519416</v>
      </c>
      <c r="FE132" s="100">
        <f>'Loan 1 (Cal)'!FD28</f>
        <v>8295.4554350680519</v>
      </c>
      <c r="FF132" s="100">
        <f>'Loan 1 (Cal)'!FE28</f>
        <v>7934.6230193433939</v>
      </c>
      <c r="FG132" s="100">
        <f>'Loan 1 (Cal)'!FF28</f>
        <v>7572.2871352198845</v>
      </c>
      <c r="FH132" s="100">
        <f>'Loan 1 (Cal)'!FG28</f>
        <v>7208.4415182458597</v>
      </c>
      <c r="FI132" s="100">
        <f>'Loan 1 (Cal)'!FH28</f>
        <v>6843.0798778677772</v>
      </c>
      <c r="FJ132" s="100">
        <f>'Loan 1 (Cal)'!FI28</f>
        <v>6476.1958973214514</v>
      </c>
      <c r="FK132" s="100">
        <f>'Loan 1 (Cal)'!FJ28</f>
        <v>6107.7832335228495</v>
      </c>
      <c r="FL132" s="100">
        <f>'Loan 1 (Cal)'!FK28</f>
        <v>5737.8355169584202</v>
      </c>
      <c r="FM132" s="100">
        <f>'Loan 1 (Cal)'!FL28</f>
        <v>5366.3463515749727</v>
      </c>
      <c r="FN132" s="100">
        <f>'Loan 1 (Cal)'!FM28</f>
        <v>4993.3093146690926</v>
      </c>
      <c r="FO132" s="100">
        <f>'Loan 1 (Cal)'!FN28</f>
        <v>4618.717956776105</v>
      </c>
      <c r="FP132" s="100">
        <f>'Loan 1 (Cal)'!FO28</f>
        <v>4242.5658015585641</v>
      </c>
      <c r="FQ132" s="100">
        <f>'Loan 1 (Cal)'!FP28</f>
        <v>3864.8463456942832</v>
      </c>
      <c r="FR132" s="100">
        <f>'Loan 1 (Cal)'!FQ28</f>
        <v>3485.5530587639014</v>
      </c>
      <c r="FS132" s="100">
        <f>'Loan 1 (Cal)'!FR28</f>
        <v>3104.6793831379755</v>
      </c>
      <c r="FT132" s="100">
        <f>'Loan 1 (Cal)'!FS28</f>
        <v>2722.2187338636081</v>
      </c>
      <c r="FU132" s="100">
        <f>'Loan 1 (Cal)'!FT28</f>
        <v>2338.1644985505995</v>
      </c>
      <c r="FV132" s="100">
        <f>'Loan 1 (Cal)'!FU28</f>
        <v>1952.5100372571164</v>
      </c>
      <c r="FW132" s="100">
        <f>'Loan 1 (Cal)'!FV28</f>
        <v>1565.2486823749089</v>
      </c>
      <c r="FX132" s="100">
        <f>'Loan 1 (Cal)'!FW28</f>
        <v>1176.3737385140289</v>
      </c>
      <c r="FY132" s="100">
        <f>'Loan 1 (Cal)'!FX28</f>
        <v>785.87848238706295</v>
      </c>
      <c r="FZ132" s="100">
        <f>'Loan 1 (Cal)'!FY28</f>
        <v>393.75616269289804</v>
      </c>
      <c r="GA132" s="100">
        <f>'Loan 1 (Cal)'!FZ28</f>
        <v>-1.3837819778927951E-12</v>
      </c>
      <c r="GB132" s="100">
        <f>'Loan 1 (Cal)'!GA28</f>
        <v>-1.389547736134015E-12</v>
      </c>
      <c r="GC132" s="100">
        <f>'Loan 1 (Cal)'!GB28</f>
        <v>-1.3953375183679067E-12</v>
      </c>
      <c r="GD132" s="100">
        <f>'Loan 1 (Cal)'!GC28</f>
        <v>-1.4011514246944397E-12</v>
      </c>
      <c r="GE132" s="100">
        <f>'Loan 1 (Cal)'!GD28</f>
        <v>-1.4069895556306665E-12</v>
      </c>
      <c r="GF132" s="100">
        <f>'Loan 1 (Cal)'!GE28</f>
        <v>-1.412852012112461E-12</v>
      </c>
      <c r="GG132" s="100">
        <f>'Loan 1 (Cal)'!GF28</f>
        <v>-1.4187388954962629E-12</v>
      </c>
      <c r="GH132" s="100">
        <f>'Loan 1 (Cal)'!GG28</f>
        <v>-1.4246503075608306E-12</v>
      </c>
      <c r="GI132" s="100">
        <f>'Loan 1 (Cal)'!GH28</f>
        <v>-1.4305863505090008E-12</v>
      </c>
      <c r="GJ132" s="100">
        <f>'Loan 1 (Cal)'!GI28</f>
        <v>-1.436547126969455E-12</v>
      </c>
      <c r="GK132" s="100">
        <f>'Loan 1 (Cal)'!GJ28</f>
        <v>-1.4425327399984943E-12</v>
      </c>
      <c r="GL132" s="100">
        <f>'Loan 1 (Cal)'!GK28</f>
        <v>-1.4485432930818213E-12</v>
      </c>
      <c r="GM132" s="100">
        <f>'Loan 1 (Cal)'!GL28</f>
        <v>-1.4545788901363288E-12</v>
      </c>
      <c r="GN132" s="100">
        <f>'Loan 1 (Cal)'!GM28</f>
        <v>-1.460639635511897E-12</v>
      </c>
      <c r="GO132" s="100">
        <f>'Loan 1 (Cal)'!GN28</f>
        <v>-1.4667256339931965E-12</v>
      </c>
      <c r="GP132" s="100">
        <f>'Loan 1 (Cal)'!GO28</f>
        <v>-1.4728369908015015E-12</v>
      </c>
      <c r="GQ132" s="100">
        <f>'Loan 1 (Cal)'!GP28</f>
        <v>-1.4789738115965078E-12</v>
      </c>
      <c r="GR132" s="100">
        <f>'Loan 1 (Cal)'!GQ28</f>
        <v>-1.4851362024781599E-12</v>
      </c>
      <c r="GS132" s="100">
        <f>'Loan 1 (Cal)'!GR28</f>
        <v>-1.4913242699884857E-12</v>
      </c>
      <c r="GT132" s="100">
        <f>'Loan 1 (Cal)'!GS28</f>
        <v>-1.4975381211134376E-12</v>
      </c>
      <c r="GU132" s="100">
        <f>'Loan 1 (Cal)'!GT28</f>
        <v>-1.5037778632847436E-12</v>
      </c>
      <c r="GV132" s="100">
        <f>'Loan 1 (Cal)'!GU28</f>
        <v>-1.5100436043817635E-12</v>
      </c>
      <c r="GW132" s="100">
        <f>'Loan 1 (Cal)'!GV28</f>
        <v>-1.5163354527333541E-12</v>
      </c>
      <c r="GX132" s="100">
        <f>'Loan 1 (Cal)'!GW28</f>
        <v>-1.5226535171197431E-12</v>
      </c>
      <c r="GY132" s="100">
        <f>'Loan 1 (Cal)'!GX28</f>
        <v>-1.5289979067744087E-12</v>
      </c>
      <c r="GZ132" s="100">
        <f>'Loan 1 (Cal)'!GY28</f>
        <v>-1.5353687313859688E-12</v>
      </c>
      <c r="HA132" s="100">
        <f>'Loan 1 (Cal)'!GZ28</f>
        <v>-1.5417661011000771E-12</v>
      </c>
      <c r="HB132" s="100">
        <f>'Loan 1 (Cal)'!HA28</f>
        <v>-1.5481901265213275E-12</v>
      </c>
      <c r="HC132" s="100">
        <f>'Loan 1 (Cal)'!HB28</f>
        <v>-1.5546409187151664E-12</v>
      </c>
      <c r="HD132" s="100">
        <f>'Loan 1 (Cal)'!HC28</f>
        <v>-1.5611185892098129E-12</v>
      </c>
      <c r="HE132" s="100">
        <f>'Loan 1 (Cal)'!HD28</f>
        <v>-1.5676232499981871E-12</v>
      </c>
      <c r="HF132" s="100">
        <f>'Loan 1 (Cal)'!HE28</f>
        <v>-1.5741550135398462E-12</v>
      </c>
      <c r="HG132" s="100">
        <f>'Loan 1 (Cal)'!HF28</f>
        <v>-1.5807139927629289E-12</v>
      </c>
      <c r="HH132" s="100">
        <f>'Loan 1 (Cal)'!HG28</f>
        <v>-1.5873003010661079E-12</v>
      </c>
      <c r="HI132" s="100">
        <f>'Loan 1 (Cal)'!HH28</f>
        <v>-1.5939140523205499E-12</v>
      </c>
      <c r="HJ132" s="100">
        <f>'Loan 1 (Cal)'!HI28</f>
        <v>-1.6005553608718855E-12</v>
      </c>
      <c r="HK132" s="100">
        <f>'Loan 1 (Cal)'!HJ28</f>
        <v>-1.607224341542185E-12</v>
      </c>
      <c r="HL132" s="100">
        <f>'Loan 1 (Cal)'!HK28</f>
        <v>-1.6139211096319442E-12</v>
      </c>
      <c r="HM132" s="100">
        <f>'Loan 1 (Cal)'!HL28</f>
        <v>-1.6206457809220774E-12</v>
      </c>
      <c r="HN132" s="100">
        <f>'Loan 1 (Cal)'!HM28</f>
        <v>-1.6273984716759194E-12</v>
      </c>
      <c r="HO132" s="100">
        <f>'Loan 1 (Cal)'!HN28</f>
        <v>-1.6341792986412357E-12</v>
      </c>
      <c r="HP132" s="100">
        <f>'Loan 1 (Cal)'!HO28</f>
        <v>-1.6409883790522408E-12</v>
      </c>
      <c r="HQ132" s="100">
        <f>'Loan 1 (Cal)'!HP28</f>
        <v>-1.6478258306316252E-12</v>
      </c>
      <c r="HR132" s="100">
        <f>'Loan 1 (Cal)'!HQ28</f>
        <v>-1.6546917715925903E-12</v>
      </c>
      <c r="HS132" s="100">
        <f>'Loan 1 (Cal)'!HR28</f>
        <v>-1.6615863206408928E-12</v>
      </c>
      <c r="HT132" s="100">
        <f>'Loan 1 (Cal)'!HS28</f>
        <v>-1.6685095969768965E-12</v>
      </c>
      <c r="HU132" s="100">
        <f>'Loan 1 (Cal)'!HT28</f>
        <v>-1.6754617202976335E-12</v>
      </c>
      <c r="HV132" s="100">
        <f>'Loan 1 (Cal)'!HU28</f>
        <v>-1.6824428107988736E-12</v>
      </c>
      <c r="HW132" s="100">
        <f>'Loan 1 (Cal)'!HV28</f>
        <v>-1.6894529891772023E-12</v>
      </c>
      <c r="HX132" s="100">
        <f>'Loan 1 (Cal)'!HW28</f>
        <v>-1.6964923766321073E-12</v>
      </c>
      <c r="HY132" s="100">
        <f>'Loan 1 (Cal)'!HX28</f>
        <v>-1.7035610948680744E-12</v>
      </c>
      <c r="HZ132" s="100">
        <f>'Loan 1 (Cal)'!HY28</f>
        <v>-1.7106592660966914E-12</v>
      </c>
      <c r="IA132" s="100">
        <f>'Loan 1 (Cal)'!HZ28</f>
        <v>-1.7177870130387609E-12</v>
      </c>
      <c r="IB132" s="100">
        <f>'Loan 1 (Cal)'!IA28</f>
        <v>-1.7249444589264225E-12</v>
      </c>
      <c r="IC132" s="100">
        <f>'Loan 1 (Cal)'!IB28</f>
        <v>-1.7321317275052827E-12</v>
      </c>
      <c r="ID132" s="100">
        <f>'Loan 1 (Cal)'!IC28</f>
        <v>-1.7393489430365548E-12</v>
      </c>
      <c r="IE132" s="100">
        <f>'Loan 1 (Cal)'!ID28</f>
        <v>-1.7465962302992071E-12</v>
      </c>
      <c r="IF132" s="100">
        <f>'Loan 1 (Cal)'!IE28</f>
        <v>-1.7538737145921205E-12</v>
      </c>
      <c r="IG132" s="100">
        <f>'Loan 1 (Cal)'!IF28</f>
        <v>-1.7611815217362543E-12</v>
      </c>
      <c r="IH132" s="100">
        <f>'Loan 1 (Cal)'!IG28</f>
        <v>-1.768519778076822E-12</v>
      </c>
      <c r="II132" s="100">
        <f>'Loan 1 (Cal)'!IH28</f>
        <v>-1.7758886104854754E-12</v>
      </c>
      <c r="IJ132" s="100">
        <f>'Loan 1 (Cal)'!II28</f>
        <v>-1.7832881463624982E-12</v>
      </c>
      <c r="IK132" s="100">
        <f>'Loan 1 (Cal)'!IJ28</f>
        <v>-1.7907185136390085E-12</v>
      </c>
      <c r="IL132" s="100">
        <f>'Loan 1 (Cal)'!IK28</f>
        <v>-1.7981798407791712E-12</v>
      </c>
      <c r="IM132" s="100">
        <f>'Loan 1 (Cal)'!IL28</f>
        <v>-1.8056722567824178E-12</v>
      </c>
      <c r="IN132" s="100">
        <f>'Loan 1 (Cal)'!IM28</f>
        <v>-1.8131958911856777E-12</v>
      </c>
      <c r="IO132" s="100">
        <f>'Loan 1 (Cal)'!IN28</f>
        <v>-1.8207508740656179E-12</v>
      </c>
      <c r="IP132" s="100">
        <f>'Loan 1 (Cal)'!IO28</f>
        <v>-1.8283373360408913E-12</v>
      </c>
      <c r="IQ132" s="100">
        <f>'Loan 1 (Cal)'!IP28</f>
        <v>-1.8359554082743951E-12</v>
      </c>
      <c r="IR132" s="100">
        <f>'Loan 1 (Cal)'!IQ28</f>
        <v>-1.8436052224755382E-12</v>
      </c>
      <c r="IS132" s="100">
        <f>'Loan 1 (Cal)'!IR28</f>
        <v>-1.8512869109025197E-12</v>
      </c>
      <c r="IT132" s="100">
        <f>'Loan 1 (Cal)'!IS28</f>
        <v>-1.8590006063646136E-12</v>
      </c>
      <c r="IU132" s="100">
        <f>'Loan 1 (Cal)'!IT28</f>
        <v>-1.8667464422244662E-12</v>
      </c>
      <c r="IV132" s="100">
        <f>'Loan 1 (Cal)'!IU28</f>
        <v>-1.8745245524004016E-12</v>
      </c>
      <c r="IW132" s="100">
        <f>'Loan 1 (Cal)'!IV28</f>
        <v>-1.8823350713687367E-12</v>
      </c>
      <c r="IX132" s="100">
        <f>'Loan 1 (Cal)'!IW28</f>
        <v>-1.8901781341661064E-12</v>
      </c>
      <c r="IY132" s="100">
        <f>'Loan 1 (Cal)'!IX28</f>
        <v>-1.8980538763917986E-12</v>
      </c>
      <c r="IZ132" s="100">
        <f>'Loan 1 (Cal)'!IY28</f>
        <v>-1.9059624342100978E-12</v>
      </c>
      <c r="JA132" s="100">
        <f>'Loan 1 (Cal)'!IZ28</f>
        <v>-1.9139039443526401E-12</v>
      </c>
      <c r="JB132" s="100">
        <f>'Loan 1 (Cal)'!JA28</f>
        <v>-1.9218785441207761E-12</v>
      </c>
      <c r="JC132" s="100">
        <f>'Loan 1 (Cal)'!JB28</f>
        <v>-1.9298863713879461E-12</v>
      </c>
      <c r="JD132" s="100">
        <f>'Loan 1 (Cal)'!JC28</f>
        <v>-1.9379275646020624E-12</v>
      </c>
      <c r="JE132" s="100">
        <f>'Loan 1 (Cal)'!JD28</f>
        <v>-1.9460022627879042E-12</v>
      </c>
      <c r="JF132" s="100">
        <f>'Loan 1 (Cal)'!JE28</f>
        <v>-1.9541106055495204E-12</v>
      </c>
      <c r="JG132" s="100">
        <f>'Loan 1 (Cal)'!JF28</f>
        <v>-1.9622527330726434E-12</v>
      </c>
      <c r="JH132" s="100">
        <f>'Loan 1 (Cal)'!JG28</f>
        <v>-1.9704287861271126E-12</v>
      </c>
      <c r="JI132" s="100">
        <f>'Loan 1 (Cal)'!JH28</f>
        <v>-1.9786389060693088E-12</v>
      </c>
      <c r="JJ132" s="100">
        <f>'Loan 1 (Cal)'!JI28</f>
        <v>-1.9868832348445975E-12</v>
      </c>
      <c r="JK132" s="100">
        <f>'Loan 1 (Cal)'!JJ28</f>
        <v>-1.9951619149897834E-12</v>
      </c>
      <c r="JL132" s="100">
        <f>'Loan 1 (Cal)'!JK28</f>
        <v>-2.0034750896355742E-12</v>
      </c>
      <c r="JM132" s="100">
        <f>'Loan 1 (Cal)'!JL28</f>
        <v>-2.011822902509056E-12</v>
      </c>
      <c r="JN132" s="100">
        <f>'Loan 1 (Cal)'!JM28</f>
        <v>-2.0202054979361769E-12</v>
      </c>
      <c r="JO132" s="100">
        <f>'Loan 1 (Cal)'!JN28</f>
        <v>-2.0286230208442442E-12</v>
      </c>
      <c r="JP132" s="100">
        <f>'Loan 1 (Cal)'!JO28</f>
        <v>-2.0370756167644286E-12</v>
      </c>
      <c r="JQ132" s="100">
        <f>'Loan 1 (Cal)'!JP28</f>
        <v>-2.0455634318342805E-12</v>
      </c>
      <c r="JR132" s="100">
        <f>'Loan 1 (Cal)'!JQ28</f>
        <v>-2.0540866128002567E-12</v>
      </c>
      <c r="JS132" s="100">
        <f>'Loan 1 (Cal)'!JR28</f>
        <v>-2.0626453070202576E-12</v>
      </c>
      <c r="JT132" s="100">
        <f>'Loan 1 (Cal)'!JS28</f>
        <v>-2.0712396624661754E-12</v>
      </c>
      <c r="JU132" s="100">
        <f>'Loan 1 (Cal)'!JT28</f>
        <v>-2.0798698277264511E-12</v>
      </c>
      <c r="JV132" s="100">
        <f>'Loan 1 (Cal)'!JU28</f>
        <v>-2.0885359520086445E-12</v>
      </c>
      <c r="JW132" s="100">
        <f>'Loan 1 (Cal)'!JV28</f>
        <v>-2.097238185142014E-12</v>
      </c>
      <c r="JX132" s="100">
        <f>'Loan 1 (Cal)'!JW28</f>
        <v>-2.105976677580106E-12</v>
      </c>
      <c r="JY132" s="100">
        <f>'Loan 1 (Cal)'!JX28</f>
        <v>-2.1147515804033564E-12</v>
      </c>
      <c r="JZ132" s="100">
        <f>'Loan 1 (Cal)'!JY28</f>
        <v>-2.1235630453217036E-12</v>
      </c>
      <c r="KA132" s="100">
        <f>'Loan 1 (Cal)'!JZ28</f>
        <v>-2.1324112246772106E-12</v>
      </c>
      <c r="KB132" s="100">
        <f>'Loan 1 (Cal)'!KA28</f>
        <v>-2.1412962714466991E-12</v>
      </c>
      <c r="KC132" s="100">
        <f>'Loan 1 (Cal)'!KB28</f>
        <v>-2.1502183392443938E-12</v>
      </c>
      <c r="KD132" s="100">
        <f>'Loan 1 (Cal)'!KC28</f>
        <v>-2.1591775823245788E-12</v>
      </c>
      <c r="KE132" s="100">
        <f>'Loan 1 (Cal)'!KD28</f>
        <v>-2.1681741555842644E-12</v>
      </c>
      <c r="KF132" s="100">
        <f>'Loan 1 (Cal)'!KE28</f>
        <v>-2.1772082145658654E-12</v>
      </c>
      <c r="KG132" s="100">
        <f>'Loan 1 (Cal)'!KF28</f>
        <v>-2.1862799154598899E-12</v>
      </c>
      <c r="KH132" s="100">
        <f>'Loan 1 (Cal)'!KG28</f>
        <v>-2.1953894151076393E-12</v>
      </c>
      <c r="KI132" s="100">
        <f>'Loan 1 (Cal)'!KH28</f>
        <v>-2.2045368710039212E-12</v>
      </c>
      <c r="KJ132" s="100">
        <f>'Loan 1 (Cal)'!KI28</f>
        <v>-2.213722441299771E-12</v>
      </c>
      <c r="KK132" s="100">
        <f>'Loan 1 (Cal)'!KJ28</f>
        <v>-2.2229462848051867E-12</v>
      </c>
      <c r="KL132" s="100">
        <f>'Loan 1 (Cal)'!KK28</f>
        <v>-2.2322085609918751E-12</v>
      </c>
      <c r="KM132" s="100">
        <f>'Loan 1 (Cal)'!KL28</f>
        <v>-2.241509429996008E-12</v>
      </c>
      <c r="KN132" s="100">
        <f>'Loan 1 (Cal)'!KM28</f>
        <v>-2.2508490526209913E-12</v>
      </c>
      <c r="KO132" s="100">
        <f>'Loan 1 (Cal)'!KN28</f>
        <v>-2.2602275903402456E-12</v>
      </c>
      <c r="KP132" s="100">
        <f>'Loan 1 (Cal)'!KO28</f>
        <v>-2.2696452052999968E-12</v>
      </c>
      <c r="KQ132" s="100">
        <f>'Loan 1 (Cal)'!KP28</f>
        <v>-2.2791020603220801E-12</v>
      </c>
      <c r="KR132" s="100">
        <f>'Loan 1 (Cal)'!KQ28</f>
        <v>-2.2885983189067554E-12</v>
      </c>
      <c r="KS132" s="100">
        <f>'Loan 1 (Cal)'!KR28</f>
        <v>-2.2981341452355334E-12</v>
      </c>
      <c r="KT132" s="100">
        <f>'Loan 1 (Cal)'!KS28</f>
        <v>-2.3077097041740147E-12</v>
      </c>
      <c r="KU132" s="100">
        <f>'Loan 1 (Cal)'!KT28</f>
        <v>-2.3173251612747397E-12</v>
      </c>
      <c r="KV132" s="100">
        <f>'Loan 1 (Cal)'!KU28</f>
        <v>-2.3269806827800511E-12</v>
      </c>
      <c r="KW132" s="100">
        <f>'Loan 1 (Cal)'!KV28</f>
        <v>-2.3366764356249678E-12</v>
      </c>
      <c r="KX132" s="100">
        <f>'Loan 1 (Cal)'!KW28</f>
        <v>-2.346412587440072E-12</v>
      </c>
      <c r="KY132" s="100">
        <f>'Loan 1 (Cal)'!KX28</f>
        <v>-2.3561893065544058E-12</v>
      </c>
      <c r="KZ132" s="100">
        <f>'Loan 1 (Cal)'!KY28</f>
        <v>-2.3660067619983825E-12</v>
      </c>
      <c r="LA132" s="100">
        <f>'Loan 1 (Cal)'!KZ28</f>
        <v>-2.3758651235067092E-12</v>
      </c>
      <c r="LB132" s="100">
        <f>'Loan 1 (Cal)'!LA28</f>
        <v>-2.3857645615213205E-12</v>
      </c>
      <c r="LC132" s="100">
        <f>'Loan 1 (Cal)'!LB28</f>
        <v>-2.3957052471943259E-12</v>
      </c>
      <c r="LD132" s="100">
        <f>'Loan 1 (Cal)'!LC28</f>
        <v>-2.4056873523909689E-12</v>
      </c>
      <c r="LE132" s="100">
        <f>'Loan 1 (Cal)'!LD28</f>
        <v>-2.415711049692598E-12</v>
      </c>
      <c r="LF132" s="100">
        <f>'Loan 1 (Cal)'!LE28</f>
        <v>-2.4257765123996504E-12</v>
      </c>
      <c r="LG132" s="100">
        <f>'Loan 1 (Cal)'!LF28</f>
        <v>-2.4358839145346488E-12</v>
      </c>
      <c r="LH132" s="100">
        <f>'Loan 1 (Cal)'!LG28</f>
        <v>-2.4460334308452098E-12</v>
      </c>
      <c r="LI132" s="100">
        <f>'Loan 1 (Cal)'!LH28</f>
        <v>-2.456225236807065E-12</v>
      </c>
      <c r="LJ132" s="100">
        <f>'Loan 1 (Cal)'!LI28</f>
        <v>-2.4664595086270944E-12</v>
      </c>
      <c r="LK132" s="100">
        <f>'Loan 1 (Cal)'!LJ28</f>
        <v>-2.476736423246374E-12</v>
      </c>
      <c r="LL132" s="100">
        <f>'Loan 1 (Cal)'!LK28</f>
        <v>-2.487056158343234E-12</v>
      </c>
      <c r="LM132" s="100">
        <f>'Loan 1 (Cal)'!LL28</f>
        <v>-2.4974188923363306E-12</v>
      </c>
      <c r="LN132" s="100">
        <f>'Loan 1 (Cal)'!LM28</f>
        <v>-2.507824804387732E-12</v>
      </c>
      <c r="LO132" s="100">
        <f>'Loan 1 (Cal)'!LN28</f>
        <v>-2.5182740744060143E-12</v>
      </c>
      <c r="LP132" s="100">
        <f>'Loan 1 (Cal)'!LO28</f>
        <v>-2.5287668830493726E-12</v>
      </c>
      <c r="LQ132" s="100">
        <f>'Loan 1 (Cal)'!LP28</f>
        <v>-2.5393034117287452E-12</v>
      </c>
      <c r="LR132" s="100">
        <f>'Loan 1 (Cal)'!LQ28</f>
        <v>-2.5498838426109485E-12</v>
      </c>
      <c r="LS132" s="100">
        <f>'Loan 1 (Cal)'!LR28</f>
        <v>-2.5605083586218273E-12</v>
      </c>
      <c r="LT132" s="100">
        <f>'Loan 1 (Cal)'!LS28</f>
        <v>-2.5711771434494181E-12</v>
      </c>
      <c r="LU132" s="100">
        <f>'Loan 1 (Cal)'!LT28</f>
        <v>-2.5818903815471239E-12</v>
      </c>
      <c r="LV132" s="100">
        <f>'Loan 1 (Cal)'!LU28</f>
        <v>-2.5926482581369035E-12</v>
      </c>
      <c r="LW132" s="100">
        <f>'Loan 1 (Cal)'!LV28</f>
        <v>-2.603450959212474E-12</v>
      </c>
      <c r="LX132" s="100">
        <f>'Loan 1 (Cal)'!LW28</f>
        <v>-2.6142986715425259E-12</v>
      </c>
      <c r="LY132" s="100">
        <f>'Loan 1 (Cal)'!LX28</f>
        <v>-2.625191582673953E-12</v>
      </c>
      <c r="LZ132" s="100">
        <f>'Loan 1 (Cal)'!LY28</f>
        <v>-2.6361298809350943E-12</v>
      </c>
      <c r="MA132" s="100">
        <f>'Loan 1 (Cal)'!LZ28</f>
        <v>-2.6471137554389906E-12</v>
      </c>
      <c r="MB132" s="100">
        <f>'Loan 1 (Cal)'!MA28</f>
        <v>-2.6581433960866531E-12</v>
      </c>
      <c r="MC132" s="100">
        <f>'Loan 1 (Cal)'!MB28</f>
        <v>-2.6692189935703474E-12</v>
      </c>
      <c r="MD132" s="100">
        <f>'Loan 1 (Cal)'!MC28</f>
        <v>-2.6803407393768905E-12</v>
      </c>
      <c r="ME132" s="100">
        <f>'Loan 1 (Cal)'!MD28</f>
        <v>-2.691508825790961E-12</v>
      </c>
      <c r="MF132" s="100">
        <f>'Loan 1 (Cal)'!ME28</f>
        <v>-2.7027234458984233E-12</v>
      </c>
      <c r="MG132" s="100">
        <f>'Loan 1 (Cal)'!MF28</f>
        <v>-2.7139847935896666E-12</v>
      </c>
      <c r="MH132" s="100">
        <f>'Loan 1 (Cal)'!MG28</f>
        <v>-2.7252930635629567E-12</v>
      </c>
      <c r="MI132" s="100">
        <f>'Loan 1 (Cal)'!MH28</f>
        <v>-2.7366484513278026E-12</v>
      </c>
      <c r="MJ132" s="100">
        <f>'Loan 1 (Cal)'!MI28</f>
        <v>-2.7480511532083352E-12</v>
      </c>
      <c r="MK132" s="100">
        <f>'Loan 1 (Cal)'!MJ28</f>
        <v>-2.7595013663467034E-12</v>
      </c>
      <c r="ML132" s="100">
        <f>'Loan 1 (Cal)'!MK28</f>
        <v>-2.7709992887064811E-12</v>
      </c>
      <c r="MM132" s="100">
        <f>'Loan 1 (Cal)'!ML28</f>
        <v>-2.7825451190760916E-12</v>
      </c>
      <c r="MN132" s="100">
        <f>'Loan 1 (Cal)'!MM28</f>
        <v>-2.7941390570722419E-12</v>
      </c>
      <c r="MO132" s="100">
        <f>'Loan 1 (Cal)'!MN28</f>
        <v>-2.8057813031433761E-12</v>
      </c>
      <c r="MP132" s="100">
        <f>'Loan 1 (Cal)'!MO28</f>
        <v>-2.8174720585731403E-12</v>
      </c>
      <c r="MQ132" s="100">
        <f>'Loan 1 (Cal)'!MP28</f>
        <v>-2.8292115254838618E-12</v>
      </c>
      <c r="MR132" s="100">
        <f>'Loan 1 (Cal)'!MQ28</f>
        <v>-2.8409999068400446E-12</v>
      </c>
      <c r="MS132" s="100">
        <f>'Loan 1 (Cal)'!MR28</f>
        <v>-2.8528374064518782E-12</v>
      </c>
      <c r="MT132" s="100">
        <f>'Loan 1 (Cal)'!MS28</f>
        <v>-2.8647242289787609E-12</v>
      </c>
      <c r="MU132" s="100">
        <f>'Loan 1 (Cal)'!MT28</f>
        <v>-2.876660579932839E-12</v>
      </c>
      <c r="MV132" s="100">
        <f>'Loan 1 (Cal)'!MU28</f>
        <v>-2.8886466656825591E-12</v>
      </c>
      <c r="MW132" s="100">
        <f>'Loan 1 (Cal)'!MV28</f>
        <v>-2.9006826934562364E-12</v>
      </c>
      <c r="MX132" s="100">
        <f>'Loan 1 (Cal)'!MW28</f>
        <v>-2.9127688713456373E-12</v>
      </c>
      <c r="MY132" s="100">
        <f>'Loan 1 (Cal)'!MX28</f>
        <v>-2.9249054083095774E-12</v>
      </c>
    </row>
    <row r="133" spans="3:364" x14ac:dyDescent="0.25">
      <c r="C133" s="87" t="s">
        <v>443</v>
      </c>
      <c r="D133" s="100">
        <f>'Loan 1 (Cal)'!C18</f>
        <v>49812.936519962568</v>
      </c>
      <c r="E133" s="100">
        <f>'Loan 1 (Cal)'!D18</f>
        <v>49625.093608758303</v>
      </c>
      <c r="F133" s="100">
        <f>'Loan 1 (Cal)'!E18</f>
        <v>49436.468018757354</v>
      </c>
      <c r="G133" s="100">
        <f>'Loan 1 (Cal)'!F18</f>
        <v>49247.056488798073</v>
      </c>
      <c r="H133" s="100">
        <f>'Loan 1 (Cal)'!G18</f>
        <v>49056.855744130633</v>
      </c>
      <c r="I133" s="100">
        <f>'Loan 1 (Cal)'!H18</f>
        <v>48865.862496360409</v>
      </c>
      <c r="J133" s="100">
        <f>'Loan 1 (Cal)'!I18</f>
        <v>48674.073443391135</v>
      </c>
      <c r="K133" s="100">
        <f>'Loan 1 (Cal)'!J18</f>
        <v>48481.485269367826</v>
      </c>
      <c r="L133" s="100">
        <f>'Loan 1 (Cal)'!K18</f>
        <v>48288.094644619421</v>
      </c>
      <c r="M133" s="100">
        <f>'Loan 1 (Cal)'!L18</f>
        <v>48093.898225601224</v>
      </c>
      <c r="N133" s="100">
        <f>'Loan 1 (Cal)'!M18</f>
        <v>47898.892654837131</v>
      </c>
      <c r="O133" s="100">
        <f>'Loan 1 (Cal)'!N18</f>
        <v>47703.074560861511</v>
      </c>
      <c r="P133" s="100">
        <f>'Loan 1 (Cal)'!O18</f>
        <v>47506.44055816099</v>
      </c>
      <c r="Q133" s="100">
        <f>'Loan 1 (Cal)'!P18</f>
        <v>47308.987247115896</v>
      </c>
      <c r="R133" s="100">
        <f>'Loan 1 (Cal)'!Q18</f>
        <v>47110.711213941438</v>
      </c>
      <c r="S133" s="100">
        <f>'Loan 1 (Cal)'!R18</f>
        <v>46911.609030628751</v>
      </c>
      <c r="T133" s="100">
        <f>'Loan 1 (Cal)'!S18</f>
        <v>46711.677254885595</v>
      </c>
      <c r="U133" s="100">
        <f>'Loan 1 (Cal)'!T18</f>
        <v>46510.912430076853</v>
      </c>
      <c r="V133" s="100">
        <f>'Loan 1 (Cal)'!U18</f>
        <v>46309.311085164729</v>
      </c>
      <c r="W133" s="100">
        <f>'Loan 1 (Cal)'!V18</f>
        <v>46106.869734648804</v>
      </c>
      <c r="X133" s="100">
        <f>'Loan 1 (Cal)'!W18</f>
        <v>45903.584878505739</v>
      </c>
      <c r="Y133" s="100">
        <f>'Loan 1 (Cal)'!X18</f>
        <v>45699.453002128743</v>
      </c>
      <c r="Z133" s="100">
        <f>'Loan 1 (Cal)'!Y18</f>
        <v>45494.470576266838</v>
      </c>
      <c r="AA133" s="100">
        <f>'Loan 1 (Cal)'!Z18</f>
        <v>45288.634056963841</v>
      </c>
      <c r="AB133" s="100">
        <f>'Loan 1 (Cal)'!AA18</f>
        <v>45081.939885497093</v>
      </c>
      <c r="AC133" s="100">
        <f>'Loan 1 (Cal)'!AB18</f>
        <v>44874.384488315896</v>
      </c>
      <c r="AD133" s="100">
        <f>'Loan 1 (Cal)'!AC18</f>
        <v>44665.964276979772</v>
      </c>
      <c r="AE133" s="100">
        <f>'Loan 1 (Cal)'!AD18</f>
        <v>44456.67564809641</v>
      </c>
      <c r="AF133" s="100">
        <f>'Loan 1 (Cal)'!AE18</f>
        <v>44246.514983259374</v>
      </c>
      <c r="AG133" s="100">
        <f>'Loan 1 (Cal)'!AF18</f>
        <v>44035.478648985518</v>
      </c>
      <c r="AH133" s="100">
        <f>'Loan 1 (Cal)'!AG18</f>
        <v>43823.562996652181</v>
      </c>
      <c r="AI133" s="100">
        <f>'Loan 1 (Cal)'!AH18</f>
        <v>43610.764362434129</v>
      </c>
      <c r="AJ133" s="100">
        <f>'Loan 1 (Cal)'!AI18</f>
        <v>43397.079067240164</v>
      </c>
      <c r="AK133" s="100">
        <f>'Loan 1 (Cal)'!AJ18</f>
        <v>43182.503416649561</v>
      </c>
      <c r="AL133" s="100">
        <f>'Loan 1 (Cal)'!AK18</f>
        <v>42967.033700848166</v>
      </c>
      <c r="AM133" s="100">
        <f>'Loan 1 (Cal)'!AL18</f>
        <v>42750.666194564255</v>
      </c>
      <c r="AN133" s="100">
        <f>'Loan 1 (Cal)'!AM18</f>
        <v>42533.397157004176</v>
      </c>
      <c r="AO133" s="100">
        <f>'Loan 1 (Cal)'!AN18</f>
        <v>42315.222831787592</v>
      </c>
      <c r="AP133" s="100">
        <f>'Loan 1 (Cal)'!AO18</f>
        <v>42096.139446882597</v>
      </c>
      <c r="AQ133" s="100">
        <f>'Loan 1 (Cal)'!AP18</f>
        <v>41876.143214540498</v>
      </c>
      <c r="AR133" s="100">
        <f>'Loan 1 (Cal)'!AQ18</f>
        <v>41655.230331230312</v>
      </c>
      <c r="AS133" s="100">
        <f>'Loan 1 (Cal)'!AR18</f>
        <v>41433.396977573</v>
      </c>
      <c r="AT133" s="100">
        <f>'Loan 1 (Cal)'!AS18</f>
        <v>41210.639318275455</v>
      </c>
      <c r="AU133" s="100">
        <f>'Loan 1 (Cal)'!AT18</f>
        <v>40986.953502064163</v>
      </c>
      <c r="AV133" s="100">
        <f>'Loan 1 (Cal)'!AU18</f>
        <v>40762.335661618657</v>
      </c>
      <c r="AW133" s="100">
        <f>'Loan 1 (Cal)'!AV18</f>
        <v>40536.78191350463</v>
      </c>
      <c r="AX133" s="100">
        <f>'Loan 1 (Cal)'!AW18</f>
        <v>40310.288358106794</v>
      </c>
      <c r="AY133" s="100">
        <f>'Loan 1 (Cal)'!AX18</f>
        <v>40082.851079561464</v>
      </c>
      <c r="AZ133" s="100">
        <f>'Loan 1 (Cal)'!AY18</f>
        <v>39854.466145688864</v>
      </c>
      <c r="BA133" s="100">
        <f>'Loan 1 (Cal)'!AZ18</f>
        <v>39625.129607925126</v>
      </c>
      <c r="BB133" s="100">
        <f>'Loan 1 (Cal)'!BA18</f>
        <v>39394.837501254042</v>
      </c>
      <c r="BC133" s="100">
        <f>'Loan 1 (Cal)'!BB18</f>
        <v>39163.585844138492</v>
      </c>
      <c r="BD133" s="100">
        <f>'Loan 1 (Cal)'!BC18</f>
        <v>38931.370638451634</v>
      </c>
      <c r="BE133" s="100">
        <f>'Loan 1 (Cal)'!BD18</f>
        <v>38698.187869407746</v>
      </c>
      <c r="BF133" s="100">
        <f>'Loan 1 (Cal)'!BE18</f>
        <v>38464.033505492836</v>
      </c>
      <c r="BG133" s="100">
        <f>'Loan 1 (Cal)'!BF18</f>
        <v>38228.903498394946</v>
      </c>
      <c r="BH133" s="100">
        <f>'Loan 1 (Cal)'!BG18</f>
        <v>37992.793782934161</v>
      </c>
      <c r="BI133" s="100">
        <f>'Loan 1 (Cal)'!BH18</f>
        <v>37755.700276992276</v>
      </c>
      <c r="BJ133" s="100">
        <f>'Loan 1 (Cal)'!BI18</f>
        <v>37517.618881442308</v>
      </c>
      <c r="BK133" s="100">
        <f>'Loan 1 (Cal)'!BJ18</f>
        <v>37278.545480077541</v>
      </c>
      <c r="BL133" s="100">
        <f>'Loan 1 (Cal)'!BK18</f>
        <v>37038.475939540425</v>
      </c>
      <c r="BM133" s="100">
        <f>'Loan 1 (Cal)'!BL18</f>
        <v>36797.406109251075</v>
      </c>
      <c r="BN133" s="100">
        <f>'Loan 1 (Cal)'!BM18</f>
        <v>36555.331821335516</v>
      </c>
      <c r="BO133" s="100">
        <f>'Loan 1 (Cal)'!BN18</f>
        <v>36312.248890553645</v>
      </c>
      <c r="BP133" s="100">
        <f>'Loan 1 (Cal)'!BO18</f>
        <v>36068.15311422685</v>
      </c>
      <c r="BQ133" s="100">
        <f>'Loan 1 (Cal)'!BP18</f>
        <v>35823.040272165352</v>
      </c>
      <c r="BR133" s="100">
        <f>'Loan 1 (Cal)'!BQ18</f>
        <v>35576.906126595262</v>
      </c>
      <c r="BS133" s="100">
        <f>'Loan 1 (Cal)'!BR18</f>
        <v>35329.746422085307</v>
      </c>
      <c r="BT133" s="100">
        <f>'Loan 1 (Cal)'!BS18</f>
        <v>35081.556885473226</v>
      </c>
      <c r="BU133" s="100">
        <f>'Loan 1 (Cal)'!BT18</f>
        <v>34832.333225791932</v>
      </c>
      <c r="BV133" s="100">
        <f>'Loan 1 (Cal)'!BU18</f>
        <v>34582.071134195292</v>
      </c>
      <c r="BW133" s="100">
        <f>'Loan 1 (Cal)'!BV18</f>
        <v>34330.766283883662</v>
      </c>
      <c r="BX133" s="100">
        <f>'Loan 1 (Cal)'!BW18</f>
        <v>34078.414330029067</v>
      </c>
      <c r="BY133" s="100">
        <f>'Loan 1 (Cal)'!BX18</f>
        <v>33825.010909700082</v>
      </c>
      <c r="BZ133" s="100">
        <f>'Loan 1 (Cal)'!BY18</f>
        <v>33570.551641786398</v>
      </c>
      <c r="CA133" s="100">
        <f>'Loan 1 (Cal)'!BZ18</f>
        <v>33315.03212692307</v>
      </c>
      <c r="CB133" s="100">
        <f>'Loan 1 (Cal)'!CA18</f>
        <v>33058.447947414475</v>
      </c>
      <c r="CC133" s="100">
        <f>'Loan 1 (Cal)'!CB18</f>
        <v>32800.794667157934</v>
      </c>
      <c r="CD133" s="100">
        <f>'Loan 1 (Cal)'!CC18</f>
        <v>32542.067831566987</v>
      </c>
      <c r="CE133" s="100">
        <f>'Loan 1 (Cal)'!CD18</f>
        <v>32282.262967494411</v>
      </c>
      <c r="CF133" s="100">
        <f>'Loan 1 (Cal)'!CE18</f>
        <v>32021.375583154866</v>
      </c>
      <c r="CG133" s="100">
        <f>'Loan 1 (Cal)'!CF18</f>
        <v>31759.401168047239</v>
      </c>
      <c r="CH133" s="100">
        <f>'Loan 1 (Cal)'!CG18</f>
        <v>31496.335192876664</v>
      </c>
      <c r="CI133" s="100">
        <f>'Loan 1 (Cal)'!CH18</f>
        <v>31232.173109476211</v>
      </c>
      <c r="CJ133" s="100">
        <f>'Loan 1 (Cal)'!CI18</f>
        <v>30966.910350728256</v>
      </c>
      <c r="CK133" s="100">
        <f>'Loan 1 (Cal)'!CJ18</f>
        <v>30700.542330485518</v>
      </c>
      <c r="CL133" s="100">
        <f>'Loan 1 (Cal)'!CK18</f>
        <v>30433.06444349177</v>
      </c>
      <c r="CM133" s="100">
        <f>'Loan 1 (Cal)'!CL18</f>
        <v>30164.472065302216</v>
      </c>
      <c r="CN133" s="100">
        <f>'Loan 1 (Cal)'!CM18</f>
        <v>29894.760552203537</v>
      </c>
      <c r="CO133" s="100">
        <f>'Loan 1 (Cal)'!CN18</f>
        <v>29623.925241133613</v>
      </c>
      <c r="CP133" s="100">
        <f>'Loan 1 (Cal)'!CO18</f>
        <v>29351.961449600898</v>
      </c>
      <c r="CQ133" s="100">
        <f>'Loan 1 (Cal)'!CP18</f>
        <v>29078.864475603463</v>
      </c>
      <c r="CR133" s="100">
        <f>'Loan 1 (Cal)'!CQ18</f>
        <v>28804.629597547704</v>
      </c>
      <c r="CS133" s="100">
        <f>'Loan 1 (Cal)'!CR18</f>
        <v>28529.252074166714</v>
      </c>
      <c r="CT133" s="100">
        <f>'Loan 1 (Cal)'!CS18</f>
        <v>28252.727144438304</v>
      </c>
      <c r="CU133" s="100">
        <f>'Loan 1 (Cal)'!CT18</f>
        <v>27975.050027502693</v>
      </c>
      <c r="CV133" s="100">
        <f>'Loan 1 (Cal)'!CU18</f>
        <v>27696.21592257985</v>
      </c>
      <c r="CW133" s="100">
        <f>'Loan 1 (Cal)'!CV18</f>
        <v>27416.220008886496</v>
      </c>
      <c r="CX133" s="100">
        <f>'Loan 1 (Cal)'!CW18</f>
        <v>27135.057445552753</v>
      </c>
      <c r="CY133" s="100">
        <f>'Loan 1 (Cal)'!CX18</f>
        <v>26852.72337153845</v>
      </c>
      <c r="CZ133" s="100">
        <f>'Loan 1 (Cal)'!CY18</f>
        <v>26569.212905549088</v>
      </c>
      <c r="DA133" s="100">
        <f>'Loan 1 (Cal)'!CZ18</f>
        <v>26284.521145951439</v>
      </c>
      <c r="DB133" s="100">
        <f>'Loan 1 (Cal)'!DA18</f>
        <v>25998.6431706888</v>
      </c>
      <c r="DC133" s="100">
        <f>'Loan 1 (Cal)'!DB18</f>
        <v>25711.5740371959</v>
      </c>
      <c r="DD133" s="100">
        <f>'Loan 1 (Cal)'!DC18</f>
        <v>25423.308782313445</v>
      </c>
      <c r="DE133" s="100">
        <f>'Loan 1 (Cal)'!DD18</f>
        <v>25133.842422202313</v>
      </c>
      <c r="DF133" s="100">
        <f>'Loan 1 (Cal)'!DE18</f>
        <v>24843.169952257384</v>
      </c>
      <c r="DG133" s="100">
        <f>'Loan 1 (Cal)'!DF18</f>
        <v>24551.286347021018</v>
      </c>
      <c r="DH133" s="100">
        <f>'Loan 1 (Cal)'!DG18</f>
        <v>24258.186560096168</v>
      </c>
      <c r="DI133" s="100">
        <f>'Loan 1 (Cal)'!DH18</f>
        <v>23963.865524059132</v>
      </c>
      <c r="DJ133" s="100">
        <f>'Loan 1 (Cal)'!DI18</f>
        <v>23668.318150371942</v>
      </c>
      <c r="DK133" s="100">
        <f>'Loan 1 (Cal)'!DJ18</f>
        <v>23371.539329294388</v>
      </c>
      <c r="DL133" s="100">
        <f>'Loan 1 (Cal)'!DK18</f>
        <v>23073.523929795676</v>
      </c>
      <c r="DM133" s="100">
        <f>'Loan 1 (Cal)'!DL18</f>
        <v>22774.26679946572</v>
      </c>
      <c r="DN133" s="100">
        <f>'Loan 1 (Cal)'!DM18</f>
        <v>22473.762764426057</v>
      </c>
      <c r="DO133" s="100">
        <f>'Loan 1 (Cal)'!DN18</f>
        <v>22172.006629240394</v>
      </c>
      <c r="DP133" s="100">
        <f>'Loan 1 (Cal)'!DO18</f>
        <v>21868.993176824792</v>
      </c>
      <c r="DQ133" s="100">
        <f>'Loan 1 (Cal)'!DP18</f>
        <v>21564.717168357456</v>
      </c>
      <c r="DR133" s="100">
        <f>'Loan 1 (Cal)'!DQ18</f>
        <v>21259.173343188173</v>
      </c>
      <c r="DS133" s="100">
        <f>'Loan 1 (Cal)'!DR18</f>
        <v>20952.356418747353</v>
      </c>
      <c r="DT133" s="100">
        <f>'Loan 1 (Cal)'!DS18</f>
        <v>20644.261090454696</v>
      </c>
      <c r="DU133" s="100">
        <f>'Loan 1 (Cal)'!DT18</f>
        <v>20334.882031627487</v>
      </c>
      <c r="DV133" s="100">
        <f>'Loan 1 (Cal)'!DU18</f>
        <v>20024.213893388496</v>
      </c>
      <c r="DW133" s="100">
        <f>'Loan 1 (Cal)'!DV18</f>
        <v>19712.25130457351</v>
      </c>
      <c r="DX133" s="100">
        <f>'Loan 1 (Cal)'!DW18</f>
        <v>19398.988871638463</v>
      </c>
      <c r="DY133" s="100">
        <f>'Loan 1 (Cal)'!DX18</f>
        <v>19084.421178566186</v>
      </c>
      <c r="DZ133" s="100">
        <f>'Loan 1 (Cal)'!DY18</f>
        <v>18768.542786772774</v>
      </c>
      <c r="EA133" s="100">
        <f>'Loan 1 (Cal)'!DZ18</f>
        <v>18451.348235013556</v>
      </c>
      <c r="EB133" s="100">
        <f>'Loan 1 (Cal)'!EA18</f>
        <v>18132.832039288674</v>
      </c>
      <c r="EC133" s="100">
        <f>'Loan 1 (Cal)'!EB18</f>
        <v>17812.988692748273</v>
      </c>
      <c r="ED133" s="100">
        <f>'Loan 1 (Cal)'!EC18</f>
        <v>17491.812665597285</v>
      </c>
      <c r="EE133" s="100">
        <f>'Loan 1 (Cal)'!ED18</f>
        <v>17169.298404999834</v>
      </c>
      <c r="EF133" s="100">
        <f>'Loan 1 (Cal)'!EE18</f>
        <v>16845.440334983228</v>
      </c>
      <c r="EG133" s="100">
        <f>'Loan 1 (Cal)'!EF18</f>
        <v>16520.232856341554</v>
      </c>
      <c r="EH133" s="100">
        <f>'Loan 1 (Cal)'!EG18</f>
        <v>16193.670346538871</v>
      </c>
      <c r="EI133" s="100">
        <f>'Loan 1 (Cal)'!EH18</f>
        <v>15865.74715961201</v>
      </c>
      <c r="EJ133" s="100">
        <f>'Loan 1 (Cal)'!EI18</f>
        <v>15536.457626072954</v>
      </c>
      <c r="EK133" s="100">
        <f>'Loan 1 (Cal)'!EJ18</f>
        <v>15205.796052810818</v>
      </c>
      <c r="EL133" s="100">
        <f>'Loan 1 (Cal)'!EK18</f>
        <v>14873.756722993423</v>
      </c>
      <c r="EM133" s="100">
        <f>'Loan 1 (Cal)'!EL18</f>
        <v>14540.333895968455</v>
      </c>
      <c r="EN133" s="100">
        <f>'Loan 1 (Cal)'!EM18</f>
        <v>14205.521807164218</v>
      </c>
      <c r="EO133" s="100">
        <f>'Loan 1 (Cal)'!EN18</f>
        <v>13869.314667989962</v>
      </c>
      <c r="EP133" s="100">
        <f>'Loan 1 (Cal)'!EO18</f>
        <v>13531.706665735814</v>
      </c>
      <c r="EQ133" s="100">
        <f>'Loan 1 (Cal)'!EP18</f>
        <v>13192.691963472273</v>
      </c>
      <c r="ER133" s="100">
        <f>'Loan 1 (Cal)'!EQ18</f>
        <v>12852.264699949301</v>
      </c>
      <c r="ES133" s="100">
        <f>'Loan 1 (Cal)'!ER18</f>
        <v>12510.418989494983</v>
      </c>
      <c r="ET133" s="100">
        <f>'Loan 1 (Cal)'!ES18</f>
        <v>12167.148921913773</v>
      </c>
      <c r="EU133" s="100">
        <f>'Loan 1 (Cal)'!ET18</f>
        <v>11822.448562384307</v>
      </c>
      <c r="EV133" s="100">
        <f>'Loan 1 (Cal)'!EU18</f>
        <v>11476.311951356802</v>
      </c>
      <c r="EW133" s="100">
        <f>'Loan 1 (Cal)'!EV18</f>
        <v>11128.733104450015</v>
      </c>
      <c r="EX133" s="100">
        <f>'Loan 1 (Cal)'!EW18</f>
        <v>10779.706012347784</v>
      </c>
      <c r="EY133" s="100">
        <f>'Loan 1 (Cal)'!EX18</f>
        <v>10429.224640695127</v>
      </c>
      <c r="EZ133" s="100">
        <f>'Loan 1 (Cal)'!EY18</f>
        <v>10077.282929993917</v>
      </c>
      <c r="FA133" s="100">
        <f>'Loan 1 (Cal)'!EZ18</f>
        <v>9723.8747954981191</v>
      </c>
      <c r="FB133" s="100">
        <f>'Loan 1 (Cal)'!FA18</f>
        <v>9368.9941271085881</v>
      </c>
      <c r="FC133" s="100">
        <f>'Loan 1 (Cal)'!FB18</f>
        <v>9012.634789267433</v>
      </c>
      <c r="FD133" s="100">
        <f>'Loan 1 (Cal)'!FC18</f>
        <v>8654.7906208519416</v>
      </c>
      <c r="FE133" s="100">
        <f>'Loan 1 (Cal)'!FD18</f>
        <v>8295.4554350680519</v>
      </c>
      <c r="FF133" s="100">
        <f>'Loan 1 (Cal)'!FE18</f>
        <v>7934.6230193433939</v>
      </c>
      <c r="FG133" s="100">
        <f>'Loan 1 (Cal)'!FF18</f>
        <v>7572.2871352198845</v>
      </c>
      <c r="FH133" s="100">
        <f>'Loan 1 (Cal)'!FG18</f>
        <v>7208.4415182458597</v>
      </c>
      <c r="FI133" s="100">
        <f>'Loan 1 (Cal)'!FH18</f>
        <v>6843.0798778677772</v>
      </c>
      <c r="FJ133" s="100">
        <f>'Loan 1 (Cal)'!FI18</f>
        <v>6476.1958973214514</v>
      </c>
      <c r="FK133" s="100">
        <f>'Loan 1 (Cal)'!FJ18</f>
        <v>6107.7832335228495</v>
      </c>
      <c r="FL133" s="100">
        <f>'Loan 1 (Cal)'!FK18</f>
        <v>5737.8355169584202</v>
      </c>
      <c r="FM133" s="100">
        <f>'Loan 1 (Cal)'!FL18</f>
        <v>5366.3463515749727</v>
      </c>
      <c r="FN133" s="100">
        <f>'Loan 1 (Cal)'!FM18</f>
        <v>4993.3093146690926</v>
      </c>
      <c r="FO133" s="100">
        <f>'Loan 1 (Cal)'!FN18</f>
        <v>4618.717956776105</v>
      </c>
      <c r="FP133" s="100">
        <f>'Loan 1 (Cal)'!FO18</f>
        <v>4242.5658015585641</v>
      </c>
      <c r="FQ133" s="100">
        <f>'Loan 1 (Cal)'!FP18</f>
        <v>3864.8463456942832</v>
      </c>
      <c r="FR133" s="100">
        <f>'Loan 1 (Cal)'!FQ18</f>
        <v>3485.5530587639014</v>
      </c>
      <c r="FS133" s="100">
        <f>'Loan 1 (Cal)'!FR18</f>
        <v>3104.6793831379755</v>
      </c>
      <c r="FT133" s="100">
        <f>'Loan 1 (Cal)'!FS18</f>
        <v>2722.2187338636081</v>
      </c>
      <c r="FU133" s="100">
        <f>'Loan 1 (Cal)'!FT18</f>
        <v>2338.1644985505995</v>
      </c>
      <c r="FV133" s="100">
        <f>'Loan 1 (Cal)'!FU18</f>
        <v>1952.5100372571164</v>
      </c>
      <c r="FW133" s="100">
        <f>'Loan 1 (Cal)'!FV18</f>
        <v>1565.2486823749089</v>
      </c>
      <c r="FX133" s="100">
        <f>'Loan 1 (Cal)'!FW18</f>
        <v>1176.3737385140289</v>
      </c>
      <c r="FY133" s="100">
        <f>'Loan 1 (Cal)'!FX18</f>
        <v>785.87848238706295</v>
      </c>
      <c r="FZ133" s="100">
        <f>'Loan 1 (Cal)'!FY18</f>
        <v>393.75616269289804</v>
      </c>
      <c r="GA133" s="100">
        <f>'Loan 1 (Cal)'!FZ18</f>
        <v>0</v>
      </c>
      <c r="GB133" s="100">
        <f>'Loan 1 (Cal)'!GA18</f>
        <v>0</v>
      </c>
      <c r="GC133" s="100">
        <f>'Loan 1 (Cal)'!GB18</f>
        <v>0</v>
      </c>
      <c r="GD133" s="100">
        <f>'Loan 1 (Cal)'!GC18</f>
        <v>0</v>
      </c>
      <c r="GE133" s="100">
        <f>'Loan 1 (Cal)'!GD18</f>
        <v>0</v>
      </c>
      <c r="GF133" s="100">
        <f>'Loan 1 (Cal)'!GE18</f>
        <v>0</v>
      </c>
      <c r="GG133" s="100">
        <f>'Loan 1 (Cal)'!GF18</f>
        <v>0</v>
      </c>
      <c r="GH133" s="100">
        <f>'Loan 1 (Cal)'!GG18</f>
        <v>0</v>
      </c>
      <c r="GI133" s="100">
        <f>'Loan 1 (Cal)'!GH18</f>
        <v>0</v>
      </c>
      <c r="GJ133" s="100">
        <f>'Loan 1 (Cal)'!GI18</f>
        <v>0</v>
      </c>
      <c r="GK133" s="100">
        <f>'Loan 1 (Cal)'!GJ18</f>
        <v>0</v>
      </c>
      <c r="GL133" s="100">
        <f>'Loan 1 (Cal)'!GK18</f>
        <v>0</v>
      </c>
      <c r="GM133" s="100">
        <f>'Loan 1 (Cal)'!GL18</f>
        <v>0</v>
      </c>
      <c r="GN133" s="100">
        <f>'Loan 1 (Cal)'!GM18</f>
        <v>0</v>
      </c>
      <c r="GO133" s="100">
        <f>'Loan 1 (Cal)'!GN18</f>
        <v>0</v>
      </c>
      <c r="GP133" s="100">
        <f>'Loan 1 (Cal)'!GO18</f>
        <v>0</v>
      </c>
      <c r="GQ133" s="100">
        <f>'Loan 1 (Cal)'!GP18</f>
        <v>0</v>
      </c>
      <c r="GR133" s="100">
        <f>'Loan 1 (Cal)'!GQ18</f>
        <v>0</v>
      </c>
      <c r="GS133" s="100">
        <f>'Loan 1 (Cal)'!GR18</f>
        <v>0</v>
      </c>
      <c r="GT133" s="100">
        <f>'Loan 1 (Cal)'!GS18</f>
        <v>0</v>
      </c>
      <c r="GU133" s="100">
        <f>'Loan 1 (Cal)'!GT18</f>
        <v>0</v>
      </c>
      <c r="GV133" s="100">
        <f>'Loan 1 (Cal)'!GU18</f>
        <v>0</v>
      </c>
      <c r="GW133" s="100">
        <f>'Loan 1 (Cal)'!GV18</f>
        <v>0</v>
      </c>
      <c r="GX133" s="100">
        <f>'Loan 1 (Cal)'!GW18</f>
        <v>0</v>
      </c>
      <c r="GY133" s="100">
        <f>'Loan 1 (Cal)'!GX18</f>
        <v>0</v>
      </c>
      <c r="GZ133" s="100">
        <f>'Loan 1 (Cal)'!GY18</f>
        <v>0</v>
      </c>
      <c r="HA133" s="100">
        <f>'Loan 1 (Cal)'!GZ18</f>
        <v>0</v>
      </c>
      <c r="HB133" s="100">
        <f>'Loan 1 (Cal)'!HA18</f>
        <v>0</v>
      </c>
      <c r="HC133" s="100">
        <f>'Loan 1 (Cal)'!HB18</f>
        <v>0</v>
      </c>
      <c r="HD133" s="100">
        <f>'Loan 1 (Cal)'!HC18</f>
        <v>0</v>
      </c>
      <c r="HE133" s="100">
        <f>'Loan 1 (Cal)'!HD18</f>
        <v>0</v>
      </c>
      <c r="HF133" s="100">
        <f>'Loan 1 (Cal)'!HE18</f>
        <v>0</v>
      </c>
      <c r="HG133" s="100">
        <f>'Loan 1 (Cal)'!HF18</f>
        <v>0</v>
      </c>
      <c r="HH133" s="100">
        <f>'Loan 1 (Cal)'!HG18</f>
        <v>0</v>
      </c>
      <c r="HI133" s="100">
        <f>'Loan 1 (Cal)'!HH18</f>
        <v>0</v>
      </c>
      <c r="HJ133" s="100">
        <f>'Loan 1 (Cal)'!HI18</f>
        <v>0</v>
      </c>
      <c r="HK133" s="100">
        <f>'Loan 1 (Cal)'!HJ18</f>
        <v>0</v>
      </c>
      <c r="HL133" s="100">
        <f>'Loan 1 (Cal)'!HK18</f>
        <v>0</v>
      </c>
      <c r="HM133" s="100">
        <f>'Loan 1 (Cal)'!HL18</f>
        <v>0</v>
      </c>
      <c r="HN133" s="100">
        <f>'Loan 1 (Cal)'!HM18</f>
        <v>0</v>
      </c>
      <c r="HO133" s="100">
        <f>'Loan 1 (Cal)'!HN18</f>
        <v>0</v>
      </c>
      <c r="HP133" s="100">
        <f>'Loan 1 (Cal)'!HO18</f>
        <v>0</v>
      </c>
      <c r="HQ133" s="100">
        <f>'Loan 1 (Cal)'!HP18</f>
        <v>0</v>
      </c>
      <c r="HR133" s="100">
        <f>'Loan 1 (Cal)'!HQ18</f>
        <v>0</v>
      </c>
      <c r="HS133" s="100">
        <f>'Loan 1 (Cal)'!HR18</f>
        <v>0</v>
      </c>
      <c r="HT133" s="100">
        <f>'Loan 1 (Cal)'!HS18</f>
        <v>0</v>
      </c>
      <c r="HU133" s="100">
        <f>'Loan 1 (Cal)'!HT18</f>
        <v>0</v>
      </c>
      <c r="HV133" s="100">
        <f>'Loan 1 (Cal)'!HU18</f>
        <v>0</v>
      </c>
      <c r="HW133" s="100">
        <f>'Loan 1 (Cal)'!HV18</f>
        <v>0</v>
      </c>
      <c r="HX133" s="100">
        <f>'Loan 1 (Cal)'!HW18</f>
        <v>0</v>
      </c>
      <c r="HY133" s="100">
        <f>'Loan 1 (Cal)'!HX18</f>
        <v>0</v>
      </c>
      <c r="HZ133" s="100">
        <f>'Loan 1 (Cal)'!HY18</f>
        <v>0</v>
      </c>
      <c r="IA133" s="100">
        <f>'Loan 1 (Cal)'!HZ18</f>
        <v>0</v>
      </c>
      <c r="IB133" s="100">
        <f>'Loan 1 (Cal)'!IA18</f>
        <v>0</v>
      </c>
      <c r="IC133" s="100">
        <f>'Loan 1 (Cal)'!IB18</f>
        <v>0</v>
      </c>
      <c r="ID133" s="100">
        <f>'Loan 1 (Cal)'!IC18</f>
        <v>0</v>
      </c>
      <c r="IE133" s="100">
        <f>'Loan 1 (Cal)'!ID18</f>
        <v>0</v>
      </c>
      <c r="IF133" s="100">
        <f>'Loan 1 (Cal)'!IE18</f>
        <v>0</v>
      </c>
      <c r="IG133" s="100">
        <f>'Loan 1 (Cal)'!IF18</f>
        <v>0</v>
      </c>
      <c r="IH133" s="100">
        <f>'Loan 1 (Cal)'!IG18</f>
        <v>0</v>
      </c>
      <c r="II133" s="100">
        <f>'Loan 1 (Cal)'!IH18</f>
        <v>0</v>
      </c>
      <c r="IJ133" s="100">
        <f>'Loan 1 (Cal)'!II18</f>
        <v>0</v>
      </c>
      <c r="IK133" s="100">
        <f>'Loan 1 (Cal)'!IJ18</f>
        <v>0</v>
      </c>
      <c r="IL133" s="100">
        <f>'Loan 1 (Cal)'!IK18</f>
        <v>0</v>
      </c>
      <c r="IM133" s="100">
        <f>'Loan 1 (Cal)'!IL18</f>
        <v>0</v>
      </c>
      <c r="IN133" s="100">
        <f>'Loan 1 (Cal)'!IM18</f>
        <v>0</v>
      </c>
      <c r="IO133" s="100">
        <f>'Loan 1 (Cal)'!IN18</f>
        <v>0</v>
      </c>
      <c r="IP133" s="100">
        <f>'Loan 1 (Cal)'!IO18</f>
        <v>0</v>
      </c>
      <c r="IQ133" s="100">
        <f>'Loan 1 (Cal)'!IP18</f>
        <v>0</v>
      </c>
      <c r="IR133" s="100">
        <f>'Loan 1 (Cal)'!IQ18</f>
        <v>0</v>
      </c>
      <c r="IS133" s="100">
        <f>'Loan 1 (Cal)'!IR18</f>
        <v>0</v>
      </c>
      <c r="IT133" s="100">
        <f>'Loan 1 (Cal)'!IS18</f>
        <v>0</v>
      </c>
      <c r="IU133" s="100">
        <f>'Loan 1 (Cal)'!IT18</f>
        <v>0</v>
      </c>
      <c r="IV133" s="100">
        <f>'Loan 1 (Cal)'!IU18</f>
        <v>0</v>
      </c>
      <c r="IW133" s="100">
        <f>'Loan 1 (Cal)'!IV18</f>
        <v>0</v>
      </c>
      <c r="IX133" s="100">
        <f>'Loan 1 (Cal)'!IW18</f>
        <v>0</v>
      </c>
      <c r="IY133" s="100">
        <f>'Loan 1 (Cal)'!IX18</f>
        <v>0</v>
      </c>
      <c r="IZ133" s="100">
        <f>'Loan 1 (Cal)'!IY18</f>
        <v>0</v>
      </c>
      <c r="JA133" s="100">
        <f>'Loan 1 (Cal)'!IZ18</f>
        <v>0</v>
      </c>
      <c r="JB133" s="100">
        <f>'Loan 1 (Cal)'!JA18</f>
        <v>0</v>
      </c>
      <c r="JC133" s="100">
        <f>'Loan 1 (Cal)'!JB18</f>
        <v>0</v>
      </c>
      <c r="JD133" s="100">
        <f>'Loan 1 (Cal)'!JC18</f>
        <v>0</v>
      </c>
      <c r="JE133" s="100">
        <f>'Loan 1 (Cal)'!JD18</f>
        <v>0</v>
      </c>
      <c r="JF133" s="100">
        <f>'Loan 1 (Cal)'!JE18</f>
        <v>0</v>
      </c>
      <c r="JG133" s="100">
        <f>'Loan 1 (Cal)'!JF18</f>
        <v>0</v>
      </c>
      <c r="JH133" s="100">
        <f>'Loan 1 (Cal)'!JG18</f>
        <v>0</v>
      </c>
      <c r="JI133" s="100">
        <f>'Loan 1 (Cal)'!JH18</f>
        <v>0</v>
      </c>
      <c r="JJ133" s="100">
        <f>'Loan 1 (Cal)'!JI18</f>
        <v>0</v>
      </c>
      <c r="JK133" s="100">
        <f>'Loan 1 (Cal)'!JJ18</f>
        <v>0</v>
      </c>
      <c r="JL133" s="100">
        <f>'Loan 1 (Cal)'!JK18</f>
        <v>0</v>
      </c>
      <c r="JM133" s="100">
        <f>'Loan 1 (Cal)'!JL18</f>
        <v>0</v>
      </c>
      <c r="JN133" s="100">
        <f>'Loan 1 (Cal)'!JM18</f>
        <v>0</v>
      </c>
      <c r="JO133" s="100">
        <f>'Loan 1 (Cal)'!JN18</f>
        <v>0</v>
      </c>
      <c r="JP133" s="100">
        <f>'Loan 1 (Cal)'!JO18</f>
        <v>0</v>
      </c>
      <c r="JQ133" s="100">
        <f>'Loan 1 (Cal)'!JP18</f>
        <v>0</v>
      </c>
      <c r="JR133" s="100">
        <f>'Loan 1 (Cal)'!JQ18</f>
        <v>0</v>
      </c>
      <c r="JS133" s="100">
        <f>'Loan 1 (Cal)'!JR18</f>
        <v>0</v>
      </c>
      <c r="JT133" s="100">
        <f>'Loan 1 (Cal)'!JS18</f>
        <v>0</v>
      </c>
      <c r="JU133" s="100">
        <f>'Loan 1 (Cal)'!JT18</f>
        <v>0</v>
      </c>
      <c r="JV133" s="100">
        <f>'Loan 1 (Cal)'!JU18</f>
        <v>0</v>
      </c>
      <c r="JW133" s="100">
        <f>'Loan 1 (Cal)'!JV18</f>
        <v>0</v>
      </c>
      <c r="JX133" s="100">
        <f>'Loan 1 (Cal)'!JW18</f>
        <v>0</v>
      </c>
      <c r="JY133" s="100">
        <f>'Loan 1 (Cal)'!JX18</f>
        <v>0</v>
      </c>
      <c r="JZ133" s="100">
        <f>'Loan 1 (Cal)'!JY18</f>
        <v>0</v>
      </c>
      <c r="KA133" s="100">
        <f>'Loan 1 (Cal)'!JZ18</f>
        <v>0</v>
      </c>
      <c r="KB133" s="100">
        <f>'Loan 1 (Cal)'!KA18</f>
        <v>0</v>
      </c>
      <c r="KC133" s="100">
        <f>'Loan 1 (Cal)'!KB18</f>
        <v>0</v>
      </c>
      <c r="KD133" s="100">
        <f>'Loan 1 (Cal)'!KC18</f>
        <v>0</v>
      </c>
      <c r="KE133" s="100">
        <f>'Loan 1 (Cal)'!KD18</f>
        <v>0</v>
      </c>
      <c r="KF133" s="100">
        <f>'Loan 1 (Cal)'!KE18</f>
        <v>0</v>
      </c>
      <c r="KG133" s="100">
        <f>'Loan 1 (Cal)'!KF18</f>
        <v>0</v>
      </c>
      <c r="KH133" s="100">
        <f>'Loan 1 (Cal)'!KG18</f>
        <v>0</v>
      </c>
      <c r="KI133" s="100">
        <f>'Loan 1 (Cal)'!KH18</f>
        <v>0</v>
      </c>
      <c r="KJ133" s="100">
        <f>'Loan 1 (Cal)'!KI18</f>
        <v>0</v>
      </c>
      <c r="KK133" s="100">
        <f>'Loan 1 (Cal)'!KJ18</f>
        <v>0</v>
      </c>
      <c r="KL133" s="100">
        <f>'Loan 1 (Cal)'!KK18</f>
        <v>0</v>
      </c>
      <c r="KM133" s="100">
        <f>'Loan 1 (Cal)'!KL18</f>
        <v>0</v>
      </c>
      <c r="KN133" s="100">
        <f>'Loan 1 (Cal)'!KM18</f>
        <v>0</v>
      </c>
      <c r="KO133" s="100">
        <f>'Loan 1 (Cal)'!KN18</f>
        <v>0</v>
      </c>
      <c r="KP133" s="100">
        <f>'Loan 1 (Cal)'!KO18</f>
        <v>0</v>
      </c>
      <c r="KQ133" s="100">
        <f>'Loan 1 (Cal)'!KP18</f>
        <v>0</v>
      </c>
      <c r="KR133" s="100">
        <f>'Loan 1 (Cal)'!KQ18</f>
        <v>0</v>
      </c>
      <c r="KS133" s="100">
        <f>'Loan 1 (Cal)'!KR18</f>
        <v>0</v>
      </c>
      <c r="KT133" s="100">
        <f>'Loan 1 (Cal)'!KS18</f>
        <v>0</v>
      </c>
      <c r="KU133" s="100">
        <f>'Loan 1 (Cal)'!KT18</f>
        <v>0</v>
      </c>
      <c r="KV133" s="100">
        <f>'Loan 1 (Cal)'!KU18</f>
        <v>0</v>
      </c>
      <c r="KW133" s="100">
        <f>'Loan 1 (Cal)'!KV18</f>
        <v>0</v>
      </c>
      <c r="KX133" s="100">
        <f>'Loan 1 (Cal)'!KW18</f>
        <v>0</v>
      </c>
      <c r="KY133" s="100">
        <f>'Loan 1 (Cal)'!KX18</f>
        <v>0</v>
      </c>
      <c r="KZ133" s="100">
        <f>'Loan 1 (Cal)'!KY18</f>
        <v>0</v>
      </c>
      <c r="LA133" s="100">
        <f>'Loan 1 (Cal)'!KZ18</f>
        <v>0</v>
      </c>
      <c r="LB133" s="100">
        <f>'Loan 1 (Cal)'!LA18</f>
        <v>0</v>
      </c>
      <c r="LC133" s="100">
        <f>'Loan 1 (Cal)'!LB18</f>
        <v>0</v>
      </c>
      <c r="LD133" s="100">
        <f>'Loan 1 (Cal)'!LC18</f>
        <v>0</v>
      </c>
      <c r="LE133" s="100">
        <f>'Loan 1 (Cal)'!LD18</f>
        <v>0</v>
      </c>
      <c r="LF133" s="100">
        <f>'Loan 1 (Cal)'!LE18</f>
        <v>0</v>
      </c>
      <c r="LG133" s="100">
        <f>'Loan 1 (Cal)'!LF18</f>
        <v>0</v>
      </c>
      <c r="LH133" s="100">
        <f>'Loan 1 (Cal)'!LG18</f>
        <v>0</v>
      </c>
      <c r="LI133" s="100">
        <f>'Loan 1 (Cal)'!LH18</f>
        <v>0</v>
      </c>
      <c r="LJ133" s="100">
        <f>'Loan 1 (Cal)'!LI18</f>
        <v>0</v>
      </c>
      <c r="LK133" s="100">
        <f>'Loan 1 (Cal)'!LJ18</f>
        <v>0</v>
      </c>
      <c r="LL133" s="100">
        <f>'Loan 1 (Cal)'!LK18</f>
        <v>0</v>
      </c>
      <c r="LM133" s="100">
        <f>'Loan 1 (Cal)'!LL18</f>
        <v>0</v>
      </c>
      <c r="LN133" s="100">
        <f>'Loan 1 (Cal)'!LM18</f>
        <v>0</v>
      </c>
      <c r="LO133" s="100">
        <f>'Loan 1 (Cal)'!LN18</f>
        <v>0</v>
      </c>
      <c r="LP133" s="100">
        <f>'Loan 1 (Cal)'!LO18</f>
        <v>0</v>
      </c>
      <c r="LQ133" s="100">
        <f>'Loan 1 (Cal)'!LP18</f>
        <v>0</v>
      </c>
      <c r="LR133" s="100">
        <f>'Loan 1 (Cal)'!LQ18</f>
        <v>0</v>
      </c>
      <c r="LS133" s="100">
        <f>'Loan 1 (Cal)'!LR18</f>
        <v>0</v>
      </c>
      <c r="LT133" s="100">
        <f>'Loan 1 (Cal)'!LS18</f>
        <v>0</v>
      </c>
      <c r="LU133" s="100">
        <f>'Loan 1 (Cal)'!LT18</f>
        <v>0</v>
      </c>
      <c r="LV133" s="100">
        <f>'Loan 1 (Cal)'!LU18</f>
        <v>0</v>
      </c>
      <c r="LW133" s="100">
        <f>'Loan 1 (Cal)'!LV18</f>
        <v>0</v>
      </c>
      <c r="LX133" s="100">
        <f>'Loan 1 (Cal)'!LW18</f>
        <v>0</v>
      </c>
      <c r="LY133" s="100">
        <f>'Loan 1 (Cal)'!LX18</f>
        <v>0</v>
      </c>
      <c r="LZ133" s="100">
        <f>'Loan 1 (Cal)'!LY18</f>
        <v>0</v>
      </c>
      <c r="MA133" s="100">
        <f>'Loan 1 (Cal)'!LZ18</f>
        <v>0</v>
      </c>
      <c r="MB133" s="100">
        <f>'Loan 1 (Cal)'!MA18</f>
        <v>0</v>
      </c>
      <c r="MC133" s="100">
        <f>'Loan 1 (Cal)'!MB18</f>
        <v>0</v>
      </c>
      <c r="MD133" s="100">
        <f>'Loan 1 (Cal)'!MC18</f>
        <v>0</v>
      </c>
      <c r="ME133" s="100">
        <f>'Loan 1 (Cal)'!MD18</f>
        <v>0</v>
      </c>
      <c r="MF133" s="100">
        <f>'Loan 1 (Cal)'!ME18</f>
        <v>0</v>
      </c>
      <c r="MG133" s="100">
        <f>'Loan 1 (Cal)'!MF18</f>
        <v>0</v>
      </c>
      <c r="MH133" s="100">
        <f>'Loan 1 (Cal)'!MG18</f>
        <v>0</v>
      </c>
      <c r="MI133" s="100">
        <f>'Loan 1 (Cal)'!MH18</f>
        <v>0</v>
      </c>
      <c r="MJ133" s="100">
        <f>'Loan 1 (Cal)'!MI18</f>
        <v>0</v>
      </c>
      <c r="MK133" s="100">
        <f>'Loan 1 (Cal)'!MJ18</f>
        <v>0</v>
      </c>
      <c r="ML133" s="100">
        <f>'Loan 1 (Cal)'!MK18</f>
        <v>0</v>
      </c>
      <c r="MM133" s="100">
        <f>'Loan 1 (Cal)'!ML18</f>
        <v>0</v>
      </c>
      <c r="MN133" s="100">
        <f>'Loan 1 (Cal)'!MM18</f>
        <v>0</v>
      </c>
      <c r="MO133" s="100">
        <f>'Loan 1 (Cal)'!MN18</f>
        <v>0</v>
      </c>
      <c r="MP133" s="100">
        <f>'Loan 1 (Cal)'!MO18</f>
        <v>0</v>
      </c>
      <c r="MQ133" s="100">
        <f>'Loan 1 (Cal)'!MP18</f>
        <v>0</v>
      </c>
      <c r="MR133" s="100">
        <f>'Loan 1 (Cal)'!MQ18</f>
        <v>0</v>
      </c>
      <c r="MS133" s="100">
        <f>'Loan 1 (Cal)'!MR18</f>
        <v>0</v>
      </c>
      <c r="MT133" s="100">
        <f>'Loan 1 (Cal)'!MS18</f>
        <v>0</v>
      </c>
      <c r="MU133" s="100">
        <f>'Loan 1 (Cal)'!MT18</f>
        <v>0</v>
      </c>
      <c r="MV133" s="100">
        <f>'Loan 1 (Cal)'!MU18</f>
        <v>0</v>
      </c>
      <c r="MW133" s="100">
        <f>'Loan 1 (Cal)'!MV18</f>
        <v>0</v>
      </c>
      <c r="MX133" s="100">
        <f>'Loan 1 (Cal)'!MW18</f>
        <v>0</v>
      </c>
      <c r="MY133" s="100">
        <f>'Loan 1 (Cal)'!MX18</f>
        <v>0</v>
      </c>
    </row>
    <row r="134" spans="3:364" x14ac:dyDescent="0.25">
      <c r="C134" s="87"/>
      <c r="D134" s="87"/>
      <c r="E134" s="87"/>
      <c r="F134" s="87"/>
      <c r="G134" s="87"/>
      <c r="H134" s="87"/>
      <c r="I134" s="87"/>
      <c r="J134" s="87"/>
      <c r="K134" s="87"/>
      <c r="L134" s="87"/>
      <c r="M134" s="87"/>
      <c r="N134" s="87"/>
      <c r="O134" s="87"/>
      <c r="P134" s="87"/>
      <c r="Q134" s="87"/>
      <c r="R134" s="87"/>
      <c r="S134" s="87"/>
      <c r="T134" s="87"/>
      <c r="U134" s="87"/>
      <c r="V134" s="87"/>
      <c r="W134" s="87"/>
      <c r="X134" s="87"/>
      <c r="Y134" s="87"/>
      <c r="Z134" s="87"/>
      <c r="AA134" s="87"/>
      <c r="AB134" s="87"/>
      <c r="AC134" s="87"/>
      <c r="AD134" s="87"/>
      <c r="AE134" s="87"/>
      <c r="AF134" s="87"/>
      <c r="AG134" s="87"/>
      <c r="AH134" s="87"/>
      <c r="AI134" s="87"/>
      <c r="AJ134" s="87"/>
      <c r="AK134" s="87"/>
      <c r="AL134" s="87"/>
      <c r="AM134" s="87"/>
      <c r="AN134" s="87"/>
      <c r="AO134" s="87"/>
      <c r="AP134" s="87"/>
      <c r="AQ134" s="87"/>
      <c r="AR134" s="87"/>
      <c r="AS134" s="87"/>
      <c r="AT134" s="87"/>
      <c r="AU134" s="87"/>
      <c r="AV134" s="87"/>
      <c r="AW134" s="87"/>
      <c r="AX134" s="87"/>
      <c r="AY134" s="87"/>
      <c r="AZ134" s="87"/>
      <c r="BA134" s="87"/>
      <c r="BB134" s="87"/>
      <c r="BC134" s="87"/>
      <c r="BD134" s="87"/>
      <c r="BE134" s="87"/>
      <c r="BF134" s="87"/>
      <c r="BG134" s="87"/>
      <c r="BH134" s="87"/>
      <c r="BI134" s="87"/>
      <c r="BJ134" s="87"/>
      <c r="BK134" s="87"/>
      <c r="BL134" s="87"/>
      <c r="BM134" s="87"/>
      <c r="BN134" s="87"/>
      <c r="BO134" s="87"/>
      <c r="BP134" s="87"/>
      <c r="BQ134" s="87"/>
      <c r="BR134" s="87"/>
      <c r="BS134" s="87"/>
      <c r="BT134" s="87"/>
      <c r="BU134" s="87"/>
      <c r="BV134" s="87"/>
      <c r="BW134" s="87"/>
      <c r="BX134" s="87"/>
      <c r="BY134" s="87"/>
      <c r="BZ134" s="87"/>
      <c r="CA134" s="87"/>
      <c r="CB134" s="87"/>
      <c r="CC134" s="87"/>
      <c r="CD134" s="87"/>
      <c r="CE134" s="87"/>
      <c r="CF134" s="87"/>
      <c r="CG134" s="87"/>
      <c r="CH134" s="87"/>
      <c r="CI134" s="87"/>
      <c r="CJ134" s="87"/>
      <c r="CK134" s="87"/>
      <c r="CL134" s="87"/>
      <c r="CM134" s="87"/>
      <c r="CN134" s="87"/>
      <c r="CO134" s="87"/>
      <c r="CP134" s="87"/>
      <c r="CQ134" s="87"/>
      <c r="CR134" s="87"/>
      <c r="CS134" s="87"/>
      <c r="CT134" s="87"/>
      <c r="CU134" s="87"/>
      <c r="CV134" s="87"/>
      <c r="CW134" s="87"/>
      <c r="CX134" s="87"/>
      <c r="CY134" s="87"/>
      <c r="CZ134" s="87"/>
      <c r="DA134" s="87"/>
      <c r="DB134" s="87"/>
      <c r="DC134" s="87"/>
      <c r="DD134" s="87"/>
      <c r="DE134" s="87"/>
      <c r="DF134" s="87"/>
      <c r="DG134" s="87"/>
      <c r="DH134" s="87"/>
      <c r="DI134" s="87"/>
      <c r="DJ134" s="87"/>
      <c r="DK134" s="87"/>
      <c r="DL134" s="87"/>
      <c r="DM134" s="87"/>
      <c r="DN134" s="87"/>
      <c r="DO134" s="87"/>
      <c r="DP134" s="87"/>
      <c r="DQ134" s="87"/>
      <c r="DR134" s="87"/>
      <c r="DS134" s="87"/>
      <c r="DT134" s="87"/>
      <c r="DU134" s="87"/>
      <c r="DV134" s="87"/>
      <c r="DW134" s="87"/>
      <c r="DX134" s="87"/>
      <c r="DY134" s="87"/>
      <c r="DZ134" s="87"/>
      <c r="EA134" s="87"/>
      <c r="EB134" s="87"/>
      <c r="EC134" s="87"/>
      <c r="ED134" s="87"/>
      <c r="EE134" s="87"/>
      <c r="EF134" s="87"/>
      <c r="EG134" s="87"/>
      <c r="EH134" s="87"/>
      <c r="EI134" s="87"/>
      <c r="EJ134" s="87"/>
      <c r="EK134" s="87"/>
      <c r="EL134" s="87"/>
      <c r="EM134" s="87"/>
      <c r="EN134" s="87"/>
      <c r="EO134" s="87"/>
      <c r="EP134" s="87"/>
      <c r="EQ134" s="87"/>
      <c r="ER134" s="87"/>
      <c r="ES134" s="87"/>
      <c r="ET134" s="87"/>
      <c r="EU134" s="87"/>
      <c r="EV134" s="87"/>
      <c r="EW134" s="87"/>
      <c r="EX134" s="87"/>
      <c r="EY134" s="87"/>
      <c r="EZ134" s="87"/>
      <c r="FA134" s="87"/>
      <c r="FB134" s="87"/>
      <c r="FC134" s="87"/>
      <c r="FD134" s="87"/>
      <c r="FE134" s="87"/>
      <c r="FF134" s="87"/>
      <c r="FG134" s="87"/>
      <c r="FH134" s="87"/>
      <c r="FI134" s="87"/>
      <c r="FJ134" s="87"/>
      <c r="FK134" s="87"/>
      <c r="FL134" s="87"/>
      <c r="FM134" s="87"/>
      <c r="FN134" s="87"/>
      <c r="FO134" s="87"/>
      <c r="FP134" s="87"/>
      <c r="FQ134" s="87"/>
      <c r="FR134" s="87"/>
      <c r="FS134" s="87"/>
      <c r="FT134" s="87"/>
      <c r="FU134" s="87"/>
      <c r="FV134" s="87"/>
      <c r="FW134" s="87"/>
      <c r="FX134" s="87"/>
      <c r="FY134" s="87"/>
      <c r="FZ134" s="87"/>
      <c r="GA134" s="87"/>
      <c r="GB134" s="87"/>
      <c r="GC134" s="87"/>
      <c r="GD134" s="87"/>
      <c r="GE134" s="87"/>
      <c r="GF134" s="87"/>
      <c r="GG134" s="87"/>
      <c r="GH134" s="87"/>
      <c r="GI134" s="87"/>
      <c r="GJ134" s="87"/>
      <c r="GK134" s="87"/>
      <c r="GL134" s="87"/>
      <c r="GM134" s="87"/>
      <c r="GN134" s="87"/>
      <c r="GO134" s="87"/>
      <c r="GP134" s="87"/>
      <c r="GQ134" s="87"/>
      <c r="GR134" s="87"/>
      <c r="GS134" s="87"/>
      <c r="GT134" s="87"/>
      <c r="GU134" s="87"/>
      <c r="GV134" s="87"/>
      <c r="GW134" s="87"/>
      <c r="GX134" s="87"/>
      <c r="GY134" s="87"/>
      <c r="GZ134" s="87"/>
      <c r="HA134" s="87"/>
      <c r="HB134" s="87"/>
      <c r="HC134" s="87"/>
      <c r="HD134" s="87"/>
      <c r="HE134" s="87"/>
      <c r="HF134" s="87"/>
      <c r="HG134" s="87"/>
      <c r="HH134" s="87"/>
      <c r="HI134" s="87"/>
      <c r="HJ134" s="87"/>
      <c r="HK134" s="87"/>
      <c r="HL134" s="87"/>
      <c r="HM134" s="87"/>
      <c r="HN134" s="87"/>
      <c r="HO134" s="87"/>
      <c r="HP134" s="87"/>
      <c r="HQ134" s="87"/>
      <c r="HR134" s="87"/>
      <c r="HS134" s="87"/>
      <c r="HT134" s="87"/>
      <c r="HU134" s="87"/>
      <c r="HV134" s="87"/>
      <c r="HW134" s="87"/>
      <c r="HX134" s="87"/>
      <c r="HY134" s="87"/>
      <c r="HZ134" s="87"/>
      <c r="IA134" s="87"/>
      <c r="IB134" s="87"/>
      <c r="IC134" s="87"/>
      <c r="ID134" s="87"/>
      <c r="IE134" s="87"/>
      <c r="IF134" s="87"/>
      <c r="IG134" s="87"/>
      <c r="IH134" s="87"/>
      <c r="II134" s="87"/>
      <c r="IJ134" s="87"/>
      <c r="IK134" s="87"/>
      <c r="IL134" s="87"/>
      <c r="IM134" s="87"/>
      <c r="IN134" s="87"/>
      <c r="IO134" s="87"/>
      <c r="IP134" s="87"/>
      <c r="IQ134" s="87"/>
      <c r="IR134" s="87"/>
      <c r="IS134" s="87"/>
      <c r="IT134" s="87"/>
      <c r="IU134" s="87"/>
      <c r="IV134" s="87"/>
      <c r="IW134" s="87"/>
      <c r="IX134" s="87"/>
      <c r="IY134" s="87"/>
      <c r="IZ134" s="87"/>
      <c r="JA134" s="87"/>
      <c r="JB134" s="87"/>
      <c r="JC134" s="87"/>
      <c r="JD134" s="87"/>
      <c r="JE134" s="87"/>
      <c r="JF134" s="87"/>
      <c r="JG134" s="87"/>
      <c r="JH134" s="87"/>
      <c r="JI134" s="87"/>
      <c r="JJ134" s="87"/>
      <c r="JK134" s="87"/>
      <c r="JL134" s="87"/>
      <c r="JM134" s="87"/>
      <c r="JN134" s="87"/>
      <c r="JO134" s="87"/>
      <c r="JP134" s="87"/>
      <c r="JQ134" s="87"/>
      <c r="JR134" s="87"/>
      <c r="JS134" s="87"/>
      <c r="JT134" s="87"/>
      <c r="JU134" s="87"/>
      <c r="JV134" s="87"/>
      <c r="JW134" s="87"/>
      <c r="JX134" s="87"/>
      <c r="JY134" s="87"/>
      <c r="JZ134" s="87"/>
      <c r="KA134" s="87"/>
      <c r="KB134" s="87"/>
      <c r="KC134" s="87"/>
      <c r="KD134" s="87"/>
      <c r="KE134" s="87"/>
      <c r="KF134" s="87"/>
      <c r="KG134" s="87"/>
      <c r="KH134" s="87"/>
      <c r="KI134" s="87"/>
      <c r="KJ134" s="87"/>
      <c r="KK134" s="87"/>
      <c r="KL134" s="87"/>
      <c r="KM134" s="87"/>
      <c r="KN134" s="87"/>
      <c r="KO134" s="87"/>
      <c r="KP134" s="87"/>
      <c r="KQ134" s="87"/>
      <c r="KR134" s="87"/>
      <c r="KS134" s="87"/>
      <c r="KT134" s="87"/>
      <c r="KU134" s="87"/>
      <c r="KV134" s="87"/>
      <c r="KW134" s="87"/>
      <c r="KX134" s="87"/>
      <c r="KY134" s="87"/>
      <c r="KZ134" s="87"/>
      <c r="LA134" s="87"/>
      <c r="LB134" s="87"/>
      <c r="LC134" s="87"/>
      <c r="LD134" s="87"/>
      <c r="LE134" s="87"/>
      <c r="LF134" s="87"/>
      <c r="LG134" s="87"/>
      <c r="LH134" s="87"/>
      <c r="LI134" s="87"/>
      <c r="LJ134" s="87"/>
      <c r="LK134" s="87"/>
      <c r="LL134" s="87"/>
      <c r="LM134" s="87"/>
      <c r="LN134" s="87"/>
      <c r="LO134" s="87"/>
      <c r="LP134" s="87"/>
      <c r="LQ134" s="87"/>
      <c r="LR134" s="87"/>
      <c r="LS134" s="87"/>
      <c r="LT134" s="87"/>
      <c r="LU134" s="87"/>
      <c r="LV134" s="87"/>
      <c r="LW134" s="87"/>
      <c r="LX134" s="87"/>
      <c r="LY134" s="87"/>
      <c r="LZ134" s="87"/>
      <c r="MA134" s="87"/>
      <c r="MB134" s="87"/>
      <c r="MC134" s="87"/>
      <c r="MD134" s="87"/>
      <c r="ME134" s="87"/>
      <c r="MF134" s="87"/>
      <c r="MG134" s="87"/>
      <c r="MH134" s="87"/>
      <c r="MI134" s="87"/>
      <c r="MJ134" s="87"/>
      <c r="MK134" s="87"/>
      <c r="ML134" s="87"/>
      <c r="MM134" s="87"/>
      <c r="MN134" s="87"/>
      <c r="MO134" s="87"/>
      <c r="MP134" s="87"/>
      <c r="MQ134" s="87"/>
      <c r="MR134" s="87"/>
      <c r="MS134" s="87"/>
      <c r="MT134" s="87"/>
      <c r="MU134" s="87"/>
      <c r="MV134" s="87"/>
      <c r="MW134" s="87"/>
      <c r="MX134" s="87"/>
      <c r="MY134" s="87"/>
    </row>
    <row r="135" spans="3:364" x14ac:dyDescent="0.25">
      <c r="C135" s="87"/>
      <c r="D135" s="87"/>
      <c r="E135" s="87"/>
      <c r="F135" s="87"/>
      <c r="G135" s="87"/>
      <c r="H135" s="87"/>
      <c r="I135" s="87"/>
      <c r="J135" s="87"/>
      <c r="K135" s="87"/>
      <c r="L135" s="87"/>
      <c r="M135" s="87"/>
      <c r="N135" s="87"/>
      <c r="O135" s="87"/>
      <c r="P135" s="87"/>
      <c r="Q135" s="87"/>
      <c r="R135" s="87"/>
      <c r="S135" s="87"/>
      <c r="T135" s="87"/>
      <c r="U135" s="87"/>
      <c r="V135" s="87"/>
      <c r="W135" s="87"/>
      <c r="X135" s="87"/>
      <c r="Y135" s="87"/>
      <c r="Z135" s="87"/>
      <c r="AA135" s="87"/>
      <c r="AB135" s="87"/>
      <c r="AC135" s="87"/>
      <c r="AD135" s="87"/>
      <c r="AE135" s="87"/>
      <c r="AF135" s="87"/>
      <c r="AG135" s="87"/>
      <c r="AH135" s="87"/>
      <c r="AI135" s="87"/>
      <c r="AJ135" s="87"/>
      <c r="AK135" s="87"/>
      <c r="AL135" s="87"/>
      <c r="AM135" s="87"/>
      <c r="AN135" s="87"/>
      <c r="AO135" s="87"/>
      <c r="AP135" s="87"/>
      <c r="AQ135" s="87"/>
      <c r="AR135" s="87"/>
      <c r="AS135" s="87"/>
      <c r="AT135" s="87"/>
      <c r="AU135" s="87"/>
      <c r="AV135" s="87"/>
      <c r="AW135" s="87"/>
      <c r="AX135" s="87"/>
      <c r="AY135" s="87"/>
      <c r="AZ135" s="87"/>
      <c r="BA135" s="87"/>
      <c r="BB135" s="87"/>
      <c r="BC135" s="87"/>
      <c r="BD135" s="87"/>
      <c r="BE135" s="87"/>
      <c r="BF135" s="87"/>
      <c r="BG135" s="87"/>
      <c r="BH135" s="87"/>
      <c r="BI135" s="87"/>
      <c r="BJ135" s="87"/>
      <c r="BK135" s="87"/>
      <c r="BL135" s="87"/>
      <c r="BM135" s="87"/>
      <c r="BN135" s="87"/>
      <c r="BO135" s="87"/>
      <c r="BP135" s="87"/>
      <c r="BQ135" s="87"/>
      <c r="BR135" s="87"/>
      <c r="BS135" s="87"/>
      <c r="BT135" s="87"/>
      <c r="BU135" s="87"/>
      <c r="BV135" s="87"/>
      <c r="BW135" s="87"/>
      <c r="BX135" s="87"/>
      <c r="BY135" s="87"/>
      <c r="BZ135" s="87"/>
      <c r="CA135" s="87"/>
      <c r="CB135" s="87"/>
      <c r="CC135" s="87"/>
      <c r="CD135" s="87"/>
      <c r="CE135" s="87"/>
      <c r="CF135" s="87"/>
      <c r="CG135" s="87"/>
      <c r="CH135" s="87"/>
      <c r="CI135" s="87"/>
      <c r="CJ135" s="87"/>
      <c r="CK135" s="87"/>
      <c r="CL135" s="87"/>
      <c r="CM135" s="87"/>
      <c r="CN135" s="87"/>
      <c r="CO135" s="87"/>
      <c r="CP135" s="87"/>
      <c r="CQ135" s="87"/>
      <c r="CR135" s="87"/>
      <c r="CS135" s="87"/>
      <c r="CT135" s="87"/>
      <c r="CU135" s="87"/>
      <c r="CV135" s="87"/>
      <c r="CW135" s="87"/>
      <c r="CX135" s="87"/>
      <c r="CY135" s="87"/>
      <c r="CZ135" s="87"/>
      <c r="DA135" s="87"/>
      <c r="DB135" s="87"/>
      <c r="DC135" s="87"/>
      <c r="DD135" s="87"/>
      <c r="DE135" s="87"/>
      <c r="DF135" s="87"/>
      <c r="DG135" s="87"/>
      <c r="DH135" s="87"/>
      <c r="DI135" s="87"/>
      <c r="DJ135" s="87"/>
      <c r="DK135" s="87"/>
      <c r="DL135" s="87"/>
      <c r="DM135" s="87"/>
      <c r="DN135" s="87"/>
      <c r="DO135" s="87"/>
      <c r="DP135" s="87"/>
      <c r="DQ135" s="87"/>
      <c r="DR135" s="87"/>
      <c r="DS135" s="87"/>
      <c r="DT135" s="87"/>
      <c r="DU135" s="87"/>
      <c r="DV135" s="87"/>
      <c r="DW135" s="87"/>
      <c r="DX135" s="87"/>
      <c r="DY135" s="87"/>
      <c r="DZ135" s="87"/>
      <c r="EA135" s="87"/>
      <c r="EB135" s="87"/>
      <c r="EC135" s="87"/>
      <c r="ED135" s="87"/>
      <c r="EE135" s="87"/>
      <c r="EF135" s="87"/>
      <c r="EG135" s="87"/>
      <c r="EH135" s="87"/>
      <c r="EI135" s="87"/>
      <c r="EJ135" s="87"/>
      <c r="EK135" s="87"/>
      <c r="EL135" s="87"/>
      <c r="EM135" s="87"/>
      <c r="EN135" s="87"/>
      <c r="EO135" s="87"/>
      <c r="EP135" s="87"/>
      <c r="EQ135" s="87"/>
      <c r="ER135" s="87"/>
      <c r="ES135" s="87"/>
      <c r="ET135" s="87"/>
      <c r="EU135" s="87"/>
      <c r="EV135" s="87"/>
      <c r="EW135" s="87"/>
      <c r="EX135" s="87"/>
      <c r="EY135" s="87"/>
      <c r="EZ135" s="87"/>
      <c r="FA135" s="87"/>
      <c r="FB135" s="87"/>
      <c r="FC135" s="87"/>
      <c r="FD135" s="87"/>
      <c r="FE135" s="87"/>
      <c r="FF135" s="87"/>
      <c r="FG135" s="87"/>
      <c r="FH135" s="87"/>
      <c r="FI135" s="87"/>
      <c r="FJ135" s="87"/>
      <c r="FK135" s="87"/>
      <c r="FL135" s="87"/>
      <c r="FM135" s="87"/>
      <c r="FN135" s="87"/>
      <c r="FO135" s="87"/>
      <c r="FP135" s="87"/>
      <c r="FQ135" s="87"/>
      <c r="FR135" s="87"/>
      <c r="FS135" s="87"/>
      <c r="FT135" s="87"/>
      <c r="FU135" s="87"/>
      <c r="FV135" s="87"/>
      <c r="FW135" s="87"/>
      <c r="FX135" s="87"/>
      <c r="FY135" s="87"/>
      <c r="FZ135" s="87"/>
      <c r="GA135" s="87"/>
      <c r="GB135" s="87"/>
      <c r="GC135" s="87"/>
      <c r="GD135" s="87"/>
      <c r="GE135" s="87"/>
      <c r="GF135" s="87"/>
      <c r="GG135" s="87"/>
      <c r="GH135" s="87"/>
      <c r="GI135" s="87"/>
      <c r="GJ135" s="87"/>
      <c r="GK135" s="87"/>
      <c r="GL135" s="87"/>
      <c r="GM135" s="87"/>
      <c r="GN135" s="87"/>
      <c r="GO135" s="87"/>
      <c r="GP135" s="87"/>
      <c r="GQ135" s="87"/>
      <c r="GR135" s="87"/>
      <c r="GS135" s="87"/>
      <c r="GT135" s="87"/>
      <c r="GU135" s="87"/>
      <c r="GV135" s="87"/>
      <c r="GW135" s="87"/>
      <c r="GX135" s="87"/>
      <c r="GY135" s="87"/>
      <c r="GZ135" s="87"/>
      <c r="HA135" s="87"/>
      <c r="HB135" s="87"/>
      <c r="HC135" s="87"/>
      <c r="HD135" s="87"/>
      <c r="HE135" s="87"/>
      <c r="HF135" s="87"/>
      <c r="HG135" s="87"/>
      <c r="HH135" s="87"/>
      <c r="HI135" s="87"/>
      <c r="HJ135" s="87"/>
      <c r="HK135" s="87"/>
      <c r="HL135" s="87"/>
      <c r="HM135" s="87"/>
      <c r="HN135" s="87"/>
      <c r="HO135" s="87"/>
      <c r="HP135" s="87"/>
      <c r="HQ135" s="87"/>
      <c r="HR135" s="87"/>
      <c r="HS135" s="87"/>
      <c r="HT135" s="87"/>
      <c r="HU135" s="87"/>
      <c r="HV135" s="87"/>
      <c r="HW135" s="87"/>
      <c r="HX135" s="87"/>
      <c r="HY135" s="87"/>
      <c r="HZ135" s="87"/>
      <c r="IA135" s="87"/>
      <c r="IB135" s="87"/>
      <c r="IC135" s="87"/>
      <c r="ID135" s="87"/>
      <c r="IE135" s="87"/>
      <c r="IF135" s="87"/>
      <c r="IG135" s="87"/>
      <c r="IH135" s="87"/>
      <c r="II135" s="87"/>
      <c r="IJ135" s="87"/>
      <c r="IK135" s="87"/>
      <c r="IL135" s="87"/>
      <c r="IM135" s="87"/>
      <c r="IN135" s="87"/>
      <c r="IO135" s="87"/>
      <c r="IP135" s="87"/>
      <c r="IQ135" s="87"/>
      <c r="IR135" s="87"/>
      <c r="IS135" s="87"/>
      <c r="IT135" s="87"/>
      <c r="IU135" s="87"/>
      <c r="IV135" s="87"/>
      <c r="IW135" s="87"/>
      <c r="IX135" s="87"/>
      <c r="IY135" s="87"/>
      <c r="IZ135" s="87"/>
      <c r="JA135" s="87"/>
      <c r="JB135" s="87"/>
      <c r="JC135" s="87"/>
      <c r="JD135" s="87"/>
      <c r="JE135" s="87"/>
      <c r="JF135" s="87"/>
      <c r="JG135" s="87"/>
      <c r="JH135" s="87"/>
      <c r="JI135" s="87"/>
      <c r="JJ135" s="87"/>
      <c r="JK135" s="87"/>
      <c r="JL135" s="87"/>
      <c r="JM135" s="87"/>
      <c r="JN135" s="87"/>
      <c r="JO135" s="87"/>
      <c r="JP135" s="87"/>
      <c r="JQ135" s="87"/>
      <c r="JR135" s="87"/>
      <c r="JS135" s="87"/>
      <c r="JT135" s="87"/>
      <c r="JU135" s="87"/>
      <c r="JV135" s="87"/>
      <c r="JW135" s="87"/>
      <c r="JX135" s="87"/>
      <c r="JY135" s="87"/>
      <c r="JZ135" s="87"/>
      <c r="KA135" s="87"/>
      <c r="KB135" s="87"/>
      <c r="KC135" s="87"/>
      <c r="KD135" s="87"/>
      <c r="KE135" s="87"/>
      <c r="KF135" s="87"/>
      <c r="KG135" s="87"/>
      <c r="KH135" s="87"/>
      <c r="KI135" s="87"/>
      <c r="KJ135" s="87"/>
      <c r="KK135" s="87"/>
      <c r="KL135" s="87"/>
      <c r="KM135" s="87"/>
      <c r="KN135" s="87"/>
      <c r="KO135" s="87"/>
      <c r="KP135" s="87"/>
      <c r="KQ135" s="87"/>
      <c r="KR135" s="87"/>
      <c r="KS135" s="87"/>
      <c r="KT135" s="87"/>
      <c r="KU135" s="87"/>
      <c r="KV135" s="87"/>
      <c r="KW135" s="87"/>
      <c r="KX135" s="87"/>
      <c r="KY135" s="87"/>
      <c r="KZ135" s="87"/>
      <c r="LA135" s="87"/>
      <c r="LB135" s="87"/>
      <c r="LC135" s="87"/>
      <c r="LD135" s="87"/>
      <c r="LE135" s="87"/>
      <c r="LF135" s="87"/>
      <c r="LG135" s="87"/>
      <c r="LH135" s="87"/>
      <c r="LI135" s="87"/>
      <c r="LJ135" s="87"/>
      <c r="LK135" s="87"/>
      <c r="LL135" s="87"/>
      <c r="LM135" s="87"/>
      <c r="LN135" s="87"/>
      <c r="LO135" s="87"/>
      <c r="LP135" s="87"/>
      <c r="LQ135" s="87"/>
      <c r="LR135" s="87"/>
      <c r="LS135" s="87"/>
      <c r="LT135" s="87"/>
      <c r="LU135" s="87"/>
      <c r="LV135" s="87"/>
      <c r="LW135" s="87"/>
      <c r="LX135" s="87"/>
      <c r="LY135" s="87"/>
      <c r="LZ135" s="87"/>
      <c r="MA135" s="87"/>
      <c r="MB135" s="87"/>
      <c r="MC135" s="87"/>
      <c r="MD135" s="87"/>
      <c r="ME135" s="87"/>
      <c r="MF135" s="87"/>
      <c r="MG135" s="87"/>
      <c r="MH135" s="87"/>
      <c r="MI135" s="87"/>
      <c r="MJ135" s="87"/>
      <c r="MK135" s="87"/>
      <c r="ML135" s="87"/>
      <c r="MM135" s="87"/>
      <c r="MN135" s="87"/>
      <c r="MO135" s="87"/>
      <c r="MP135" s="87"/>
      <c r="MQ135" s="87"/>
      <c r="MR135" s="87"/>
      <c r="MS135" s="87"/>
      <c r="MT135" s="87"/>
      <c r="MU135" s="87"/>
      <c r="MV135" s="87"/>
      <c r="MW135" s="87"/>
      <c r="MX135" s="87"/>
      <c r="MY135" s="87"/>
    </row>
    <row r="136" spans="3:364" x14ac:dyDescent="0.25">
      <c r="C136" s="87"/>
      <c r="D136" s="87"/>
      <c r="E136" s="87"/>
      <c r="F136" s="87"/>
      <c r="G136" s="87"/>
      <c r="H136" s="87"/>
      <c r="I136" s="87"/>
      <c r="J136" s="87"/>
      <c r="K136" s="87"/>
      <c r="L136" s="87"/>
      <c r="M136" s="87"/>
      <c r="N136" s="87"/>
      <c r="O136" s="87"/>
      <c r="P136" s="87"/>
      <c r="Q136" s="87"/>
      <c r="R136" s="87"/>
      <c r="S136" s="87"/>
      <c r="T136" s="87"/>
      <c r="U136" s="87"/>
      <c r="V136" s="87"/>
      <c r="W136" s="87"/>
      <c r="X136" s="87"/>
      <c r="Y136" s="87"/>
      <c r="Z136" s="87"/>
      <c r="AA136" s="87"/>
      <c r="AB136" s="87"/>
      <c r="AC136" s="87"/>
      <c r="AD136" s="87"/>
      <c r="AE136" s="87"/>
      <c r="AF136" s="87"/>
      <c r="AG136" s="87"/>
      <c r="AH136" s="87"/>
      <c r="AI136" s="87"/>
      <c r="AJ136" s="87"/>
      <c r="AK136" s="87"/>
      <c r="AL136" s="87"/>
      <c r="AM136" s="87"/>
      <c r="AN136" s="87"/>
      <c r="AO136" s="87"/>
      <c r="AP136" s="87"/>
      <c r="AQ136" s="87"/>
      <c r="AR136" s="87"/>
      <c r="AS136" s="87"/>
      <c r="AT136" s="87"/>
      <c r="AU136" s="87"/>
      <c r="AV136" s="87"/>
      <c r="AW136" s="87"/>
      <c r="AX136" s="87"/>
      <c r="AY136" s="87"/>
      <c r="AZ136" s="87"/>
      <c r="BA136" s="87"/>
      <c r="BB136" s="87"/>
      <c r="BC136" s="87"/>
      <c r="BD136" s="87"/>
      <c r="BE136" s="87"/>
      <c r="BF136" s="87"/>
      <c r="BG136" s="87"/>
      <c r="BH136" s="87"/>
      <c r="BI136" s="87"/>
      <c r="BJ136" s="87"/>
      <c r="BK136" s="87"/>
      <c r="BL136" s="87"/>
      <c r="BM136" s="87"/>
      <c r="BN136" s="87"/>
      <c r="BO136" s="87"/>
      <c r="BP136" s="87"/>
      <c r="BQ136" s="87"/>
      <c r="BR136" s="87"/>
      <c r="BS136" s="87"/>
      <c r="BT136" s="87"/>
      <c r="BU136" s="87"/>
      <c r="BV136" s="87"/>
      <c r="BW136" s="87"/>
      <c r="BX136" s="87"/>
      <c r="BY136" s="87"/>
      <c r="BZ136" s="87"/>
      <c r="CA136" s="87"/>
      <c r="CB136" s="87"/>
      <c r="CC136" s="87"/>
      <c r="CD136" s="87"/>
      <c r="CE136" s="87"/>
      <c r="CF136" s="87"/>
      <c r="CG136" s="87"/>
      <c r="CH136" s="87"/>
      <c r="CI136" s="87"/>
      <c r="CJ136" s="87"/>
      <c r="CK136" s="87"/>
      <c r="CL136" s="87"/>
      <c r="CM136" s="87"/>
      <c r="CN136" s="87"/>
      <c r="CO136" s="87"/>
      <c r="CP136" s="87"/>
      <c r="CQ136" s="87"/>
      <c r="CR136" s="87"/>
      <c r="CS136" s="87"/>
      <c r="CT136" s="87"/>
      <c r="CU136" s="87"/>
      <c r="CV136" s="87"/>
      <c r="CW136" s="87"/>
      <c r="CX136" s="87"/>
      <c r="CY136" s="87"/>
      <c r="CZ136" s="87"/>
      <c r="DA136" s="87"/>
      <c r="DB136" s="87"/>
      <c r="DC136" s="87"/>
      <c r="DD136" s="87"/>
      <c r="DE136" s="87"/>
      <c r="DF136" s="87"/>
      <c r="DG136" s="87"/>
      <c r="DH136" s="87"/>
      <c r="DI136" s="87"/>
      <c r="DJ136" s="87"/>
      <c r="DK136" s="87"/>
      <c r="DL136" s="87"/>
      <c r="DM136" s="87"/>
      <c r="DN136" s="87"/>
      <c r="DO136" s="87"/>
      <c r="DP136" s="87"/>
      <c r="DQ136" s="87"/>
      <c r="DR136" s="87"/>
      <c r="DS136" s="87"/>
      <c r="DT136" s="87"/>
      <c r="DU136" s="87"/>
      <c r="DV136" s="87"/>
      <c r="DW136" s="87"/>
      <c r="DX136" s="87"/>
      <c r="DY136" s="87"/>
      <c r="DZ136" s="87"/>
      <c r="EA136" s="87"/>
      <c r="EB136" s="87"/>
      <c r="EC136" s="87"/>
      <c r="ED136" s="87"/>
      <c r="EE136" s="87"/>
      <c r="EF136" s="87"/>
      <c r="EG136" s="87"/>
      <c r="EH136" s="87"/>
      <c r="EI136" s="87"/>
      <c r="EJ136" s="87"/>
      <c r="EK136" s="87"/>
      <c r="EL136" s="87"/>
      <c r="EM136" s="87"/>
      <c r="EN136" s="87"/>
      <c r="EO136" s="87"/>
      <c r="EP136" s="87"/>
      <c r="EQ136" s="87"/>
      <c r="ER136" s="87"/>
      <c r="ES136" s="87"/>
      <c r="ET136" s="87"/>
      <c r="EU136" s="87"/>
      <c r="EV136" s="87"/>
      <c r="EW136" s="87"/>
      <c r="EX136" s="87"/>
      <c r="EY136" s="87"/>
      <c r="EZ136" s="87"/>
      <c r="FA136" s="87"/>
      <c r="FB136" s="87"/>
      <c r="FC136" s="87"/>
      <c r="FD136" s="87"/>
      <c r="FE136" s="87"/>
      <c r="FF136" s="87"/>
      <c r="FG136" s="87"/>
      <c r="FH136" s="87"/>
      <c r="FI136" s="87"/>
      <c r="FJ136" s="87"/>
      <c r="FK136" s="87"/>
      <c r="FL136" s="87"/>
      <c r="FM136" s="87"/>
      <c r="FN136" s="87"/>
      <c r="FO136" s="87"/>
      <c r="FP136" s="87"/>
      <c r="FQ136" s="87"/>
      <c r="FR136" s="87"/>
      <c r="FS136" s="87"/>
      <c r="FT136" s="87"/>
      <c r="FU136" s="87"/>
      <c r="FV136" s="87"/>
      <c r="FW136" s="87"/>
      <c r="FX136" s="87"/>
      <c r="FY136" s="87"/>
      <c r="FZ136" s="87"/>
      <c r="GA136" s="87"/>
      <c r="GB136" s="87"/>
      <c r="GC136" s="87"/>
      <c r="GD136" s="87"/>
      <c r="GE136" s="87"/>
      <c r="GF136" s="87"/>
      <c r="GG136" s="87"/>
      <c r="GH136" s="87"/>
      <c r="GI136" s="87"/>
      <c r="GJ136" s="87"/>
      <c r="GK136" s="87"/>
      <c r="GL136" s="87"/>
      <c r="GM136" s="87"/>
      <c r="GN136" s="87"/>
      <c r="GO136" s="87"/>
      <c r="GP136" s="87"/>
      <c r="GQ136" s="87"/>
      <c r="GR136" s="87"/>
      <c r="GS136" s="87"/>
      <c r="GT136" s="87"/>
      <c r="GU136" s="87"/>
      <c r="GV136" s="87"/>
      <c r="GW136" s="87"/>
      <c r="GX136" s="87"/>
      <c r="GY136" s="87"/>
      <c r="GZ136" s="87"/>
      <c r="HA136" s="87"/>
      <c r="HB136" s="87"/>
      <c r="HC136" s="87"/>
      <c r="HD136" s="87"/>
      <c r="HE136" s="87"/>
      <c r="HF136" s="87"/>
      <c r="HG136" s="87"/>
      <c r="HH136" s="87"/>
      <c r="HI136" s="87"/>
      <c r="HJ136" s="87"/>
      <c r="HK136" s="87"/>
      <c r="HL136" s="87"/>
      <c r="HM136" s="87"/>
      <c r="HN136" s="87"/>
      <c r="HO136" s="87"/>
      <c r="HP136" s="87"/>
      <c r="HQ136" s="87"/>
      <c r="HR136" s="87"/>
      <c r="HS136" s="87"/>
      <c r="HT136" s="87"/>
      <c r="HU136" s="87"/>
      <c r="HV136" s="87"/>
      <c r="HW136" s="87"/>
      <c r="HX136" s="87"/>
      <c r="HY136" s="87"/>
      <c r="HZ136" s="87"/>
      <c r="IA136" s="87"/>
      <c r="IB136" s="87"/>
      <c r="IC136" s="87"/>
      <c r="ID136" s="87"/>
      <c r="IE136" s="87"/>
      <c r="IF136" s="87"/>
      <c r="IG136" s="87"/>
      <c r="IH136" s="87"/>
      <c r="II136" s="87"/>
      <c r="IJ136" s="87"/>
      <c r="IK136" s="87"/>
      <c r="IL136" s="87"/>
      <c r="IM136" s="87"/>
      <c r="IN136" s="87"/>
      <c r="IO136" s="87"/>
      <c r="IP136" s="87"/>
      <c r="IQ136" s="87"/>
      <c r="IR136" s="87"/>
      <c r="IS136" s="87"/>
      <c r="IT136" s="87"/>
      <c r="IU136" s="87"/>
      <c r="IV136" s="87"/>
      <c r="IW136" s="87"/>
      <c r="IX136" s="87"/>
      <c r="IY136" s="87"/>
      <c r="IZ136" s="87"/>
      <c r="JA136" s="87"/>
      <c r="JB136" s="87"/>
      <c r="JC136" s="87"/>
      <c r="JD136" s="87"/>
      <c r="JE136" s="87"/>
      <c r="JF136" s="87"/>
      <c r="JG136" s="87"/>
      <c r="JH136" s="87"/>
      <c r="JI136" s="87"/>
      <c r="JJ136" s="87"/>
      <c r="JK136" s="87"/>
      <c r="JL136" s="87"/>
      <c r="JM136" s="87"/>
      <c r="JN136" s="87"/>
      <c r="JO136" s="87"/>
      <c r="JP136" s="87"/>
      <c r="JQ136" s="87"/>
      <c r="JR136" s="87"/>
      <c r="JS136" s="87"/>
      <c r="JT136" s="87"/>
      <c r="JU136" s="87"/>
      <c r="JV136" s="87"/>
      <c r="JW136" s="87"/>
      <c r="JX136" s="87"/>
      <c r="JY136" s="87"/>
      <c r="JZ136" s="87"/>
      <c r="KA136" s="87"/>
      <c r="KB136" s="87"/>
      <c r="KC136" s="87"/>
      <c r="KD136" s="87"/>
      <c r="KE136" s="87"/>
      <c r="KF136" s="87"/>
      <c r="KG136" s="87"/>
      <c r="KH136" s="87"/>
      <c r="KI136" s="87"/>
      <c r="KJ136" s="87"/>
      <c r="KK136" s="87"/>
      <c r="KL136" s="87"/>
      <c r="KM136" s="87"/>
      <c r="KN136" s="87"/>
      <c r="KO136" s="87"/>
      <c r="KP136" s="87"/>
      <c r="KQ136" s="87"/>
      <c r="KR136" s="87"/>
      <c r="KS136" s="87"/>
      <c r="KT136" s="87"/>
      <c r="KU136" s="87"/>
      <c r="KV136" s="87"/>
      <c r="KW136" s="87"/>
      <c r="KX136" s="87"/>
      <c r="KY136" s="87"/>
      <c r="KZ136" s="87"/>
      <c r="LA136" s="87"/>
      <c r="LB136" s="87"/>
      <c r="LC136" s="87"/>
      <c r="LD136" s="87"/>
      <c r="LE136" s="87"/>
      <c r="LF136" s="87"/>
      <c r="LG136" s="87"/>
      <c r="LH136" s="87"/>
      <c r="LI136" s="87"/>
      <c r="LJ136" s="87"/>
      <c r="LK136" s="87"/>
      <c r="LL136" s="87"/>
      <c r="LM136" s="87"/>
      <c r="LN136" s="87"/>
      <c r="LO136" s="87"/>
      <c r="LP136" s="87"/>
      <c r="LQ136" s="87"/>
      <c r="LR136" s="87"/>
      <c r="LS136" s="87"/>
      <c r="LT136" s="87"/>
      <c r="LU136" s="87"/>
      <c r="LV136" s="87"/>
      <c r="LW136" s="87"/>
      <c r="LX136" s="87"/>
      <c r="LY136" s="87"/>
      <c r="LZ136" s="87"/>
      <c r="MA136" s="87"/>
      <c r="MB136" s="87"/>
      <c r="MC136" s="87"/>
      <c r="MD136" s="87"/>
      <c r="ME136" s="87"/>
      <c r="MF136" s="87"/>
      <c r="MG136" s="87"/>
      <c r="MH136" s="87"/>
      <c r="MI136" s="87"/>
      <c r="MJ136" s="87"/>
      <c r="MK136" s="87"/>
      <c r="ML136" s="87"/>
      <c r="MM136" s="87"/>
      <c r="MN136" s="87"/>
      <c r="MO136" s="87"/>
      <c r="MP136" s="87"/>
      <c r="MQ136" s="87"/>
      <c r="MR136" s="87"/>
      <c r="MS136" s="87"/>
      <c r="MT136" s="87"/>
      <c r="MU136" s="87"/>
      <c r="MV136" s="87"/>
      <c r="MW136" s="87"/>
      <c r="MX136" s="87"/>
      <c r="MY136" s="87"/>
    </row>
    <row r="137" spans="3:364" s="123" customFormat="1" x14ac:dyDescent="0.25">
      <c r="C137" s="110"/>
      <c r="D137" s="110"/>
      <c r="E137" s="110"/>
      <c r="F137" s="110"/>
      <c r="G137" s="110"/>
      <c r="H137" s="110"/>
      <c r="I137" s="110"/>
      <c r="J137" s="110"/>
      <c r="K137" s="110"/>
      <c r="L137" s="110"/>
      <c r="M137" s="110"/>
      <c r="N137" s="110"/>
      <c r="O137" s="110"/>
      <c r="P137" s="110"/>
      <c r="Q137" s="110"/>
      <c r="R137" s="110"/>
      <c r="S137" s="110"/>
      <c r="T137" s="110"/>
      <c r="U137" s="110"/>
      <c r="V137" s="110"/>
      <c r="W137" s="110"/>
      <c r="X137" s="110"/>
      <c r="Y137" s="110"/>
      <c r="Z137" s="110"/>
      <c r="AA137" s="110"/>
      <c r="AB137" s="110"/>
      <c r="AC137" s="110"/>
      <c r="AD137" s="110"/>
      <c r="AE137" s="110"/>
      <c r="AF137" s="110"/>
      <c r="AG137" s="110"/>
      <c r="AH137" s="110"/>
      <c r="AI137" s="110"/>
      <c r="AJ137" s="110"/>
      <c r="AK137" s="110"/>
      <c r="AL137" s="110"/>
      <c r="AM137" s="110"/>
      <c r="AN137" s="110"/>
      <c r="AO137" s="110"/>
      <c r="AP137" s="110"/>
      <c r="AQ137" s="110"/>
      <c r="AR137" s="110"/>
      <c r="AS137" s="110"/>
      <c r="AT137" s="110"/>
      <c r="AU137" s="110"/>
      <c r="AV137" s="110"/>
      <c r="AW137" s="110"/>
      <c r="AX137" s="110"/>
      <c r="AY137" s="110"/>
      <c r="AZ137" s="110"/>
      <c r="BA137" s="110"/>
      <c r="BB137" s="110"/>
      <c r="BC137" s="110"/>
      <c r="BD137" s="110"/>
      <c r="BE137" s="110"/>
      <c r="BF137" s="110"/>
      <c r="BG137" s="110"/>
      <c r="BH137" s="110"/>
      <c r="BI137" s="110"/>
      <c r="BJ137" s="110"/>
      <c r="BK137" s="110"/>
      <c r="BL137" s="110"/>
      <c r="BM137" s="110"/>
      <c r="BN137" s="110"/>
      <c r="BO137" s="110"/>
      <c r="BP137" s="110"/>
      <c r="BQ137" s="110"/>
      <c r="BR137" s="110"/>
      <c r="BS137" s="110"/>
      <c r="BT137" s="110"/>
      <c r="BU137" s="110"/>
      <c r="BV137" s="110"/>
      <c r="BW137" s="110"/>
      <c r="BX137" s="110"/>
      <c r="BY137" s="110"/>
      <c r="BZ137" s="110"/>
      <c r="CA137" s="110"/>
      <c r="CB137" s="110"/>
      <c r="CC137" s="110"/>
      <c r="CD137" s="110"/>
      <c r="CE137" s="110"/>
      <c r="CF137" s="110"/>
      <c r="CG137" s="110"/>
      <c r="CH137" s="110"/>
      <c r="CI137" s="110"/>
      <c r="CJ137" s="110"/>
      <c r="CK137" s="110"/>
      <c r="CL137" s="110"/>
      <c r="CM137" s="110"/>
      <c r="CN137" s="110"/>
      <c r="CO137" s="110"/>
      <c r="CP137" s="110"/>
      <c r="CQ137" s="110"/>
      <c r="CR137" s="110"/>
      <c r="CS137" s="110"/>
      <c r="CT137" s="110"/>
      <c r="CU137" s="110"/>
      <c r="CV137" s="110"/>
      <c r="CW137" s="110"/>
      <c r="CX137" s="110"/>
      <c r="CY137" s="110"/>
      <c r="CZ137" s="110"/>
      <c r="DA137" s="110"/>
      <c r="DB137" s="110"/>
      <c r="DC137" s="110"/>
      <c r="DD137" s="110"/>
      <c r="DE137" s="110"/>
      <c r="DF137" s="110"/>
      <c r="DG137" s="110"/>
      <c r="DH137" s="110"/>
      <c r="DI137" s="110"/>
      <c r="DJ137" s="110"/>
      <c r="DK137" s="110"/>
      <c r="DL137" s="110"/>
      <c r="DM137" s="110"/>
      <c r="DN137" s="110"/>
      <c r="DO137" s="110"/>
      <c r="DP137" s="110"/>
      <c r="DQ137" s="110"/>
      <c r="DR137" s="110"/>
      <c r="DS137" s="110"/>
      <c r="DT137" s="110"/>
      <c r="DU137" s="110"/>
      <c r="DV137" s="110"/>
      <c r="DW137" s="110"/>
      <c r="DX137" s="110"/>
      <c r="DY137" s="110"/>
      <c r="DZ137" s="110"/>
      <c r="EA137" s="110"/>
      <c r="EB137" s="110"/>
      <c r="EC137" s="110"/>
      <c r="ED137" s="110"/>
      <c r="EE137" s="110"/>
      <c r="EF137" s="110"/>
      <c r="EG137" s="110"/>
      <c r="EH137" s="110"/>
      <c r="EI137" s="110"/>
      <c r="EJ137" s="110"/>
      <c r="EK137" s="110"/>
      <c r="EL137" s="110"/>
      <c r="EM137" s="110"/>
      <c r="EN137" s="110"/>
      <c r="EO137" s="110"/>
      <c r="EP137" s="110"/>
      <c r="EQ137" s="110"/>
      <c r="ER137" s="110"/>
      <c r="ES137" s="110"/>
      <c r="ET137" s="110"/>
      <c r="EU137" s="110"/>
      <c r="EV137" s="110"/>
      <c r="EW137" s="110"/>
      <c r="EX137" s="110"/>
      <c r="EY137" s="110"/>
      <c r="EZ137" s="110"/>
      <c r="FA137" s="110"/>
      <c r="FB137" s="110"/>
      <c r="FC137" s="110"/>
      <c r="FD137" s="110"/>
      <c r="FE137" s="110"/>
      <c r="FF137" s="110"/>
      <c r="FG137" s="110"/>
      <c r="FH137" s="110"/>
      <c r="FI137" s="110"/>
      <c r="FJ137" s="110"/>
      <c r="FK137" s="110"/>
      <c r="FL137" s="110"/>
      <c r="FM137" s="110"/>
      <c r="FN137" s="110"/>
      <c r="FO137" s="110"/>
      <c r="FP137" s="110"/>
      <c r="FQ137" s="110"/>
      <c r="FR137" s="110"/>
      <c r="FS137" s="110"/>
      <c r="FT137" s="110"/>
      <c r="FU137" s="110"/>
      <c r="FV137" s="110"/>
      <c r="FW137" s="110"/>
      <c r="FX137" s="110"/>
      <c r="FY137" s="110"/>
      <c r="FZ137" s="110"/>
      <c r="GA137" s="110"/>
      <c r="GB137" s="110"/>
      <c r="GC137" s="110"/>
      <c r="GD137" s="110"/>
      <c r="GE137" s="110"/>
      <c r="GF137" s="110"/>
      <c r="GG137" s="110"/>
      <c r="GH137" s="110"/>
      <c r="GI137" s="110"/>
      <c r="GJ137" s="110"/>
      <c r="GK137" s="110"/>
      <c r="GL137" s="110"/>
      <c r="GM137" s="110"/>
      <c r="GN137" s="110"/>
      <c r="GO137" s="110"/>
      <c r="GP137" s="110"/>
      <c r="GQ137" s="110"/>
      <c r="GR137" s="110"/>
      <c r="GS137" s="110"/>
      <c r="GT137" s="110"/>
      <c r="GU137" s="110"/>
      <c r="GV137" s="110"/>
      <c r="GW137" s="110"/>
      <c r="GX137" s="110"/>
      <c r="GY137" s="110"/>
      <c r="GZ137" s="110"/>
      <c r="HA137" s="110"/>
      <c r="HB137" s="110"/>
      <c r="HC137" s="110"/>
      <c r="HD137" s="110"/>
      <c r="HE137" s="110"/>
      <c r="HF137" s="110"/>
      <c r="HG137" s="110"/>
      <c r="HH137" s="110"/>
      <c r="HI137" s="110"/>
      <c r="HJ137" s="110"/>
      <c r="HK137" s="110"/>
      <c r="HL137" s="110"/>
      <c r="HM137" s="110"/>
      <c r="HN137" s="110"/>
      <c r="HO137" s="110"/>
      <c r="HP137" s="110"/>
      <c r="HQ137" s="110"/>
      <c r="HR137" s="110"/>
      <c r="HS137" s="110"/>
      <c r="HT137" s="110"/>
      <c r="HU137" s="110"/>
      <c r="HV137" s="110"/>
      <c r="HW137" s="110"/>
      <c r="HX137" s="110"/>
      <c r="HY137" s="110"/>
      <c r="HZ137" s="110"/>
      <c r="IA137" s="110"/>
      <c r="IB137" s="110"/>
      <c r="IC137" s="110"/>
      <c r="ID137" s="110"/>
      <c r="IE137" s="110"/>
      <c r="IF137" s="110"/>
      <c r="IG137" s="110"/>
      <c r="IH137" s="110"/>
      <c r="II137" s="110"/>
      <c r="IJ137" s="110"/>
      <c r="IK137" s="110"/>
      <c r="IL137" s="110"/>
      <c r="IM137" s="110"/>
      <c r="IN137" s="110"/>
      <c r="IO137" s="110"/>
      <c r="IP137" s="110"/>
      <c r="IQ137" s="110"/>
      <c r="IR137" s="110"/>
      <c r="IS137" s="110"/>
      <c r="IT137" s="110"/>
      <c r="IU137" s="110"/>
      <c r="IV137" s="110"/>
      <c r="IW137" s="110"/>
      <c r="IX137" s="110"/>
      <c r="IY137" s="110"/>
      <c r="IZ137" s="110"/>
      <c r="JA137" s="110"/>
      <c r="JB137" s="110"/>
      <c r="JC137" s="110"/>
      <c r="JD137" s="110"/>
      <c r="JE137" s="110"/>
      <c r="JF137" s="110"/>
      <c r="JG137" s="110"/>
      <c r="JH137" s="110"/>
      <c r="JI137" s="110"/>
      <c r="JJ137" s="110"/>
      <c r="JK137" s="110"/>
      <c r="JL137" s="110"/>
      <c r="JM137" s="110"/>
      <c r="JN137" s="110"/>
      <c r="JO137" s="110"/>
      <c r="JP137" s="110"/>
      <c r="JQ137" s="110"/>
      <c r="JR137" s="110"/>
      <c r="JS137" s="110"/>
      <c r="JT137" s="110"/>
      <c r="JU137" s="110"/>
      <c r="JV137" s="110"/>
      <c r="JW137" s="110"/>
      <c r="JX137" s="110"/>
      <c r="JY137" s="110"/>
      <c r="JZ137" s="110"/>
      <c r="KA137" s="110"/>
      <c r="KB137" s="110"/>
      <c r="KC137" s="110"/>
      <c r="KD137" s="110"/>
      <c r="KE137" s="110"/>
      <c r="KF137" s="110"/>
      <c r="KG137" s="110"/>
      <c r="KH137" s="110"/>
      <c r="KI137" s="110"/>
      <c r="KJ137" s="110"/>
      <c r="KK137" s="110"/>
      <c r="KL137" s="110"/>
      <c r="KM137" s="110"/>
      <c r="KN137" s="110"/>
      <c r="KO137" s="110"/>
      <c r="KP137" s="110"/>
      <c r="KQ137" s="110"/>
      <c r="KR137" s="110"/>
      <c r="KS137" s="110"/>
      <c r="KT137" s="110"/>
      <c r="KU137" s="110"/>
      <c r="KV137" s="110"/>
      <c r="KW137" s="110"/>
      <c r="KX137" s="110"/>
      <c r="KY137" s="110"/>
      <c r="KZ137" s="110"/>
      <c r="LA137" s="110"/>
      <c r="LB137" s="110"/>
      <c r="LC137" s="110"/>
      <c r="LD137" s="110"/>
      <c r="LE137" s="110"/>
      <c r="LF137" s="110"/>
      <c r="LG137" s="110"/>
      <c r="LH137" s="110"/>
      <c r="LI137" s="110"/>
      <c r="LJ137" s="110"/>
      <c r="LK137" s="110"/>
      <c r="LL137" s="110"/>
      <c r="LM137" s="110"/>
      <c r="LN137" s="110"/>
      <c r="LO137" s="110"/>
      <c r="LP137" s="110"/>
      <c r="LQ137" s="110"/>
      <c r="LR137" s="110"/>
      <c r="LS137" s="110"/>
      <c r="LT137" s="110"/>
      <c r="LU137" s="110"/>
      <c r="LV137" s="110"/>
      <c r="LW137" s="110"/>
      <c r="LX137" s="110"/>
      <c r="LY137" s="110"/>
      <c r="LZ137" s="110"/>
      <c r="MA137" s="110"/>
      <c r="MB137" s="110"/>
      <c r="MC137" s="110"/>
      <c r="MD137" s="110"/>
      <c r="ME137" s="110"/>
      <c r="MF137" s="110"/>
      <c r="MG137" s="110"/>
      <c r="MH137" s="110"/>
      <c r="MI137" s="110"/>
      <c r="MJ137" s="110"/>
      <c r="MK137" s="110"/>
      <c r="ML137" s="110"/>
      <c r="MM137" s="110"/>
      <c r="MN137" s="110"/>
      <c r="MO137" s="110"/>
      <c r="MP137" s="110"/>
      <c r="MQ137" s="110"/>
      <c r="MR137" s="110"/>
      <c r="MS137" s="110"/>
      <c r="MT137" s="110"/>
      <c r="MU137" s="110"/>
      <c r="MV137" s="110"/>
      <c r="MW137" s="110"/>
      <c r="MX137" s="110"/>
      <c r="MY137" s="110"/>
      <c r="MZ137" s="124"/>
    </row>
    <row r="138" spans="3:364" s="125" customFormat="1" x14ac:dyDescent="0.25">
      <c r="C138" s="126"/>
      <c r="D138" s="126"/>
      <c r="E138" s="126"/>
      <c r="F138" s="126"/>
      <c r="G138" s="126"/>
      <c r="H138" s="126"/>
      <c r="I138" s="126"/>
      <c r="J138" s="126"/>
      <c r="K138" s="126"/>
      <c r="L138" s="126"/>
      <c r="M138" s="126"/>
      <c r="N138" s="126"/>
      <c r="O138" s="126"/>
      <c r="P138" s="126"/>
      <c r="Q138" s="126"/>
      <c r="R138" s="126"/>
      <c r="S138" s="126"/>
      <c r="T138" s="126"/>
      <c r="U138" s="126"/>
      <c r="V138" s="126"/>
      <c r="W138" s="126"/>
      <c r="X138" s="126"/>
      <c r="Y138" s="126"/>
      <c r="Z138" s="126"/>
      <c r="AA138" s="126"/>
      <c r="AB138" s="126"/>
      <c r="AC138" s="126"/>
      <c r="AD138" s="126"/>
      <c r="AE138" s="126"/>
      <c r="AF138" s="126"/>
      <c r="AG138" s="126"/>
      <c r="AH138" s="126"/>
      <c r="AI138" s="126"/>
      <c r="AJ138" s="126"/>
      <c r="AK138" s="126"/>
      <c r="AL138" s="126"/>
      <c r="AM138" s="126"/>
      <c r="AN138" s="126"/>
      <c r="AO138" s="126"/>
      <c r="AP138" s="126"/>
      <c r="AQ138" s="126"/>
      <c r="AR138" s="126"/>
      <c r="AS138" s="126"/>
      <c r="AT138" s="126"/>
      <c r="AU138" s="126"/>
      <c r="AV138" s="126"/>
      <c r="AW138" s="126"/>
      <c r="AX138" s="126"/>
      <c r="AY138" s="126"/>
      <c r="AZ138" s="126"/>
      <c r="BA138" s="126"/>
      <c r="BB138" s="126"/>
      <c r="BC138" s="126"/>
      <c r="BD138" s="126"/>
      <c r="BE138" s="126"/>
      <c r="BF138" s="126"/>
      <c r="BG138" s="126"/>
      <c r="BH138" s="126"/>
      <c r="BI138" s="126"/>
      <c r="BJ138" s="126"/>
      <c r="BK138" s="126"/>
      <c r="BL138" s="126"/>
      <c r="BM138" s="126"/>
      <c r="BN138" s="126"/>
      <c r="BO138" s="126"/>
      <c r="BP138" s="126"/>
      <c r="BQ138" s="126"/>
      <c r="BR138" s="126"/>
      <c r="BS138" s="126"/>
      <c r="BT138" s="126"/>
      <c r="BU138" s="126"/>
      <c r="BV138" s="126"/>
      <c r="BW138" s="126"/>
      <c r="BX138" s="126"/>
      <c r="BY138" s="126"/>
      <c r="BZ138" s="126"/>
      <c r="CA138" s="126"/>
      <c r="CB138" s="126"/>
      <c r="CC138" s="126"/>
      <c r="CD138" s="126"/>
      <c r="CE138" s="126"/>
      <c r="CF138" s="126"/>
      <c r="CG138" s="126"/>
      <c r="CH138" s="126"/>
      <c r="CI138" s="126"/>
      <c r="CJ138" s="126"/>
      <c r="CK138" s="126"/>
      <c r="CL138" s="126"/>
      <c r="CM138" s="126"/>
      <c r="CN138" s="126"/>
      <c r="CO138" s="126"/>
      <c r="CP138" s="126"/>
      <c r="CQ138" s="126"/>
      <c r="CR138" s="126"/>
      <c r="CS138" s="126"/>
      <c r="CT138" s="126"/>
      <c r="CU138" s="126"/>
      <c r="CV138" s="126"/>
      <c r="CW138" s="126"/>
      <c r="CX138" s="126"/>
      <c r="CY138" s="126"/>
      <c r="CZ138" s="126"/>
      <c r="DA138" s="126"/>
      <c r="DB138" s="126"/>
      <c r="DC138" s="126"/>
      <c r="DD138" s="126"/>
      <c r="DE138" s="126"/>
      <c r="DF138" s="126"/>
      <c r="DG138" s="126"/>
      <c r="DH138" s="126"/>
      <c r="DI138" s="126"/>
      <c r="DJ138" s="126"/>
      <c r="DK138" s="126"/>
      <c r="DL138" s="126"/>
      <c r="DM138" s="126"/>
      <c r="DN138" s="126"/>
      <c r="DO138" s="126"/>
      <c r="DP138" s="126"/>
      <c r="DQ138" s="126"/>
      <c r="DR138" s="126"/>
      <c r="DS138" s="126"/>
      <c r="DT138" s="126"/>
      <c r="DU138" s="126"/>
      <c r="DV138" s="126"/>
      <c r="DW138" s="126"/>
      <c r="DX138" s="126"/>
      <c r="DY138" s="126"/>
      <c r="DZ138" s="126"/>
      <c r="EA138" s="126"/>
      <c r="EB138" s="126"/>
      <c r="EC138" s="126"/>
      <c r="ED138" s="126"/>
      <c r="EE138" s="126"/>
      <c r="EF138" s="126"/>
      <c r="EG138" s="126"/>
      <c r="EH138" s="126"/>
      <c r="EI138" s="126"/>
      <c r="EJ138" s="126"/>
      <c r="EK138" s="126"/>
      <c r="EL138" s="126"/>
      <c r="EM138" s="126"/>
      <c r="EN138" s="126"/>
      <c r="EO138" s="126"/>
      <c r="EP138" s="126"/>
      <c r="EQ138" s="126"/>
      <c r="ER138" s="126"/>
      <c r="ES138" s="126"/>
      <c r="ET138" s="126"/>
      <c r="EU138" s="126"/>
      <c r="EV138" s="126"/>
      <c r="EW138" s="126"/>
      <c r="EX138" s="126"/>
      <c r="EY138" s="126"/>
      <c r="EZ138" s="126"/>
      <c r="FA138" s="126"/>
      <c r="FB138" s="126"/>
      <c r="FC138" s="126"/>
      <c r="FD138" s="126"/>
      <c r="FE138" s="126"/>
      <c r="FF138" s="126"/>
      <c r="FG138" s="126"/>
      <c r="FH138" s="126"/>
      <c r="FI138" s="126"/>
      <c r="FJ138" s="126"/>
      <c r="FK138" s="126"/>
      <c r="FL138" s="126"/>
      <c r="FM138" s="126"/>
      <c r="FN138" s="126"/>
      <c r="FO138" s="126"/>
      <c r="FP138" s="126"/>
      <c r="FQ138" s="126"/>
      <c r="FR138" s="126"/>
      <c r="FS138" s="126"/>
      <c r="FT138" s="126"/>
      <c r="FU138" s="126"/>
      <c r="FV138" s="126"/>
      <c r="FW138" s="126"/>
      <c r="FX138" s="126"/>
      <c r="FY138" s="126"/>
      <c r="FZ138" s="126"/>
      <c r="GA138" s="126"/>
      <c r="GB138" s="126"/>
      <c r="GC138" s="126"/>
      <c r="GD138" s="126"/>
      <c r="GE138" s="126"/>
      <c r="GF138" s="126"/>
      <c r="GG138" s="126"/>
      <c r="GH138" s="126"/>
      <c r="GI138" s="126"/>
      <c r="GJ138" s="126"/>
      <c r="GK138" s="126"/>
      <c r="GL138" s="126"/>
      <c r="GM138" s="126"/>
      <c r="GN138" s="126"/>
      <c r="GO138" s="126"/>
      <c r="GP138" s="126"/>
      <c r="GQ138" s="126"/>
      <c r="GR138" s="126"/>
      <c r="GS138" s="126"/>
      <c r="GT138" s="126"/>
      <c r="GU138" s="126"/>
      <c r="GV138" s="126"/>
      <c r="GW138" s="126"/>
      <c r="GX138" s="126"/>
      <c r="GY138" s="126"/>
      <c r="GZ138" s="126"/>
      <c r="HA138" s="126"/>
      <c r="HB138" s="126"/>
      <c r="HC138" s="126"/>
      <c r="HD138" s="126"/>
      <c r="HE138" s="126"/>
      <c r="HF138" s="126"/>
      <c r="HG138" s="126"/>
      <c r="HH138" s="126"/>
      <c r="HI138" s="126"/>
      <c r="HJ138" s="126"/>
      <c r="HK138" s="126"/>
      <c r="HL138" s="126"/>
      <c r="HM138" s="126"/>
      <c r="HN138" s="126"/>
      <c r="HO138" s="126"/>
      <c r="HP138" s="126"/>
      <c r="HQ138" s="126"/>
      <c r="HR138" s="126"/>
      <c r="HS138" s="126"/>
      <c r="HT138" s="126"/>
      <c r="HU138" s="126"/>
      <c r="HV138" s="126"/>
      <c r="HW138" s="126"/>
      <c r="HX138" s="126"/>
      <c r="HY138" s="126"/>
      <c r="HZ138" s="126"/>
      <c r="IA138" s="126"/>
      <c r="IB138" s="126"/>
      <c r="IC138" s="126"/>
      <c r="ID138" s="126"/>
      <c r="IE138" s="126"/>
      <c r="IF138" s="126"/>
      <c r="IG138" s="126"/>
      <c r="IH138" s="126"/>
      <c r="II138" s="126"/>
      <c r="IJ138" s="126"/>
      <c r="IK138" s="126"/>
      <c r="IL138" s="126"/>
      <c r="IM138" s="126"/>
      <c r="IN138" s="126"/>
      <c r="IO138" s="126"/>
      <c r="IP138" s="126"/>
      <c r="IQ138" s="126"/>
      <c r="IR138" s="126"/>
      <c r="IS138" s="126"/>
      <c r="IT138" s="126"/>
      <c r="IU138" s="126"/>
      <c r="IV138" s="126"/>
      <c r="IW138" s="126"/>
      <c r="IX138" s="126"/>
      <c r="IY138" s="126"/>
      <c r="IZ138" s="126"/>
      <c r="JA138" s="126"/>
      <c r="JB138" s="126"/>
      <c r="JC138" s="126"/>
      <c r="JD138" s="126"/>
      <c r="JE138" s="126"/>
      <c r="JF138" s="126"/>
      <c r="JG138" s="126"/>
      <c r="JH138" s="126"/>
      <c r="JI138" s="126"/>
      <c r="JJ138" s="126"/>
      <c r="JK138" s="126"/>
      <c r="JL138" s="126"/>
      <c r="JM138" s="126"/>
      <c r="JN138" s="126"/>
      <c r="JO138" s="126"/>
      <c r="JP138" s="126"/>
      <c r="JQ138" s="126"/>
      <c r="JR138" s="126"/>
      <c r="JS138" s="126"/>
      <c r="JT138" s="126"/>
      <c r="JU138" s="126"/>
      <c r="JV138" s="126"/>
      <c r="JW138" s="126"/>
      <c r="JX138" s="126"/>
      <c r="JY138" s="126"/>
      <c r="JZ138" s="126"/>
      <c r="KA138" s="126"/>
      <c r="KB138" s="126"/>
      <c r="KC138" s="126"/>
      <c r="KD138" s="126"/>
      <c r="KE138" s="126"/>
      <c r="KF138" s="126"/>
      <c r="KG138" s="126"/>
      <c r="KH138" s="126"/>
      <c r="KI138" s="126"/>
      <c r="KJ138" s="126"/>
      <c r="KK138" s="126"/>
      <c r="KL138" s="126"/>
      <c r="KM138" s="126"/>
      <c r="KN138" s="126"/>
      <c r="KO138" s="126"/>
      <c r="KP138" s="126"/>
      <c r="KQ138" s="126"/>
      <c r="KR138" s="126"/>
      <c r="KS138" s="126"/>
      <c r="KT138" s="126"/>
      <c r="KU138" s="126"/>
      <c r="KV138" s="126"/>
      <c r="KW138" s="126"/>
      <c r="KX138" s="126"/>
      <c r="KY138" s="126"/>
      <c r="KZ138" s="126"/>
      <c r="LA138" s="126"/>
      <c r="LB138" s="126"/>
      <c r="LC138" s="126"/>
      <c r="LD138" s="126"/>
      <c r="LE138" s="126"/>
      <c r="LF138" s="126"/>
      <c r="LG138" s="126"/>
      <c r="LH138" s="126"/>
      <c r="LI138" s="126"/>
      <c r="LJ138" s="126"/>
      <c r="LK138" s="126"/>
      <c r="LL138" s="126"/>
      <c r="LM138" s="126"/>
      <c r="LN138" s="126"/>
      <c r="LO138" s="126"/>
      <c r="LP138" s="126"/>
      <c r="LQ138" s="126"/>
      <c r="LR138" s="126"/>
      <c r="LS138" s="126"/>
      <c r="LT138" s="126"/>
      <c r="LU138" s="126"/>
      <c r="LV138" s="126"/>
      <c r="LW138" s="126"/>
      <c r="LX138" s="126"/>
      <c r="LY138" s="126"/>
      <c r="LZ138" s="126"/>
      <c r="MA138" s="126"/>
      <c r="MB138" s="126"/>
      <c r="MC138" s="126"/>
      <c r="MD138" s="126"/>
      <c r="ME138" s="126"/>
      <c r="MF138" s="126"/>
      <c r="MG138" s="126"/>
      <c r="MH138" s="126"/>
      <c r="MI138" s="126"/>
      <c r="MJ138" s="126"/>
      <c r="MK138" s="126"/>
      <c r="ML138" s="126"/>
      <c r="MM138" s="126"/>
      <c r="MN138" s="126"/>
      <c r="MO138" s="126"/>
      <c r="MP138" s="126"/>
      <c r="MQ138" s="126"/>
      <c r="MR138" s="126"/>
      <c r="MS138" s="126"/>
      <c r="MT138" s="126"/>
      <c r="MU138" s="126"/>
      <c r="MV138" s="126"/>
      <c r="MW138" s="126"/>
      <c r="MX138" s="126"/>
      <c r="MY138" s="126"/>
      <c r="MZ138" s="127"/>
    </row>
    <row r="139" spans="3:364" s="123" customFormat="1" x14ac:dyDescent="0.25">
      <c r="C139" s="110"/>
      <c r="D139" s="110"/>
      <c r="E139" s="110"/>
      <c r="F139" s="110"/>
      <c r="G139" s="110"/>
      <c r="H139" s="110"/>
      <c r="I139" s="110"/>
      <c r="J139" s="110"/>
      <c r="K139" s="110"/>
      <c r="L139" s="110"/>
      <c r="M139" s="110"/>
      <c r="N139" s="110"/>
      <c r="O139" s="110"/>
      <c r="P139" s="110"/>
      <c r="Q139" s="110"/>
      <c r="R139" s="110"/>
      <c r="S139" s="110"/>
      <c r="T139" s="110"/>
      <c r="U139" s="110"/>
      <c r="V139" s="110"/>
      <c r="W139" s="110"/>
      <c r="X139" s="110"/>
      <c r="Y139" s="110"/>
      <c r="Z139" s="110"/>
      <c r="AA139" s="110"/>
      <c r="AB139" s="110"/>
      <c r="AC139" s="110"/>
      <c r="AD139" s="110"/>
      <c r="AE139" s="110"/>
      <c r="AF139" s="110"/>
      <c r="AG139" s="110"/>
      <c r="AH139" s="110"/>
      <c r="AI139" s="110"/>
      <c r="AJ139" s="110"/>
      <c r="AK139" s="110"/>
      <c r="AL139" s="110"/>
      <c r="AM139" s="110"/>
      <c r="AN139" s="110"/>
      <c r="AO139" s="110"/>
      <c r="AP139" s="110"/>
      <c r="AQ139" s="110"/>
      <c r="AR139" s="110"/>
      <c r="AS139" s="110"/>
      <c r="AT139" s="110"/>
      <c r="AU139" s="110"/>
      <c r="AV139" s="110"/>
      <c r="AW139" s="110"/>
      <c r="AX139" s="110"/>
      <c r="AY139" s="110"/>
      <c r="AZ139" s="110"/>
      <c r="BA139" s="110"/>
      <c r="BB139" s="110"/>
      <c r="BC139" s="110"/>
      <c r="BD139" s="110"/>
      <c r="BE139" s="110"/>
      <c r="BF139" s="110"/>
      <c r="BG139" s="110"/>
      <c r="BH139" s="110"/>
      <c r="BI139" s="110"/>
      <c r="BJ139" s="110"/>
      <c r="BK139" s="110"/>
      <c r="BL139" s="110"/>
      <c r="BM139" s="110"/>
      <c r="BN139" s="110"/>
      <c r="BO139" s="110"/>
      <c r="BP139" s="110"/>
      <c r="BQ139" s="110"/>
      <c r="BR139" s="110"/>
      <c r="BS139" s="110"/>
      <c r="BT139" s="110"/>
      <c r="BU139" s="110"/>
      <c r="BV139" s="110"/>
      <c r="BW139" s="110"/>
      <c r="BX139" s="110"/>
      <c r="BY139" s="110"/>
      <c r="BZ139" s="110"/>
      <c r="CA139" s="110"/>
      <c r="CB139" s="110"/>
      <c r="CC139" s="110"/>
      <c r="CD139" s="110"/>
      <c r="CE139" s="110"/>
      <c r="CF139" s="110"/>
      <c r="CG139" s="110"/>
      <c r="CH139" s="110"/>
      <c r="CI139" s="110"/>
      <c r="CJ139" s="110"/>
      <c r="CK139" s="110"/>
      <c r="CL139" s="110"/>
      <c r="CM139" s="110"/>
      <c r="CN139" s="110"/>
      <c r="CO139" s="110"/>
      <c r="CP139" s="110"/>
      <c r="CQ139" s="110"/>
      <c r="CR139" s="110"/>
      <c r="CS139" s="110"/>
      <c r="CT139" s="110"/>
      <c r="CU139" s="110"/>
      <c r="CV139" s="110"/>
      <c r="CW139" s="110"/>
      <c r="CX139" s="110"/>
      <c r="CY139" s="110"/>
      <c r="CZ139" s="110"/>
      <c r="DA139" s="110"/>
      <c r="DB139" s="110"/>
      <c r="DC139" s="110"/>
      <c r="DD139" s="110"/>
      <c r="DE139" s="110"/>
      <c r="DF139" s="110"/>
      <c r="DG139" s="110"/>
      <c r="DH139" s="110"/>
      <c r="DI139" s="110"/>
      <c r="DJ139" s="110"/>
      <c r="DK139" s="110"/>
      <c r="DL139" s="110"/>
      <c r="DM139" s="110"/>
      <c r="DN139" s="110"/>
      <c r="DO139" s="110"/>
      <c r="DP139" s="110"/>
      <c r="DQ139" s="110"/>
      <c r="DR139" s="110"/>
      <c r="DS139" s="110"/>
      <c r="DT139" s="110"/>
      <c r="DU139" s="110"/>
      <c r="DV139" s="110"/>
      <c r="DW139" s="110"/>
      <c r="DX139" s="110"/>
      <c r="DY139" s="110"/>
      <c r="DZ139" s="110"/>
      <c r="EA139" s="110"/>
      <c r="EB139" s="110"/>
      <c r="EC139" s="110"/>
      <c r="ED139" s="110"/>
      <c r="EE139" s="110"/>
      <c r="EF139" s="110"/>
      <c r="EG139" s="110"/>
      <c r="EH139" s="110"/>
      <c r="EI139" s="110"/>
      <c r="EJ139" s="110"/>
      <c r="EK139" s="110"/>
      <c r="EL139" s="110"/>
      <c r="EM139" s="110"/>
      <c r="EN139" s="110"/>
      <c r="EO139" s="110"/>
      <c r="EP139" s="110"/>
      <c r="EQ139" s="110"/>
      <c r="ER139" s="110"/>
      <c r="ES139" s="110"/>
      <c r="ET139" s="110"/>
      <c r="EU139" s="110"/>
      <c r="EV139" s="110"/>
      <c r="EW139" s="110"/>
      <c r="EX139" s="110"/>
      <c r="EY139" s="110"/>
      <c r="EZ139" s="110"/>
      <c r="FA139" s="110"/>
      <c r="FB139" s="110"/>
      <c r="FC139" s="110"/>
      <c r="FD139" s="110"/>
      <c r="FE139" s="110"/>
      <c r="FF139" s="110"/>
      <c r="FG139" s="110"/>
      <c r="FH139" s="110"/>
      <c r="FI139" s="110"/>
      <c r="FJ139" s="110"/>
      <c r="FK139" s="110"/>
      <c r="FL139" s="110"/>
      <c r="FM139" s="110"/>
      <c r="FN139" s="110"/>
      <c r="FO139" s="110"/>
      <c r="FP139" s="110"/>
      <c r="FQ139" s="110"/>
      <c r="FR139" s="110"/>
      <c r="FS139" s="110"/>
      <c r="FT139" s="110"/>
      <c r="FU139" s="110"/>
      <c r="FV139" s="110"/>
      <c r="FW139" s="110"/>
      <c r="FX139" s="110"/>
      <c r="FY139" s="110"/>
      <c r="FZ139" s="110"/>
      <c r="GA139" s="110"/>
      <c r="GB139" s="110"/>
      <c r="GC139" s="110"/>
      <c r="GD139" s="110"/>
      <c r="GE139" s="110"/>
      <c r="GF139" s="110"/>
      <c r="GG139" s="110"/>
      <c r="GH139" s="110"/>
      <c r="GI139" s="110"/>
      <c r="GJ139" s="110"/>
      <c r="GK139" s="110"/>
      <c r="GL139" s="110"/>
      <c r="GM139" s="110"/>
      <c r="GN139" s="110"/>
      <c r="GO139" s="110"/>
      <c r="GP139" s="110"/>
      <c r="GQ139" s="110"/>
      <c r="GR139" s="110"/>
      <c r="GS139" s="110"/>
      <c r="GT139" s="110"/>
      <c r="GU139" s="110"/>
      <c r="GV139" s="110"/>
      <c r="GW139" s="110"/>
      <c r="GX139" s="110"/>
      <c r="GY139" s="110"/>
      <c r="GZ139" s="110"/>
      <c r="HA139" s="110"/>
      <c r="HB139" s="110"/>
      <c r="HC139" s="110"/>
      <c r="HD139" s="110"/>
      <c r="HE139" s="110"/>
      <c r="HF139" s="110"/>
      <c r="HG139" s="110"/>
      <c r="HH139" s="110"/>
      <c r="HI139" s="110"/>
      <c r="HJ139" s="110"/>
      <c r="HK139" s="110"/>
      <c r="HL139" s="110"/>
      <c r="HM139" s="110"/>
      <c r="HN139" s="110"/>
      <c r="HO139" s="110"/>
      <c r="HP139" s="110"/>
      <c r="HQ139" s="110"/>
      <c r="HR139" s="110"/>
      <c r="HS139" s="110"/>
      <c r="HT139" s="110"/>
      <c r="HU139" s="110"/>
      <c r="HV139" s="110"/>
      <c r="HW139" s="110"/>
      <c r="HX139" s="110"/>
      <c r="HY139" s="110"/>
      <c r="HZ139" s="110"/>
      <c r="IA139" s="110"/>
      <c r="IB139" s="110"/>
      <c r="IC139" s="110"/>
      <c r="ID139" s="110"/>
      <c r="IE139" s="110"/>
      <c r="IF139" s="110"/>
      <c r="IG139" s="110"/>
      <c r="IH139" s="110"/>
      <c r="II139" s="110"/>
      <c r="IJ139" s="110"/>
      <c r="IK139" s="110"/>
      <c r="IL139" s="110"/>
      <c r="IM139" s="110"/>
      <c r="IN139" s="110"/>
      <c r="IO139" s="110"/>
      <c r="IP139" s="110"/>
      <c r="IQ139" s="110"/>
      <c r="IR139" s="110"/>
      <c r="IS139" s="110"/>
      <c r="IT139" s="110"/>
      <c r="IU139" s="110"/>
      <c r="IV139" s="110"/>
      <c r="IW139" s="110"/>
      <c r="IX139" s="110"/>
      <c r="IY139" s="110"/>
      <c r="IZ139" s="110"/>
      <c r="JA139" s="110"/>
      <c r="JB139" s="110"/>
      <c r="JC139" s="110"/>
      <c r="JD139" s="110"/>
      <c r="JE139" s="110"/>
      <c r="JF139" s="110"/>
      <c r="JG139" s="110"/>
      <c r="JH139" s="110"/>
      <c r="JI139" s="110"/>
      <c r="JJ139" s="110"/>
      <c r="JK139" s="110"/>
      <c r="JL139" s="110"/>
      <c r="JM139" s="110"/>
      <c r="JN139" s="110"/>
      <c r="JO139" s="110"/>
      <c r="JP139" s="110"/>
      <c r="JQ139" s="110"/>
      <c r="JR139" s="110"/>
      <c r="JS139" s="110"/>
      <c r="JT139" s="110"/>
      <c r="JU139" s="110"/>
      <c r="JV139" s="110"/>
      <c r="JW139" s="110"/>
      <c r="JX139" s="110"/>
      <c r="JY139" s="110"/>
      <c r="JZ139" s="110"/>
      <c r="KA139" s="110"/>
      <c r="KB139" s="110"/>
      <c r="KC139" s="110"/>
      <c r="KD139" s="110"/>
      <c r="KE139" s="110"/>
      <c r="KF139" s="110"/>
      <c r="KG139" s="110"/>
      <c r="KH139" s="110"/>
      <c r="KI139" s="110"/>
      <c r="KJ139" s="110"/>
      <c r="KK139" s="110"/>
      <c r="KL139" s="110"/>
      <c r="KM139" s="110"/>
      <c r="KN139" s="110"/>
      <c r="KO139" s="110"/>
      <c r="KP139" s="110"/>
      <c r="KQ139" s="110"/>
      <c r="KR139" s="110"/>
      <c r="KS139" s="110"/>
      <c r="KT139" s="110"/>
      <c r="KU139" s="110"/>
      <c r="KV139" s="110"/>
      <c r="KW139" s="110"/>
      <c r="KX139" s="110"/>
      <c r="KY139" s="110"/>
      <c r="KZ139" s="110"/>
      <c r="LA139" s="110"/>
      <c r="LB139" s="110"/>
      <c r="LC139" s="110"/>
      <c r="LD139" s="110"/>
      <c r="LE139" s="110"/>
      <c r="LF139" s="110"/>
      <c r="LG139" s="110"/>
      <c r="LH139" s="110"/>
      <c r="LI139" s="110"/>
      <c r="LJ139" s="110"/>
      <c r="LK139" s="110"/>
      <c r="LL139" s="110"/>
      <c r="LM139" s="110"/>
      <c r="LN139" s="110"/>
      <c r="LO139" s="110"/>
      <c r="LP139" s="110"/>
      <c r="LQ139" s="110"/>
      <c r="LR139" s="110"/>
      <c r="LS139" s="110"/>
      <c r="LT139" s="110"/>
      <c r="LU139" s="110"/>
      <c r="LV139" s="110"/>
      <c r="LW139" s="110"/>
      <c r="LX139" s="110"/>
      <c r="LY139" s="110"/>
      <c r="LZ139" s="110"/>
      <c r="MA139" s="110"/>
      <c r="MB139" s="110"/>
      <c r="MC139" s="110"/>
      <c r="MD139" s="110"/>
      <c r="ME139" s="110"/>
      <c r="MF139" s="110"/>
      <c r="MG139" s="110"/>
      <c r="MH139" s="110"/>
      <c r="MI139" s="110"/>
      <c r="MJ139" s="110"/>
      <c r="MK139" s="110"/>
      <c r="ML139" s="110"/>
      <c r="MM139" s="110"/>
      <c r="MN139" s="110"/>
      <c r="MO139" s="110"/>
      <c r="MP139" s="110"/>
      <c r="MQ139" s="110"/>
      <c r="MR139" s="110"/>
      <c r="MS139" s="110"/>
      <c r="MT139" s="110"/>
      <c r="MU139" s="110"/>
      <c r="MV139" s="110"/>
      <c r="MW139" s="110"/>
      <c r="MX139" s="110"/>
      <c r="MY139" s="110"/>
      <c r="MZ139" s="124"/>
    </row>
    <row r="140" spans="3:364" s="123" customFormat="1" x14ac:dyDescent="0.25">
      <c r="C140" s="110"/>
      <c r="D140" s="110"/>
      <c r="E140" s="110"/>
      <c r="F140" s="110"/>
      <c r="G140" s="110"/>
      <c r="H140" s="110"/>
      <c r="I140" s="110"/>
      <c r="J140" s="110"/>
      <c r="K140" s="110"/>
      <c r="L140" s="110"/>
      <c r="M140" s="110"/>
      <c r="N140" s="110"/>
      <c r="O140" s="110"/>
      <c r="P140" s="110"/>
      <c r="Q140" s="110"/>
      <c r="R140" s="110"/>
      <c r="S140" s="110"/>
      <c r="T140" s="110"/>
      <c r="U140" s="110"/>
      <c r="V140" s="110"/>
      <c r="W140" s="110"/>
      <c r="X140" s="110"/>
      <c r="Y140" s="110"/>
      <c r="Z140" s="110"/>
      <c r="AA140" s="110"/>
      <c r="AB140" s="110"/>
      <c r="AC140" s="110"/>
      <c r="AD140" s="110"/>
      <c r="AE140" s="110"/>
      <c r="AF140" s="110"/>
      <c r="AG140" s="110"/>
      <c r="AH140" s="110"/>
      <c r="AI140" s="110"/>
      <c r="AJ140" s="110"/>
      <c r="AK140" s="110"/>
      <c r="AL140" s="110"/>
      <c r="AM140" s="110"/>
      <c r="AN140" s="110"/>
      <c r="AO140" s="110"/>
      <c r="AP140" s="110"/>
      <c r="AQ140" s="110"/>
      <c r="AR140" s="110"/>
      <c r="AS140" s="110"/>
      <c r="AT140" s="110"/>
      <c r="AU140" s="110"/>
      <c r="AV140" s="110"/>
      <c r="AW140" s="110"/>
      <c r="AX140" s="110"/>
      <c r="AY140" s="110"/>
      <c r="AZ140" s="110"/>
      <c r="BA140" s="110"/>
      <c r="BB140" s="110"/>
      <c r="BC140" s="110"/>
      <c r="BD140" s="110"/>
      <c r="BE140" s="110"/>
      <c r="BF140" s="110"/>
      <c r="BG140" s="110"/>
      <c r="BH140" s="110"/>
      <c r="BI140" s="110"/>
      <c r="BJ140" s="110"/>
      <c r="BK140" s="110"/>
      <c r="BL140" s="110"/>
      <c r="BM140" s="110"/>
      <c r="BN140" s="110"/>
      <c r="BO140" s="110"/>
      <c r="BP140" s="110"/>
      <c r="BQ140" s="110"/>
      <c r="BR140" s="110"/>
      <c r="BS140" s="110"/>
      <c r="BT140" s="110"/>
      <c r="BU140" s="110"/>
      <c r="BV140" s="110"/>
      <c r="BW140" s="110"/>
      <c r="BX140" s="110"/>
      <c r="BY140" s="110"/>
      <c r="BZ140" s="110"/>
      <c r="CA140" s="110"/>
      <c r="CB140" s="110"/>
      <c r="CC140" s="110"/>
      <c r="CD140" s="110"/>
      <c r="CE140" s="110"/>
      <c r="CF140" s="110"/>
      <c r="CG140" s="110"/>
      <c r="CH140" s="110"/>
      <c r="CI140" s="110"/>
      <c r="CJ140" s="110"/>
      <c r="CK140" s="110"/>
      <c r="CL140" s="110"/>
      <c r="CM140" s="110"/>
      <c r="CN140" s="110"/>
      <c r="CO140" s="110"/>
      <c r="CP140" s="110"/>
      <c r="CQ140" s="110"/>
      <c r="CR140" s="110"/>
      <c r="CS140" s="110"/>
      <c r="CT140" s="110"/>
      <c r="CU140" s="110"/>
      <c r="CV140" s="110"/>
      <c r="CW140" s="110"/>
      <c r="CX140" s="110"/>
      <c r="CY140" s="110"/>
      <c r="CZ140" s="110"/>
      <c r="DA140" s="110"/>
      <c r="DB140" s="110"/>
      <c r="DC140" s="110"/>
      <c r="DD140" s="110"/>
      <c r="DE140" s="110"/>
      <c r="DF140" s="110"/>
      <c r="DG140" s="110"/>
      <c r="DH140" s="110"/>
      <c r="DI140" s="110"/>
      <c r="DJ140" s="110"/>
      <c r="DK140" s="110"/>
      <c r="DL140" s="110"/>
      <c r="DM140" s="110"/>
      <c r="DN140" s="110"/>
      <c r="DO140" s="110"/>
      <c r="DP140" s="110"/>
      <c r="DQ140" s="110"/>
      <c r="DR140" s="110"/>
      <c r="DS140" s="110"/>
      <c r="DT140" s="110"/>
      <c r="DU140" s="110"/>
      <c r="DV140" s="110"/>
      <c r="DW140" s="110"/>
      <c r="DX140" s="110"/>
      <c r="DY140" s="110"/>
      <c r="DZ140" s="110"/>
      <c r="EA140" s="110"/>
      <c r="EB140" s="110"/>
      <c r="EC140" s="110"/>
      <c r="ED140" s="110"/>
      <c r="EE140" s="110"/>
      <c r="EF140" s="110"/>
      <c r="EG140" s="110"/>
      <c r="EH140" s="110"/>
      <c r="EI140" s="110"/>
      <c r="EJ140" s="110"/>
      <c r="EK140" s="110"/>
      <c r="EL140" s="110"/>
      <c r="EM140" s="110"/>
      <c r="EN140" s="110"/>
      <c r="EO140" s="110"/>
      <c r="EP140" s="110"/>
      <c r="EQ140" s="110"/>
      <c r="ER140" s="110"/>
      <c r="ES140" s="110"/>
      <c r="ET140" s="110"/>
      <c r="EU140" s="110"/>
      <c r="EV140" s="110"/>
      <c r="EW140" s="110"/>
      <c r="EX140" s="110"/>
      <c r="EY140" s="110"/>
      <c r="EZ140" s="110"/>
      <c r="FA140" s="110"/>
      <c r="FB140" s="110"/>
      <c r="FC140" s="110"/>
      <c r="FD140" s="110"/>
      <c r="FE140" s="110"/>
      <c r="FF140" s="110"/>
      <c r="FG140" s="110"/>
      <c r="FH140" s="110"/>
      <c r="FI140" s="110"/>
      <c r="FJ140" s="110"/>
      <c r="FK140" s="110"/>
      <c r="FL140" s="110"/>
      <c r="FM140" s="110"/>
      <c r="FN140" s="110"/>
      <c r="FO140" s="110"/>
      <c r="FP140" s="110"/>
      <c r="FQ140" s="110"/>
      <c r="FR140" s="110"/>
      <c r="FS140" s="110"/>
      <c r="FT140" s="110"/>
      <c r="FU140" s="110"/>
      <c r="FV140" s="110"/>
      <c r="FW140" s="110"/>
      <c r="FX140" s="110"/>
      <c r="FY140" s="110"/>
      <c r="FZ140" s="110"/>
      <c r="GA140" s="110"/>
      <c r="GB140" s="110"/>
      <c r="GC140" s="110"/>
      <c r="GD140" s="110"/>
      <c r="GE140" s="110"/>
      <c r="GF140" s="110"/>
      <c r="GG140" s="110"/>
      <c r="GH140" s="110"/>
      <c r="GI140" s="110"/>
      <c r="GJ140" s="110"/>
      <c r="GK140" s="110"/>
      <c r="GL140" s="110"/>
      <c r="GM140" s="110"/>
      <c r="GN140" s="110"/>
      <c r="GO140" s="110"/>
      <c r="GP140" s="110"/>
      <c r="GQ140" s="110"/>
      <c r="GR140" s="110"/>
      <c r="GS140" s="110"/>
      <c r="GT140" s="110"/>
      <c r="GU140" s="110"/>
      <c r="GV140" s="110"/>
      <c r="GW140" s="110"/>
      <c r="GX140" s="110"/>
      <c r="GY140" s="110"/>
      <c r="GZ140" s="110"/>
      <c r="HA140" s="110"/>
      <c r="HB140" s="110"/>
      <c r="HC140" s="110"/>
      <c r="HD140" s="110"/>
      <c r="HE140" s="110"/>
      <c r="HF140" s="110"/>
      <c r="HG140" s="110"/>
      <c r="HH140" s="110"/>
      <c r="HI140" s="110"/>
      <c r="HJ140" s="110"/>
      <c r="HK140" s="110"/>
      <c r="HL140" s="110"/>
      <c r="HM140" s="110"/>
      <c r="HN140" s="110"/>
      <c r="HO140" s="110"/>
      <c r="HP140" s="110"/>
      <c r="HQ140" s="110"/>
      <c r="HR140" s="110"/>
      <c r="HS140" s="110"/>
      <c r="HT140" s="110"/>
      <c r="HU140" s="110"/>
      <c r="HV140" s="110"/>
      <c r="HW140" s="110"/>
      <c r="HX140" s="110"/>
      <c r="HY140" s="110"/>
      <c r="HZ140" s="110"/>
      <c r="IA140" s="110"/>
      <c r="IB140" s="110"/>
      <c r="IC140" s="110"/>
      <c r="ID140" s="110"/>
      <c r="IE140" s="110"/>
      <c r="IF140" s="110"/>
      <c r="IG140" s="110"/>
      <c r="IH140" s="110"/>
      <c r="II140" s="110"/>
      <c r="IJ140" s="110"/>
      <c r="IK140" s="110"/>
      <c r="IL140" s="110"/>
      <c r="IM140" s="110"/>
      <c r="IN140" s="110"/>
      <c r="IO140" s="110"/>
      <c r="IP140" s="110"/>
      <c r="IQ140" s="110"/>
      <c r="IR140" s="110"/>
      <c r="IS140" s="110"/>
      <c r="IT140" s="110"/>
      <c r="IU140" s="110"/>
      <c r="IV140" s="110"/>
      <c r="IW140" s="110"/>
      <c r="IX140" s="110"/>
      <c r="IY140" s="110"/>
      <c r="IZ140" s="110"/>
      <c r="JA140" s="110"/>
      <c r="JB140" s="110"/>
      <c r="JC140" s="110"/>
      <c r="JD140" s="110"/>
      <c r="JE140" s="110"/>
      <c r="JF140" s="110"/>
      <c r="JG140" s="110"/>
      <c r="JH140" s="110"/>
      <c r="JI140" s="110"/>
      <c r="JJ140" s="110"/>
      <c r="JK140" s="110"/>
      <c r="JL140" s="110"/>
      <c r="JM140" s="110"/>
      <c r="JN140" s="110"/>
      <c r="JO140" s="110"/>
      <c r="JP140" s="110"/>
      <c r="JQ140" s="110"/>
      <c r="JR140" s="110"/>
      <c r="JS140" s="110"/>
      <c r="JT140" s="110"/>
      <c r="JU140" s="110"/>
      <c r="JV140" s="110"/>
      <c r="JW140" s="110"/>
      <c r="JX140" s="110"/>
      <c r="JY140" s="110"/>
      <c r="JZ140" s="110"/>
      <c r="KA140" s="110"/>
      <c r="KB140" s="110"/>
      <c r="KC140" s="110"/>
      <c r="KD140" s="110"/>
      <c r="KE140" s="110"/>
      <c r="KF140" s="110"/>
      <c r="KG140" s="110"/>
      <c r="KH140" s="110"/>
      <c r="KI140" s="110"/>
      <c r="KJ140" s="110"/>
      <c r="KK140" s="110"/>
      <c r="KL140" s="110"/>
      <c r="KM140" s="110"/>
      <c r="KN140" s="110"/>
      <c r="KO140" s="110"/>
      <c r="KP140" s="110"/>
      <c r="KQ140" s="110"/>
      <c r="KR140" s="110"/>
      <c r="KS140" s="110"/>
      <c r="KT140" s="110"/>
      <c r="KU140" s="110"/>
      <c r="KV140" s="110"/>
      <c r="KW140" s="110"/>
      <c r="KX140" s="110"/>
      <c r="KY140" s="110"/>
      <c r="KZ140" s="110"/>
      <c r="LA140" s="110"/>
      <c r="LB140" s="110"/>
      <c r="LC140" s="110"/>
      <c r="LD140" s="110"/>
      <c r="LE140" s="110"/>
      <c r="LF140" s="110"/>
      <c r="LG140" s="110"/>
      <c r="LH140" s="110"/>
      <c r="LI140" s="110"/>
      <c r="LJ140" s="110"/>
      <c r="LK140" s="110"/>
      <c r="LL140" s="110"/>
      <c r="LM140" s="110"/>
      <c r="LN140" s="110"/>
      <c r="LO140" s="110"/>
      <c r="LP140" s="110"/>
      <c r="LQ140" s="110"/>
      <c r="LR140" s="110"/>
      <c r="LS140" s="110"/>
      <c r="LT140" s="110"/>
      <c r="LU140" s="110"/>
      <c r="LV140" s="110"/>
      <c r="LW140" s="110"/>
      <c r="LX140" s="110"/>
      <c r="LY140" s="110"/>
      <c r="LZ140" s="110"/>
      <c r="MA140" s="110"/>
      <c r="MB140" s="110"/>
      <c r="MC140" s="110"/>
      <c r="MD140" s="110"/>
      <c r="ME140" s="110"/>
      <c r="MF140" s="110"/>
      <c r="MG140" s="110"/>
      <c r="MH140" s="110"/>
      <c r="MI140" s="110"/>
      <c r="MJ140" s="110"/>
      <c r="MK140" s="110"/>
      <c r="ML140" s="110"/>
      <c r="MM140" s="110"/>
      <c r="MN140" s="110"/>
      <c r="MO140" s="110"/>
      <c r="MP140" s="110"/>
      <c r="MQ140" s="110"/>
      <c r="MR140" s="110"/>
      <c r="MS140" s="110"/>
      <c r="MT140" s="110"/>
      <c r="MU140" s="110"/>
      <c r="MV140" s="110"/>
      <c r="MW140" s="110"/>
      <c r="MX140" s="110"/>
      <c r="MY140" s="110"/>
      <c r="MZ140" s="124"/>
    </row>
    <row r="142" spans="3:364" s="70" customFormat="1" x14ac:dyDescent="0.25"/>
  </sheetData>
  <sheetProtection algorithmName="SHA-512" hashValue="OvmuZd5AZxzNRD43wqf7dVLA9hgkqAzKtec/6mnqMTxqhtAqHXgE9vrWmD38vUfTpRGMcds3IeAPhnEjGz+K6w==" saltValue="WbzCfTtqQ32YgYvRnyqxmw==" spinCount="100000" sheet="1" objects="1" scenarios="1" selectLockedCells="1"/>
  <mergeCells count="15">
    <mergeCell ref="C46:F46"/>
    <mergeCell ref="C41:F41"/>
    <mergeCell ref="C42:F42"/>
    <mergeCell ref="C43:F43"/>
    <mergeCell ref="C44:F44"/>
    <mergeCell ref="C45:F45"/>
    <mergeCell ref="C36:F40"/>
    <mergeCell ref="C35:F35"/>
    <mergeCell ref="C4:F4"/>
    <mergeCell ref="C3:F3"/>
    <mergeCell ref="D10:E10"/>
    <mergeCell ref="C9:D9"/>
    <mergeCell ref="C5:F5"/>
    <mergeCell ref="C6:F6"/>
    <mergeCell ref="C7:F7"/>
  </mergeCells>
  <phoneticPr fontId="19" type="noConversion"/>
  <conditionalFormatting sqref="D10:E10">
    <cfRule type="containsText" dxfId="29" priority="3" operator="containsText" text="On Target">
      <formula>NOT(ISERROR(SEARCH("On Target",D10)))</formula>
    </cfRule>
    <cfRule type="containsText" dxfId="28" priority="4" operator="containsText" text="Ahead of Loan Schedule">
      <formula>NOT(ISERROR(SEARCH("Ahead of Loan Schedule",D10)))</formula>
    </cfRule>
    <cfRule type="containsText" dxfId="27" priority="5" operator="containsText" text="Falling Behind">
      <formula>NOT(ISERROR(SEARCH("Falling Behind",D10)))</formula>
    </cfRule>
    <cfRule type="containsText" dxfId="26" priority="6" operator="containsText" text="&quot;Falling Behind&quot;">
      <formula>NOT(ISERROR(SEARCH("""Falling Behind""",D10)))</formula>
    </cfRule>
  </conditionalFormatting>
  <pageMargins left="0.7" right="0.7" top="0.75" bottom="0.75" header="0.3" footer="0.3"/>
  <pageSetup paperSize="9" orientation="portrait" horizontalDpi="0" verticalDpi="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49ABBA-D7B5-48BF-BCC0-B47A1193BAC7}">
  <sheetPr>
    <tabColor rgb="FF0070C0"/>
  </sheetPr>
  <dimension ref="A1:MY134"/>
  <sheetViews>
    <sheetView showGridLines="0" workbookViewId="0">
      <selection activeCell="V6" sqref="V6"/>
    </sheetView>
  </sheetViews>
  <sheetFormatPr defaultRowHeight="15" x14ac:dyDescent="0.25"/>
  <cols>
    <col min="1" max="2" width="3.7109375" customWidth="1"/>
    <col min="3" max="3" width="26.28515625" customWidth="1"/>
    <col min="4" max="6" width="12.7109375" customWidth="1"/>
    <col min="7" max="7" width="2.5703125" customWidth="1"/>
    <col min="8" max="8" width="30.5703125" customWidth="1"/>
    <col min="9" max="9" width="16.85546875" customWidth="1"/>
    <col min="10" max="10" width="4" customWidth="1"/>
    <col min="11" max="11" width="3.7109375" customWidth="1"/>
    <col min="12" max="12" width="7.5703125" style="38" customWidth="1"/>
    <col min="13" max="106" width="9.140625" style="38"/>
    <col min="361" max="361" width="9.140625" style="70"/>
  </cols>
  <sheetData>
    <row r="1" spans="1:11" ht="18" customHeight="1" x14ac:dyDescent="0.25">
      <c r="A1" s="115"/>
      <c r="B1" s="115"/>
      <c r="C1" s="115"/>
      <c r="D1" s="115"/>
      <c r="E1" s="115"/>
      <c r="F1" s="115"/>
      <c r="G1" s="115"/>
      <c r="H1" s="115"/>
      <c r="I1" s="115"/>
      <c r="J1" s="115"/>
      <c r="K1" s="115"/>
    </row>
    <row r="2" spans="1:11" x14ac:dyDescent="0.25">
      <c r="A2" s="115"/>
      <c r="C2" s="87"/>
      <c r="D2" s="87"/>
      <c r="E2" s="87"/>
      <c r="F2" s="87"/>
      <c r="G2" s="87"/>
      <c r="H2" s="87"/>
      <c r="I2" s="87"/>
      <c r="K2" s="115"/>
    </row>
    <row r="3" spans="1:11" ht="18.75" x14ac:dyDescent="0.3">
      <c r="A3" s="115"/>
      <c r="C3" s="151" t="str">
        <f>'Loan 1 (Cal)'!B4</f>
        <v>John's Home Loan</v>
      </c>
      <c r="D3" s="151"/>
      <c r="E3" s="151" t="str">
        <f>"Repay "&amp;TEXT(D54,"$#,##0")&amp;" over "&amp;TEXT(D55,"0.00")&amp;" years - "&amp;TEXT(D56,"0")&amp;" Months"</f>
        <v>Repay $50,000 over 15.00 years - 180 Months</v>
      </c>
      <c r="F3" s="151"/>
      <c r="G3" s="151"/>
      <c r="H3" s="151"/>
      <c r="I3" s="151"/>
      <c r="K3" s="115"/>
    </row>
    <row r="4" spans="1:11" ht="15.75" x14ac:dyDescent="0.25">
      <c r="A4" s="115"/>
      <c r="C4" s="87"/>
      <c r="D4" s="87"/>
      <c r="E4" s="87"/>
      <c r="F4" s="108"/>
      <c r="G4" s="108"/>
      <c r="H4" s="87"/>
      <c r="I4" s="87"/>
      <c r="K4" s="115"/>
    </row>
    <row r="5" spans="1:11" x14ac:dyDescent="0.25">
      <c r="A5" s="115"/>
      <c r="C5" s="92" t="s">
        <v>816</v>
      </c>
      <c r="D5" s="88">
        <f>IF(D59=0,"",D59)</f>
        <v>60</v>
      </c>
      <c r="E5" s="89">
        <f>E59</f>
        <v>44804</v>
      </c>
      <c r="F5" s="92" t="s">
        <v>815</v>
      </c>
      <c r="G5" s="87"/>
      <c r="H5" s="133" t="str">
        <f>IFERROR(D60,"")</f>
        <v>On Target</v>
      </c>
      <c r="I5" s="91" t="str">
        <f>IFERROR(IF(D60="Ahead of Loan Schedule",D69,IF(D60="Falling Behind",D70,"")),"")</f>
        <v/>
      </c>
      <c r="K5" s="115"/>
    </row>
    <row r="6" spans="1:11" x14ac:dyDescent="0.25">
      <c r="A6" s="115"/>
      <c r="C6" s="109"/>
      <c r="D6" s="109"/>
      <c r="E6" s="109"/>
      <c r="F6" s="109"/>
      <c r="G6" s="109"/>
      <c r="H6" s="159" t="s">
        <v>817</v>
      </c>
      <c r="I6" s="159"/>
      <c r="K6" s="115"/>
    </row>
    <row r="7" spans="1:11" ht="14.25" customHeight="1" x14ac:dyDescent="0.25">
      <c r="A7" s="115"/>
      <c r="C7" s="90" t="s">
        <v>72</v>
      </c>
      <c r="D7" s="92" t="s">
        <v>812</v>
      </c>
      <c r="E7" s="92" t="s">
        <v>73</v>
      </c>
      <c r="F7" s="92" t="s">
        <v>75</v>
      </c>
      <c r="G7" s="110"/>
      <c r="H7" s="160" t="str">
        <f>IF(H5="On Target",C65,IF(H5="Ahead of Loan Schedule",C66,IF(H5="Falling Behind",C67,"")))</f>
        <v>You are currently ON TARGET to complete your loan in 15.00 years.  Provided you do not change the repayment schedule, you will complete your loan on 31-Oct-2035.</v>
      </c>
      <c r="I7" s="160"/>
      <c r="K7" s="115"/>
    </row>
    <row r="8" spans="1:11" ht="15" customHeight="1" x14ac:dyDescent="0.25">
      <c r="A8" s="115"/>
      <c r="C8" s="93" t="s">
        <v>74</v>
      </c>
      <c r="D8" s="94">
        <f>IFERROR('Loan 1 (Cal)'!C48,"")</f>
        <v>37278.545480077541</v>
      </c>
      <c r="E8" s="94">
        <f>'Loan 1 (Cal)'!C59</f>
        <v>71171.426406739221</v>
      </c>
      <c r="F8" s="94">
        <f>IFERROR(E8-D8,"")</f>
        <v>33892.880926661681</v>
      </c>
      <c r="G8" s="100"/>
      <c r="H8" s="160"/>
      <c r="I8" s="160"/>
      <c r="K8" s="115"/>
    </row>
    <row r="9" spans="1:11" ht="15" customHeight="1" x14ac:dyDescent="0.25">
      <c r="A9" s="115"/>
      <c r="C9" s="93" t="s">
        <v>57</v>
      </c>
      <c r="D9" s="94">
        <f ca="1">IFERROR('Loan 1 (Cal)'!C50,"")</f>
        <v>4096.4151214942431</v>
      </c>
      <c r="E9" s="94">
        <f>IFERROR('Loan 1 (Cal)'!C68,"")</f>
        <v>12721.45451992241</v>
      </c>
      <c r="F9" s="94">
        <f ca="1">IFERROR(E9-D9,"")</f>
        <v>8625.0393984281673</v>
      </c>
      <c r="G9" s="100"/>
      <c r="H9" s="160"/>
      <c r="I9" s="160"/>
      <c r="K9" s="115"/>
    </row>
    <row r="10" spans="1:11" ht="15" customHeight="1" x14ac:dyDescent="0.25">
      <c r="A10" s="115"/>
      <c r="C10" s="93" t="s">
        <v>76</v>
      </c>
      <c r="D10" s="94">
        <f>IFERROR('Loan 1 (Cal)'!C49,"")</f>
        <v>11002.354282323866</v>
      </c>
      <c r="E10" s="94">
        <f>IFERROR('Loan 1 (Cal)'!C67,"")</f>
        <v>11002.354282323866</v>
      </c>
      <c r="F10" s="94">
        <f>IFERROR(E10-D10,"")</f>
        <v>0</v>
      </c>
      <c r="G10" s="100"/>
      <c r="H10" s="160"/>
      <c r="I10" s="160"/>
      <c r="K10" s="115"/>
    </row>
    <row r="11" spans="1:11" ht="15" customHeight="1" x14ac:dyDescent="0.25">
      <c r="A11" s="115"/>
      <c r="C11" s="93" t="s">
        <v>813</v>
      </c>
      <c r="D11" s="95">
        <f>'Loan 1 (Cal)'!C43</f>
        <v>180</v>
      </c>
      <c r="E11" s="95">
        <f>'Loan 1 (Cal)'!C14</f>
        <v>180</v>
      </c>
      <c r="F11" s="95">
        <f t="shared" ref="F11:F12" si="0">E11-D11</f>
        <v>0</v>
      </c>
      <c r="G11" s="111"/>
      <c r="H11" s="160"/>
      <c r="I11" s="160"/>
      <c r="K11" s="115"/>
    </row>
    <row r="12" spans="1:11" ht="15" customHeight="1" x14ac:dyDescent="0.25">
      <c r="A12" s="115"/>
      <c r="C12" s="93" t="s">
        <v>814</v>
      </c>
      <c r="D12" s="96">
        <f>D11/12</f>
        <v>15</v>
      </c>
      <c r="E12" s="96">
        <f>E11/12</f>
        <v>15</v>
      </c>
      <c r="F12" s="96">
        <f t="shared" si="0"/>
        <v>0</v>
      </c>
      <c r="G12" s="112"/>
      <c r="H12" s="160"/>
      <c r="I12" s="160"/>
      <c r="K12" s="115"/>
    </row>
    <row r="13" spans="1:11" ht="15" customHeight="1" x14ac:dyDescent="0.25">
      <c r="A13" s="115"/>
      <c r="C13" s="93" t="s">
        <v>77</v>
      </c>
      <c r="D13" s="97">
        <f>IFERROR('Loan 1 (Cal)'!C51,"")</f>
        <v>0.25442909039844919</v>
      </c>
      <c r="E13" s="97">
        <f>IFERROR('Loan 1 (Cal)'!C69,"")</f>
        <v>0.25442909039844919</v>
      </c>
      <c r="F13" s="97"/>
      <c r="G13" s="112"/>
      <c r="H13" s="160"/>
      <c r="I13" s="160"/>
      <c r="K13" s="115"/>
    </row>
    <row r="14" spans="1:11" x14ac:dyDescent="0.25">
      <c r="A14" s="115"/>
      <c r="B14" s="38"/>
      <c r="C14" s="38"/>
      <c r="D14" s="38"/>
      <c r="E14" s="38"/>
      <c r="F14" s="38"/>
      <c r="G14" s="38"/>
      <c r="H14" s="38"/>
      <c r="I14" s="38"/>
      <c r="J14" s="38"/>
      <c r="K14" s="115"/>
    </row>
    <row r="15" spans="1:11" x14ac:dyDescent="0.25">
      <c r="A15" s="115"/>
      <c r="B15" s="38"/>
      <c r="C15" s="38"/>
      <c r="D15" s="38"/>
      <c r="E15" s="38"/>
      <c r="F15" s="38"/>
      <c r="G15" s="38"/>
      <c r="H15" s="38"/>
      <c r="I15" s="38"/>
      <c r="J15" s="38"/>
      <c r="K15" s="115"/>
    </row>
    <row r="16" spans="1:11" x14ac:dyDescent="0.25">
      <c r="A16" s="115"/>
      <c r="B16" s="38"/>
      <c r="C16" s="38"/>
      <c r="D16" s="38"/>
      <c r="E16" s="38"/>
      <c r="F16" s="38"/>
      <c r="G16" s="38"/>
      <c r="H16" s="38"/>
      <c r="I16" s="38"/>
      <c r="J16" s="38"/>
      <c r="K16" s="115"/>
    </row>
    <row r="17" spans="1:11" x14ac:dyDescent="0.25">
      <c r="A17" s="115"/>
      <c r="B17" s="38"/>
      <c r="C17" s="38"/>
      <c r="D17" s="38"/>
      <c r="E17" s="38"/>
      <c r="F17" s="38"/>
      <c r="G17" s="38"/>
      <c r="H17" s="38"/>
      <c r="I17" s="38"/>
      <c r="J17" s="38"/>
      <c r="K17" s="115"/>
    </row>
    <row r="18" spans="1:11" x14ac:dyDescent="0.25">
      <c r="A18" s="115"/>
      <c r="B18" s="38"/>
      <c r="C18" s="38"/>
      <c r="D18" s="38"/>
      <c r="E18" s="38"/>
      <c r="F18" s="38"/>
      <c r="G18" s="38"/>
      <c r="H18" s="38"/>
      <c r="I18" s="38"/>
      <c r="J18" s="38"/>
      <c r="K18" s="115"/>
    </row>
    <row r="19" spans="1:11" x14ac:dyDescent="0.25">
      <c r="A19" s="115"/>
      <c r="B19" s="38"/>
      <c r="C19" s="38"/>
      <c r="D19" s="38"/>
      <c r="E19" s="38"/>
      <c r="F19" s="38"/>
      <c r="G19" s="38"/>
      <c r="H19" s="38"/>
      <c r="I19" s="38"/>
      <c r="J19" s="38"/>
      <c r="K19" s="115"/>
    </row>
    <row r="20" spans="1:11" x14ac:dyDescent="0.25">
      <c r="A20" s="115"/>
      <c r="B20" s="38"/>
      <c r="C20" s="38"/>
      <c r="D20" s="38"/>
      <c r="E20" s="38"/>
      <c r="F20" s="38"/>
      <c r="G20" s="38"/>
      <c r="H20" s="38"/>
      <c r="I20" s="38"/>
      <c r="J20" s="38"/>
      <c r="K20" s="115"/>
    </row>
    <row r="21" spans="1:11" x14ac:dyDescent="0.25">
      <c r="A21" s="115"/>
      <c r="B21" s="38"/>
      <c r="C21" s="38"/>
      <c r="D21" s="38"/>
      <c r="E21" s="38"/>
      <c r="F21" s="38"/>
      <c r="G21" s="38"/>
      <c r="H21" s="38"/>
      <c r="I21" s="38"/>
      <c r="J21" s="38"/>
      <c r="K21" s="115"/>
    </row>
    <row r="22" spans="1:11" x14ac:dyDescent="0.25">
      <c r="A22" s="115"/>
      <c r="B22" s="38"/>
      <c r="C22" s="38"/>
      <c r="D22" s="38"/>
      <c r="E22" s="38"/>
      <c r="F22" s="38"/>
      <c r="G22" s="38"/>
      <c r="H22" s="38"/>
      <c r="I22" s="38"/>
      <c r="J22" s="38"/>
      <c r="K22" s="115"/>
    </row>
    <row r="23" spans="1:11" x14ac:dyDescent="0.25">
      <c r="A23" s="115"/>
      <c r="B23" s="38"/>
      <c r="C23" s="38"/>
      <c r="D23" s="38"/>
      <c r="E23" s="38"/>
      <c r="F23" s="38"/>
      <c r="G23" s="38"/>
      <c r="H23" s="38"/>
      <c r="I23" s="38"/>
      <c r="J23" s="38"/>
      <c r="K23" s="115"/>
    </row>
    <row r="24" spans="1:11" x14ac:dyDescent="0.25">
      <c r="A24" s="115"/>
      <c r="B24" s="38"/>
      <c r="C24" s="38"/>
      <c r="D24" s="38"/>
      <c r="E24" s="38"/>
      <c r="F24" s="38"/>
      <c r="G24" s="38"/>
      <c r="H24" s="38"/>
      <c r="I24" s="38"/>
      <c r="J24" s="38"/>
      <c r="K24" s="115"/>
    </row>
    <row r="25" spans="1:11" x14ac:dyDescent="0.25">
      <c r="A25" s="115"/>
      <c r="B25" s="38"/>
      <c r="C25" s="38"/>
      <c r="D25" s="38"/>
      <c r="E25" s="38"/>
      <c r="F25" s="38"/>
      <c r="G25" s="38"/>
      <c r="H25" s="38"/>
      <c r="I25" s="38"/>
      <c r="J25" s="38"/>
      <c r="K25" s="115"/>
    </row>
    <row r="26" spans="1:11" x14ac:dyDescent="0.25">
      <c r="A26" s="115"/>
      <c r="B26" s="38"/>
      <c r="C26" s="38"/>
      <c r="D26" s="38"/>
      <c r="E26" s="38"/>
      <c r="F26" s="38"/>
      <c r="G26" s="38"/>
      <c r="H26" s="38"/>
      <c r="I26" s="38"/>
      <c r="J26" s="38"/>
      <c r="K26" s="115"/>
    </row>
    <row r="27" spans="1:11" x14ac:dyDescent="0.25">
      <c r="A27" s="115"/>
      <c r="B27" s="38"/>
      <c r="C27" s="38"/>
      <c r="D27" s="38"/>
      <c r="E27" s="38"/>
      <c r="F27" s="38"/>
      <c r="G27" s="38"/>
      <c r="H27" s="38"/>
      <c r="I27" s="38"/>
      <c r="J27" s="38"/>
      <c r="K27" s="115"/>
    </row>
    <row r="28" spans="1:11" x14ac:dyDescent="0.25">
      <c r="A28" s="115"/>
      <c r="B28" s="38"/>
      <c r="C28" s="38"/>
      <c r="D28" s="38"/>
      <c r="E28" s="38"/>
      <c r="F28" s="38"/>
      <c r="G28" s="38"/>
      <c r="H28" s="38"/>
      <c r="I28" s="38"/>
      <c r="J28" s="38"/>
      <c r="K28" s="115"/>
    </row>
    <row r="29" spans="1:11" x14ac:dyDescent="0.25">
      <c r="A29" s="115"/>
      <c r="B29" s="38"/>
      <c r="C29" s="38"/>
      <c r="D29" s="38"/>
      <c r="E29" s="38"/>
      <c r="F29" s="38"/>
      <c r="G29" s="38"/>
      <c r="H29" s="38"/>
      <c r="I29" s="38"/>
      <c r="J29" s="38"/>
      <c r="K29" s="115"/>
    </row>
    <row r="30" spans="1:11" x14ac:dyDescent="0.25">
      <c r="A30" s="115"/>
      <c r="B30" s="38"/>
      <c r="C30" s="158" t="str">
        <f>"Interest Rate at Start of Loan was "&amp;TEXT(D57,"0.00%")&amp;" and the current rate is "&amp;TEXT(D58,"0.00%")&amp;". The Current Monthly Loan Payment is "&amp;TEXT(D64,"$##,##0")&amp;"."</f>
        <v>Interest Rate at Start of Loan was 5.00% and the current rate is 5.00%. The Current Monthly Loan Payment is $395.</v>
      </c>
      <c r="D30" s="158"/>
      <c r="E30" s="158"/>
      <c r="F30" s="158"/>
      <c r="G30" s="158"/>
      <c r="H30" s="158"/>
      <c r="I30" s="158"/>
      <c r="J30" s="38"/>
      <c r="K30" s="115"/>
    </row>
    <row r="31" spans="1:11" x14ac:dyDescent="0.25">
      <c r="A31" s="115"/>
      <c r="B31" s="38"/>
      <c r="C31" s="135"/>
      <c r="D31" s="135"/>
      <c r="E31" s="135"/>
      <c r="F31" s="135"/>
      <c r="G31" s="135"/>
      <c r="H31" s="135"/>
      <c r="I31" s="135"/>
      <c r="J31" s="38"/>
      <c r="K31" s="115"/>
    </row>
    <row r="32" spans="1:11" x14ac:dyDescent="0.25">
      <c r="A32" s="115"/>
      <c r="B32" s="38"/>
      <c r="C32" s="135"/>
      <c r="D32" s="135"/>
      <c r="E32" s="135"/>
      <c r="F32" s="135"/>
      <c r="G32" s="135"/>
      <c r="H32" s="135"/>
      <c r="I32" s="135"/>
      <c r="J32" s="38"/>
      <c r="K32" s="115"/>
    </row>
    <row r="33" spans="1:11" x14ac:dyDescent="0.25">
      <c r="A33" s="115"/>
      <c r="B33" s="115"/>
      <c r="C33" s="115"/>
      <c r="D33" s="115"/>
      <c r="E33" s="115"/>
      <c r="F33" s="115"/>
      <c r="G33" s="115"/>
      <c r="H33" s="115"/>
      <c r="I33" s="115"/>
      <c r="J33" s="115"/>
      <c r="K33" s="115"/>
    </row>
    <row r="34" spans="1:11" s="38" customFormat="1" x14ac:dyDescent="0.25"/>
    <row r="35" spans="1:11" s="38" customFormat="1" x14ac:dyDescent="0.25"/>
    <row r="36" spans="1:11" s="38" customFormat="1" x14ac:dyDescent="0.25"/>
    <row r="37" spans="1:11" s="38" customFormat="1" x14ac:dyDescent="0.25"/>
    <row r="38" spans="1:11" s="38" customFormat="1" x14ac:dyDescent="0.25"/>
    <row r="39" spans="1:11" s="38" customFormat="1" x14ac:dyDescent="0.25"/>
    <row r="40" spans="1:11" s="38" customFormat="1" x14ac:dyDescent="0.25"/>
    <row r="41" spans="1:11" s="38" customFormat="1" x14ac:dyDescent="0.25"/>
    <row r="42" spans="1:11" s="38" customFormat="1" x14ac:dyDescent="0.25"/>
    <row r="43" spans="1:11" s="38" customFormat="1" x14ac:dyDescent="0.25"/>
    <row r="44" spans="1:11" s="38" customFormat="1" x14ac:dyDescent="0.25"/>
    <row r="45" spans="1:11" s="38" customFormat="1" x14ac:dyDescent="0.25"/>
    <row r="46" spans="1:11" s="38" customFormat="1" x14ac:dyDescent="0.25"/>
    <row r="47" spans="1:11" s="38" customFormat="1" x14ac:dyDescent="0.25"/>
    <row r="48" spans="1:11" s="38" customFormat="1" x14ac:dyDescent="0.25"/>
    <row r="49" spans="3:361" s="38" customFormat="1" x14ac:dyDescent="0.25"/>
    <row r="50" spans="3:361" s="38" customFormat="1" x14ac:dyDescent="0.25"/>
    <row r="51" spans="3:361" s="38" customFormat="1" x14ac:dyDescent="0.25">
      <c r="MW51" s="115"/>
    </row>
    <row r="52" spans="3:361" s="71" customFormat="1" hidden="1" x14ac:dyDescent="0.25">
      <c r="D52" s="8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3"/>
      <c r="AL52" s="113"/>
      <c r="AM52" s="113"/>
      <c r="AN52" s="113"/>
      <c r="AO52" s="113"/>
      <c r="AP52" s="113"/>
      <c r="AQ52" s="113"/>
      <c r="AR52" s="113"/>
      <c r="AS52" s="113"/>
      <c r="AT52" s="113"/>
      <c r="AU52" s="113"/>
      <c r="AV52" s="113"/>
      <c r="AW52" s="113"/>
      <c r="AX52" s="113"/>
      <c r="AY52" s="113"/>
      <c r="AZ52" s="113"/>
      <c r="BA52" s="113"/>
      <c r="BB52" s="113"/>
      <c r="BC52" s="113"/>
      <c r="BD52" s="113"/>
      <c r="BE52" s="113"/>
      <c r="BF52" s="113"/>
      <c r="BG52" s="113"/>
      <c r="BH52" s="113"/>
      <c r="BI52" s="113"/>
      <c r="BJ52" s="113"/>
      <c r="BK52" s="113"/>
      <c r="BL52" s="113"/>
      <c r="BM52" s="113"/>
      <c r="BN52" s="113"/>
      <c r="BO52" s="113"/>
      <c r="BP52" s="113"/>
      <c r="BQ52" s="113"/>
      <c r="BR52" s="113"/>
      <c r="BS52" s="113"/>
      <c r="BT52" s="113"/>
      <c r="BU52" s="113"/>
      <c r="BV52" s="113"/>
      <c r="BW52" s="113"/>
      <c r="BX52" s="113"/>
      <c r="BY52" s="113"/>
      <c r="BZ52" s="113"/>
      <c r="CA52" s="113"/>
      <c r="CB52" s="113"/>
      <c r="CC52" s="113"/>
      <c r="CD52" s="113"/>
      <c r="CE52" s="113"/>
      <c r="CF52" s="113"/>
      <c r="CG52" s="113"/>
      <c r="CH52" s="113"/>
      <c r="CI52" s="113"/>
      <c r="CJ52" s="113"/>
      <c r="CK52" s="113"/>
      <c r="CL52" s="113"/>
      <c r="CM52" s="113"/>
      <c r="CN52" s="113"/>
      <c r="CO52" s="113"/>
      <c r="CP52" s="113"/>
      <c r="CQ52" s="113"/>
      <c r="CR52" s="113"/>
      <c r="CS52" s="113"/>
      <c r="CT52" s="113"/>
      <c r="CU52" s="113"/>
      <c r="CV52" s="113"/>
      <c r="CW52" s="113"/>
      <c r="CX52" s="113"/>
      <c r="CY52" s="113"/>
      <c r="CZ52" s="113"/>
      <c r="DA52" s="113"/>
      <c r="DB52" s="113"/>
      <c r="MW52" s="70"/>
    </row>
    <row r="53" spans="3:361" hidden="1" x14ac:dyDescent="0.25"/>
    <row r="54" spans="3:361" hidden="1" x14ac:dyDescent="0.25">
      <c r="C54" s="100" t="s">
        <v>12</v>
      </c>
      <c r="D54" s="100">
        <f>'Loan 1 (Cal)'!C31</f>
        <v>50000</v>
      </c>
      <c r="E54" s="87"/>
      <c r="F54" s="87"/>
      <c r="G54" s="87"/>
      <c r="H54" s="87"/>
      <c r="I54" s="87"/>
      <c r="J54" s="87"/>
      <c r="K54" s="87"/>
      <c r="L54" s="87"/>
      <c r="M54" s="87"/>
      <c r="N54" s="87"/>
      <c r="O54" s="87"/>
    </row>
    <row r="55" spans="3:361" hidden="1" x14ac:dyDescent="0.25">
      <c r="C55" s="87" t="s">
        <v>66</v>
      </c>
      <c r="D55" s="116">
        <f>'Loan 1 (Cal)'!C36</f>
        <v>15</v>
      </c>
      <c r="E55" s="87"/>
      <c r="F55" s="87"/>
      <c r="G55" s="87"/>
      <c r="H55" s="87"/>
      <c r="I55" s="87"/>
      <c r="J55" s="87"/>
      <c r="K55" s="87"/>
      <c r="L55" s="87"/>
      <c r="M55" s="87"/>
      <c r="N55" s="87"/>
      <c r="O55" s="87"/>
    </row>
    <row r="56" spans="3:361" hidden="1" x14ac:dyDescent="0.25">
      <c r="C56" s="87" t="s">
        <v>67</v>
      </c>
      <c r="D56" s="87">
        <f>'Loan 1 (Cal)'!C25</f>
        <v>180</v>
      </c>
      <c r="E56" s="87"/>
      <c r="F56" s="87"/>
      <c r="G56" s="87"/>
      <c r="H56" s="87"/>
      <c r="I56" s="87"/>
      <c r="J56" s="87"/>
      <c r="K56" s="87"/>
      <c r="L56" s="87"/>
      <c r="M56" s="87"/>
      <c r="N56" s="87"/>
      <c r="O56" s="87"/>
    </row>
    <row r="57" spans="3:361" hidden="1" x14ac:dyDescent="0.25">
      <c r="C57" s="87" t="s">
        <v>439</v>
      </c>
      <c r="D57" s="99">
        <f>'Loan 1 (Cal)'!C13</f>
        <v>0.05</v>
      </c>
      <c r="E57" s="87"/>
      <c r="F57" s="87"/>
      <c r="G57" s="87"/>
      <c r="H57" s="87"/>
      <c r="I57" s="87"/>
      <c r="J57" s="87"/>
      <c r="K57" s="87"/>
      <c r="L57" s="87"/>
      <c r="M57" s="87"/>
      <c r="N57" s="87"/>
      <c r="O57" s="87"/>
    </row>
    <row r="58" spans="3:361" hidden="1" x14ac:dyDescent="0.25">
      <c r="C58" s="87" t="s">
        <v>68</v>
      </c>
      <c r="D58" s="99">
        <f>'Loan 1 (Cal)'!C71</f>
        <v>0.05</v>
      </c>
      <c r="E58" s="87"/>
      <c r="F58" s="87"/>
      <c r="G58" s="87"/>
      <c r="H58" s="87"/>
      <c r="I58" s="87"/>
      <c r="J58" s="87"/>
      <c r="K58" s="87"/>
      <c r="L58" s="87"/>
      <c r="M58" s="87"/>
      <c r="N58" s="87"/>
      <c r="O58" s="87"/>
    </row>
    <row r="59" spans="3:361" hidden="1" x14ac:dyDescent="0.25">
      <c r="C59" s="87" t="s">
        <v>53</v>
      </c>
      <c r="D59" s="117">
        <f>'Loan 1 (Cal)'!C6</f>
        <v>60</v>
      </c>
      <c r="E59" s="118">
        <f>'Loan 1 (Cal)'!D6</f>
        <v>44804</v>
      </c>
      <c r="F59" s="87"/>
      <c r="G59" s="87"/>
      <c r="H59" s="87"/>
      <c r="I59" s="87"/>
      <c r="J59" s="87"/>
      <c r="K59" s="87"/>
      <c r="L59" s="87"/>
      <c r="M59" s="87"/>
      <c r="N59" s="87"/>
      <c r="O59" s="87"/>
    </row>
    <row r="60" spans="3:361" hidden="1" x14ac:dyDescent="0.25">
      <c r="C60" s="87" t="s">
        <v>70</v>
      </c>
      <c r="D60" s="99" t="str">
        <f>'Loan 1 (Cal)'!C73</f>
        <v>On Target</v>
      </c>
      <c r="E60" s="87"/>
      <c r="F60" s="87"/>
      <c r="G60" s="87"/>
      <c r="H60" s="87"/>
      <c r="I60" s="87"/>
      <c r="J60" s="87"/>
      <c r="K60" s="87"/>
      <c r="L60" s="87"/>
      <c r="M60" s="87"/>
      <c r="N60" s="87"/>
      <c r="O60" s="87"/>
    </row>
    <row r="61" spans="3:361" hidden="1" x14ac:dyDescent="0.25">
      <c r="C61" s="87" t="s">
        <v>63</v>
      </c>
      <c r="D61" s="100">
        <f>'Loan 1 (Cal)'!C74</f>
        <v>0</v>
      </c>
      <c r="E61" s="100">
        <f>'Loan 1 (Cal)'!C76</f>
        <v>0</v>
      </c>
      <c r="F61" s="87"/>
      <c r="G61" s="87"/>
      <c r="H61" s="87"/>
      <c r="I61" s="87"/>
      <c r="J61" s="87"/>
      <c r="K61" s="87"/>
      <c r="L61" s="87"/>
      <c r="M61" s="87"/>
      <c r="N61" s="87"/>
      <c r="O61" s="87"/>
    </row>
    <row r="62" spans="3:361" hidden="1" x14ac:dyDescent="0.25">
      <c r="C62" s="87" t="s">
        <v>822</v>
      </c>
      <c r="D62" s="118">
        <f>'Loan 1 (Cal)'!C77</f>
        <v>49613</v>
      </c>
      <c r="E62" s="87"/>
      <c r="F62" s="87"/>
      <c r="G62" s="87"/>
      <c r="H62" s="87"/>
      <c r="I62" s="87"/>
      <c r="J62" s="87"/>
      <c r="K62" s="87"/>
      <c r="L62" s="87"/>
      <c r="M62" s="87"/>
      <c r="N62" s="87"/>
      <c r="O62" s="87"/>
    </row>
    <row r="63" spans="3:361" hidden="1" x14ac:dyDescent="0.25">
      <c r="C63" s="87" t="s">
        <v>64</v>
      </c>
      <c r="D63" s="100">
        <f>'Loan 1 (Cal)'!C75</f>
        <v>0</v>
      </c>
      <c r="E63" s="87"/>
      <c r="F63" s="87"/>
      <c r="G63" s="87"/>
      <c r="H63" s="87"/>
      <c r="I63" s="87"/>
      <c r="J63" s="87"/>
      <c r="K63" s="87"/>
      <c r="L63" s="87"/>
      <c r="M63" s="87"/>
      <c r="N63" s="87"/>
      <c r="O63" s="87"/>
    </row>
    <row r="64" spans="3:361" hidden="1" x14ac:dyDescent="0.25">
      <c r="C64" s="87" t="s">
        <v>71</v>
      </c>
      <c r="D64" s="100">
        <f>'Loan 1 (Cal)'!C72</f>
        <v>395.39681337077144</v>
      </c>
      <c r="E64" s="87"/>
      <c r="F64" s="87"/>
      <c r="G64" s="87"/>
      <c r="H64" s="87"/>
      <c r="I64" s="87"/>
      <c r="J64" s="87"/>
      <c r="K64" s="87"/>
      <c r="L64" s="87"/>
      <c r="M64" s="87"/>
      <c r="N64" s="87"/>
      <c r="O64" s="87"/>
    </row>
    <row r="65" spans="2:15" ht="21" hidden="1" customHeight="1" x14ac:dyDescent="0.25">
      <c r="B65" s="98" t="s">
        <v>818</v>
      </c>
      <c r="C65" s="87" t="str">
        <f>"You are currently ON TARGET to complete your loan in "&amp;TEXT(D55,"0.00")&amp;" years.  Provided you do not change the repayment schedule, you will complete your loan on "&amp;TEXT(D62,"dd-mmm-yyyy")&amp;"."</f>
        <v>You are currently ON TARGET to complete your loan in 15.00 years.  Provided you do not change the repayment schedule, you will complete your loan on 31-Oct-2035.</v>
      </c>
      <c r="D65" s="100"/>
      <c r="E65" s="87"/>
      <c r="F65" s="87"/>
      <c r="G65" s="87"/>
      <c r="H65" s="87"/>
      <c r="I65" s="87"/>
      <c r="J65" s="87"/>
      <c r="K65" s="87"/>
      <c r="L65" s="87"/>
      <c r="M65" s="87"/>
      <c r="N65" s="87"/>
      <c r="O65" s="87"/>
    </row>
    <row r="66" spans="2:15" hidden="1" x14ac:dyDescent="0.25">
      <c r="B66" s="98" t="s">
        <v>819</v>
      </c>
      <c r="C66" s="87" t="str">
        <f>"You are currently AHEAD on your Loan Schedule by "&amp;TEXT(D61,"$#,##0")&amp;".  To date, you have saved "&amp;TEXT(E61,"$#,##0")&amp;" interest costs. This is because you have made Additional Payments of "&amp;TEXT(D72,"$#,##0")&amp;" and you have missed loan payments to the value of "&amp;TEXT(D73,"$#,##0")&amp;".  If you do not make any further additional Loan Payments or miss any Loan Payments, you should repay your loan by "&amp;TEXT(D62,"dd-mmm-yyyy")&amp;"."</f>
        <v>You are currently AHEAD on your Loan Schedule by $0.  To date, you have saved $0 interest costs. This is because you have made Additional Payments of $0 and you have missed loan payments to the value of $0.  If you do not make any further additional Loan Payments or miss any Loan Payments, you should repay your loan by 31-Oct-2035.</v>
      </c>
      <c r="D66" s="87"/>
      <c r="E66" s="87"/>
      <c r="F66" s="87"/>
      <c r="G66" s="87"/>
      <c r="H66" s="87"/>
      <c r="I66" s="87"/>
      <c r="J66" s="87"/>
      <c r="K66" s="87"/>
      <c r="L66" s="87"/>
      <c r="M66" s="87"/>
      <c r="N66" s="87"/>
      <c r="O66" s="87"/>
    </row>
    <row r="67" spans="2:15" hidden="1" x14ac:dyDescent="0.25">
      <c r="B67" s="98" t="s">
        <v>820</v>
      </c>
      <c r="C67" s="87" t="str">
        <f>"You are currently FALLING BEHIND on your Loan Schedule by "&amp;TEXT(D63,"$#,##0")&amp;".  You have missed Loan Payments to the value of "&amp;TEXT(D73,"$#,##0")&amp;" and made Additional Loan Payments of "&amp;TEXT(D72,"$#,##0")&amp;".  If you do not make any further Additional Loan Payments or miss any Loan Payments, your loan will be extended to "&amp;TEXT(D62,"dd-mmm-yyyy")&amp;"."</f>
        <v>You are currently FALLING BEHIND on your Loan Schedule by $0.  You have missed Loan Payments to the value of $0 and made Additional Loan Payments of $0.  If you do not make any further Additional Loan Payments or miss any Loan Payments, your loan will be extended to 31-Oct-2035.</v>
      </c>
      <c r="D67" s="87"/>
      <c r="E67" s="87"/>
      <c r="F67" s="87"/>
      <c r="G67" s="87"/>
      <c r="H67" s="87"/>
      <c r="I67" s="87"/>
      <c r="J67" s="87"/>
      <c r="K67" s="87"/>
      <c r="L67" s="87"/>
      <c r="M67" s="87"/>
      <c r="N67" s="87"/>
      <c r="O67" s="87"/>
    </row>
    <row r="68" spans="2:15" hidden="1" x14ac:dyDescent="0.25">
      <c r="B68" s="98"/>
      <c r="C68" s="103" t="s">
        <v>62</v>
      </c>
      <c r="D68" s="87"/>
      <c r="E68" s="87"/>
      <c r="F68" s="87"/>
      <c r="G68" s="87"/>
      <c r="H68" s="87"/>
      <c r="I68" s="87"/>
      <c r="J68" s="87"/>
      <c r="K68" s="87"/>
      <c r="L68" s="87"/>
      <c r="M68" s="87"/>
      <c r="N68" s="87"/>
      <c r="O68" s="87"/>
    </row>
    <row r="69" spans="2:15" hidden="1" x14ac:dyDescent="0.25">
      <c r="C69" s="100" t="s">
        <v>63</v>
      </c>
      <c r="D69" s="100">
        <f>'Loan 1 (Cal)'!C74</f>
        <v>0</v>
      </c>
      <c r="E69" s="87"/>
      <c r="F69" s="87"/>
      <c r="G69" s="87"/>
      <c r="H69" s="87"/>
      <c r="I69" s="87"/>
      <c r="J69" s="87"/>
      <c r="K69" s="87"/>
      <c r="L69" s="87"/>
      <c r="M69" s="87"/>
      <c r="N69" s="87"/>
      <c r="O69" s="87"/>
    </row>
    <row r="70" spans="2:15" hidden="1" x14ac:dyDescent="0.25">
      <c r="C70" s="100" t="s">
        <v>64</v>
      </c>
      <c r="D70" s="100">
        <f>'Loan 1 (Cal)'!C75</f>
        <v>0</v>
      </c>
      <c r="E70" s="87"/>
      <c r="F70" s="87"/>
      <c r="G70" s="87"/>
      <c r="H70" s="87"/>
      <c r="I70" s="87"/>
      <c r="J70" s="87"/>
      <c r="K70" s="87"/>
      <c r="L70" s="87"/>
      <c r="M70" s="87"/>
      <c r="N70" s="87"/>
      <c r="O70" s="87"/>
    </row>
    <row r="71" spans="2:15" hidden="1" x14ac:dyDescent="0.25">
      <c r="C71" s="100" t="s">
        <v>65</v>
      </c>
      <c r="D71" s="100">
        <f>'Loan 1 (Cal)'!C76</f>
        <v>0</v>
      </c>
      <c r="E71" s="87"/>
      <c r="F71" s="87"/>
      <c r="G71" s="87"/>
      <c r="H71" s="87"/>
      <c r="I71" s="87"/>
      <c r="J71" s="87"/>
      <c r="K71" s="87"/>
      <c r="L71" s="87"/>
      <c r="M71" s="87"/>
      <c r="N71" s="87"/>
      <c r="O71" s="87"/>
    </row>
    <row r="72" spans="2:15" hidden="1" x14ac:dyDescent="0.25">
      <c r="C72" s="100" t="s">
        <v>833</v>
      </c>
      <c r="D72" s="53">
        <f>'Loan 1 (Cal)'!C56</f>
        <v>0</v>
      </c>
      <c r="G72" s="64"/>
    </row>
    <row r="73" spans="2:15" hidden="1" x14ac:dyDescent="0.25">
      <c r="C73" s="100" t="s">
        <v>834</v>
      </c>
      <c r="D73" s="53">
        <f>'Loan 1 (Cal)'!C57</f>
        <v>0</v>
      </c>
      <c r="G73" s="64"/>
    </row>
    <row r="74" spans="2:15" x14ac:dyDescent="0.25">
      <c r="G74" s="64"/>
    </row>
    <row r="75" spans="2:15" x14ac:dyDescent="0.25">
      <c r="G75" s="64"/>
    </row>
    <row r="76" spans="2:15" x14ac:dyDescent="0.25">
      <c r="G76" s="64"/>
    </row>
    <row r="77" spans="2:15" x14ac:dyDescent="0.25">
      <c r="G77" s="64"/>
    </row>
    <row r="78" spans="2:15" x14ac:dyDescent="0.25">
      <c r="G78" s="64"/>
    </row>
    <row r="79" spans="2:15" x14ac:dyDescent="0.25">
      <c r="G79" s="64"/>
    </row>
    <row r="80" spans="2:15" x14ac:dyDescent="0.25">
      <c r="G80" s="64"/>
    </row>
    <row r="81" spans="7:7" x14ac:dyDescent="0.25">
      <c r="G81" s="64"/>
    </row>
    <row r="82" spans="7:7" x14ac:dyDescent="0.25">
      <c r="G82" s="64"/>
    </row>
    <row r="83" spans="7:7" x14ac:dyDescent="0.25">
      <c r="G83" s="64"/>
    </row>
    <row r="84" spans="7:7" x14ac:dyDescent="0.25">
      <c r="G84" s="64"/>
    </row>
    <row r="85" spans="7:7" x14ac:dyDescent="0.25">
      <c r="G85" s="64"/>
    </row>
    <row r="86" spans="7:7" x14ac:dyDescent="0.25">
      <c r="G86" s="64"/>
    </row>
    <row r="87" spans="7:7" x14ac:dyDescent="0.25">
      <c r="G87" s="64"/>
    </row>
    <row r="88" spans="7:7" x14ac:dyDescent="0.25">
      <c r="G88" s="64"/>
    </row>
    <row r="89" spans="7:7" x14ac:dyDescent="0.25">
      <c r="G89" s="64"/>
    </row>
    <row r="90" spans="7:7" x14ac:dyDescent="0.25">
      <c r="G90" s="64"/>
    </row>
    <row r="91" spans="7:7" x14ac:dyDescent="0.25">
      <c r="G91" s="64"/>
    </row>
    <row r="92" spans="7:7" x14ac:dyDescent="0.25">
      <c r="G92" s="64"/>
    </row>
    <row r="93" spans="7:7" x14ac:dyDescent="0.25">
      <c r="G93" s="64"/>
    </row>
    <row r="94" spans="7:7" x14ac:dyDescent="0.25">
      <c r="G94" s="64"/>
    </row>
    <row r="95" spans="7:7" x14ac:dyDescent="0.25">
      <c r="G95" s="64"/>
    </row>
    <row r="96" spans="7:7" x14ac:dyDescent="0.25">
      <c r="G96" s="64"/>
    </row>
    <row r="97" spans="7:7" x14ac:dyDescent="0.25">
      <c r="G97" s="64"/>
    </row>
    <row r="98" spans="7:7" x14ac:dyDescent="0.25">
      <c r="G98" s="64"/>
    </row>
    <row r="99" spans="7:7" x14ac:dyDescent="0.25">
      <c r="G99" s="64"/>
    </row>
    <row r="100" spans="7:7" x14ac:dyDescent="0.25">
      <c r="G100" s="64"/>
    </row>
    <row r="101" spans="7:7" x14ac:dyDescent="0.25">
      <c r="G101" s="64"/>
    </row>
    <row r="102" spans="7:7" x14ac:dyDescent="0.25">
      <c r="G102" s="64"/>
    </row>
    <row r="103" spans="7:7" x14ac:dyDescent="0.25">
      <c r="G103" s="64"/>
    </row>
    <row r="104" spans="7:7" x14ac:dyDescent="0.25">
      <c r="G104" s="64"/>
    </row>
    <row r="105" spans="7:7" x14ac:dyDescent="0.25">
      <c r="G105" s="64"/>
    </row>
    <row r="106" spans="7:7" x14ac:dyDescent="0.25">
      <c r="G106" s="64"/>
    </row>
    <row r="107" spans="7:7" x14ac:dyDescent="0.25">
      <c r="G107" s="64"/>
    </row>
    <row r="108" spans="7:7" x14ac:dyDescent="0.25">
      <c r="G108" s="64"/>
    </row>
    <row r="109" spans="7:7" x14ac:dyDescent="0.25">
      <c r="G109" s="64"/>
    </row>
    <row r="110" spans="7:7" x14ac:dyDescent="0.25">
      <c r="G110" s="64"/>
    </row>
    <row r="111" spans="7:7" x14ac:dyDescent="0.25">
      <c r="G111" s="64"/>
    </row>
    <row r="112" spans="7:7" x14ac:dyDescent="0.25">
      <c r="G112" s="64"/>
    </row>
    <row r="113" spans="3:361" x14ac:dyDescent="0.25">
      <c r="G113" s="64"/>
    </row>
    <row r="114" spans="3:361" s="38" customFormat="1" x14ac:dyDescent="0.25">
      <c r="D114" s="114"/>
      <c r="MW114" s="115"/>
    </row>
    <row r="115" spans="3:361" s="38" customFormat="1" x14ac:dyDescent="0.25">
      <c r="D115" s="119"/>
      <c r="MW115" s="115"/>
    </row>
    <row r="116" spans="3:361" s="38" customFormat="1" x14ac:dyDescent="0.25">
      <c r="D116" s="119"/>
      <c r="MW116" s="115"/>
    </row>
    <row r="117" spans="3:361" s="38" customFormat="1" x14ac:dyDescent="0.25">
      <c r="D117" s="119"/>
      <c r="MW117" s="115"/>
    </row>
    <row r="118" spans="3:361" s="38" customFormat="1" x14ac:dyDescent="0.25">
      <c r="D118" s="119"/>
      <c r="MW118" s="115"/>
    </row>
    <row r="119" spans="3:361" s="38" customFormat="1" x14ac:dyDescent="0.25">
      <c r="MW119" s="115"/>
    </row>
    <row r="120" spans="3:361" s="38" customFormat="1" x14ac:dyDescent="0.25">
      <c r="MW120" s="115"/>
    </row>
    <row r="121" spans="3:361" s="38" customFormat="1" x14ac:dyDescent="0.25">
      <c r="MW121" s="115"/>
    </row>
    <row r="122" spans="3:361" s="38" customFormat="1" x14ac:dyDescent="0.25">
      <c r="MW122" s="115"/>
    </row>
    <row r="123" spans="3:361" s="38" customFormat="1" x14ac:dyDescent="0.25">
      <c r="C123" s="114"/>
      <c r="MW123" s="115"/>
    </row>
    <row r="124" spans="3:361" s="38" customFormat="1" x14ac:dyDescent="0.25">
      <c r="MW124" s="115"/>
    </row>
    <row r="125" spans="3:361" s="38" customFormat="1" x14ac:dyDescent="0.25">
      <c r="MW125" s="115"/>
    </row>
    <row r="127" spans="3:361" ht="18.75" x14ac:dyDescent="0.3">
      <c r="C127" s="104" t="s">
        <v>69</v>
      </c>
      <c r="D127" s="105" t="s">
        <v>444</v>
      </c>
      <c r="E127" s="105" t="s">
        <v>445</v>
      </c>
      <c r="F127" s="105" t="s">
        <v>446</v>
      </c>
      <c r="G127" s="105" t="s">
        <v>447</v>
      </c>
      <c r="H127" s="105" t="s">
        <v>448</v>
      </c>
      <c r="I127" s="105" t="s">
        <v>449</v>
      </c>
      <c r="J127" s="105" t="s">
        <v>450</v>
      </c>
      <c r="K127" s="105" t="s">
        <v>451</v>
      </c>
      <c r="L127" s="105" t="s">
        <v>452</v>
      </c>
      <c r="M127" s="105" t="s">
        <v>453</v>
      </c>
      <c r="N127" s="105" t="s">
        <v>454</v>
      </c>
      <c r="O127" s="105" t="s">
        <v>455</v>
      </c>
      <c r="P127" s="105" t="s">
        <v>456</v>
      </c>
      <c r="Q127" s="105" t="s">
        <v>457</v>
      </c>
      <c r="R127" s="105" t="s">
        <v>458</v>
      </c>
      <c r="S127" s="105" t="s">
        <v>459</v>
      </c>
      <c r="T127" s="105" t="s">
        <v>460</v>
      </c>
      <c r="U127" s="105" t="s">
        <v>461</v>
      </c>
      <c r="V127" s="105" t="s">
        <v>462</v>
      </c>
      <c r="W127" s="105" t="s">
        <v>463</v>
      </c>
      <c r="X127" s="105" t="s">
        <v>464</v>
      </c>
      <c r="Y127" s="105" t="s">
        <v>465</v>
      </c>
      <c r="Z127" s="105" t="s">
        <v>466</v>
      </c>
      <c r="AA127" s="105" t="s">
        <v>467</v>
      </c>
      <c r="AB127" s="105" t="s">
        <v>468</v>
      </c>
      <c r="AC127" s="105" t="s">
        <v>469</v>
      </c>
      <c r="AD127" s="105" t="s">
        <v>470</v>
      </c>
      <c r="AE127" s="105" t="s">
        <v>471</v>
      </c>
      <c r="AF127" s="105" t="s">
        <v>472</v>
      </c>
      <c r="AG127" s="105" t="s">
        <v>473</v>
      </c>
      <c r="AH127" s="105" t="s">
        <v>474</v>
      </c>
      <c r="AI127" s="105" t="s">
        <v>475</v>
      </c>
      <c r="AJ127" s="105" t="s">
        <v>476</v>
      </c>
      <c r="AK127" s="105" t="s">
        <v>477</v>
      </c>
      <c r="AL127" s="105" t="s">
        <v>478</v>
      </c>
      <c r="AM127" s="105" t="s">
        <v>479</v>
      </c>
      <c r="AN127" s="105" t="s">
        <v>480</v>
      </c>
      <c r="AO127" s="105" t="s">
        <v>481</v>
      </c>
      <c r="AP127" s="105" t="s">
        <v>482</v>
      </c>
      <c r="AQ127" s="105" t="s">
        <v>483</v>
      </c>
      <c r="AR127" s="105" t="s">
        <v>484</v>
      </c>
      <c r="AS127" s="105" t="s">
        <v>485</v>
      </c>
      <c r="AT127" s="105" t="s">
        <v>486</v>
      </c>
      <c r="AU127" s="105" t="s">
        <v>487</v>
      </c>
      <c r="AV127" s="105" t="s">
        <v>488</v>
      </c>
      <c r="AW127" s="105" t="s">
        <v>489</v>
      </c>
      <c r="AX127" s="105" t="s">
        <v>490</v>
      </c>
      <c r="AY127" s="105" t="s">
        <v>491</v>
      </c>
      <c r="AZ127" s="105" t="s">
        <v>492</v>
      </c>
      <c r="BA127" s="105" t="s">
        <v>493</v>
      </c>
      <c r="BB127" s="105" t="s">
        <v>494</v>
      </c>
      <c r="BC127" s="105" t="s">
        <v>495</v>
      </c>
      <c r="BD127" s="105" t="s">
        <v>496</v>
      </c>
      <c r="BE127" s="105" t="s">
        <v>497</v>
      </c>
      <c r="BF127" s="105" t="s">
        <v>498</v>
      </c>
      <c r="BG127" s="105" t="s">
        <v>499</v>
      </c>
      <c r="BH127" s="105" t="s">
        <v>500</v>
      </c>
      <c r="BI127" s="105" t="s">
        <v>501</v>
      </c>
      <c r="BJ127" s="105" t="s">
        <v>502</v>
      </c>
      <c r="BK127" s="105" t="s">
        <v>503</v>
      </c>
      <c r="BL127" s="105" t="s">
        <v>504</v>
      </c>
      <c r="BM127" s="105" t="s">
        <v>505</v>
      </c>
      <c r="BN127" s="105" t="s">
        <v>506</v>
      </c>
      <c r="BO127" s="105" t="s">
        <v>507</v>
      </c>
      <c r="BP127" s="105" t="s">
        <v>508</v>
      </c>
      <c r="BQ127" s="105" t="s">
        <v>509</v>
      </c>
      <c r="BR127" s="105" t="s">
        <v>510</v>
      </c>
      <c r="BS127" s="105" t="s">
        <v>511</v>
      </c>
      <c r="BT127" s="105" t="s">
        <v>512</v>
      </c>
      <c r="BU127" s="105" t="s">
        <v>513</v>
      </c>
      <c r="BV127" s="105" t="s">
        <v>514</v>
      </c>
      <c r="BW127" s="105" t="s">
        <v>515</v>
      </c>
      <c r="BX127" s="105" t="s">
        <v>516</v>
      </c>
      <c r="BY127" s="105" t="s">
        <v>517</v>
      </c>
      <c r="BZ127" s="105" t="s">
        <v>518</v>
      </c>
      <c r="CA127" s="105" t="s">
        <v>519</v>
      </c>
      <c r="CB127" s="105" t="s">
        <v>520</v>
      </c>
      <c r="CC127" s="105" t="s">
        <v>521</v>
      </c>
      <c r="CD127" s="105" t="s">
        <v>522</v>
      </c>
      <c r="CE127" s="105" t="s">
        <v>523</v>
      </c>
      <c r="CF127" s="105" t="s">
        <v>524</v>
      </c>
      <c r="CG127" s="105" t="s">
        <v>525</v>
      </c>
      <c r="CH127" s="105" t="s">
        <v>526</v>
      </c>
      <c r="CI127" s="105" t="s">
        <v>527</v>
      </c>
      <c r="CJ127" s="105" t="s">
        <v>528</v>
      </c>
      <c r="CK127" s="105" t="s">
        <v>529</v>
      </c>
      <c r="CL127" s="105" t="s">
        <v>530</v>
      </c>
      <c r="CM127" s="105" t="s">
        <v>531</v>
      </c>
      <c r="CN127" s="105" t="s">
        <v>532</v>
      </c>
      <c r="CO127" s="105" t="s">
        <v>533</v>
      </c>
      <c r="CP127" s="105" t="s">
        <v>534</v>
      </c>
      <c r="CQ127" s="105" t="s">
        <v>535</v>
      </c>
      <c r="CR127" s="105" t="s">
        <v>536</v>
      </c>
      <c r="CS127" s="105" t="s">
        <v>537</v>
      </c>
      <c r="CT127" s="105" t="s">
        <v>538</v>
      </c>
      <c r="CU127" s="105" t="s">
        <v>539</v>
      </c>
      <c r="CV127" s="105" t="s">
        <v>540</v>
      </c>
      <c r="CW127" s="105" t="s">
        <v>541</v>
      </c>
      <c r="CX127" s="105" t="s">
        <v>542</v>
      </c>
      <c r="CY127" s="105" t="s">
        <v>543</v>
      </c>
      <c r="CZ127" s="105" t="s">
        <v>544</v>
      </c>
      <c r="DA127" s="105" t="s">
        <v>545</v>
      </c>
      <c r="DB127" s="105" t="s">
        <v>546</v>
      </c>
      <c r="DC127" s="105" t="s">
        <v>547</v>
      </c>
      <c r="DD127" s="105" t="s">
        <v>548</v>
      </c>
      <c r="DE127" s="105" t="s">
        <v>549</v>
      </c>
      <c r="DF127" s="105" t="s">
        <v>550</v>
      </c>
      <c r="DG127" s="105" t="s">
        <v>551</v>
      </c>
      <c r="DH127" s="105" t="s">
        <v>552</v>
      </c>
      <c r="DI127" s="105" t="s">
        <v>553</v>
      </c>
      <c r="DJ127" s="105" t="s">
        <v>554</v>
      </c>
      <c r="DK127" s="105" t="s">
        <v>555</v>
      </c>
      <c r="DL127" s="105" t="s">
        <v>556</v>
      </c>
      <c r="DM127" s="105" t="s">
        <v>557</v>
      </c>
      <c r="DN127" s="105" t="s">
        <v>558</v>
      </c>
      <c r="DO127" s="105" t="s">
        <v>559</v>
      </c>
      <c r="DP127" s="105" t="s">
        <v>560</v>
      </c>
      <c r="DQ127" s="105" t="s">
        <v>561</v>
      </c>
      <c r="DR127" s="105" t="s">
        <v>562</v>
      </c>
      <c r="DS127" s="105" t="s">
        <v>563</v>
      </c>
      <c r="DT127" s="105" t="s">
        <v>564</v>
      </c>
      <c r="DU127" s="105" t="s">
        <v>565</v>
      </c>
      <c r="DV127" s="105" t="s">
        <v>566</v>
      </c>
      <c r="DW127" s="105" t="s">
        <v>567</v>
      </c>
      <c r="DX127" s="105" t="s">
        <v>568</v>
      </c>
      <c r="DY127" s="105" t="s">
        <v>569</v>
      </c>
      <c r="DZ127" s="105" t="s">
        <v>570</v>
      </c>
      <c r="EA127" s="105" t="s">
        <v>571</v>
      </c>
      <c r="EB127" s="105" t="s">
        <v>572</v>
      </c>
      <c r="EC127" s="105" t="s">
        <v>573</v>
      </c>
      <c r="ED127" s="105" t="s">
        <v>574</v>
      </c>
      <c r="EE127" s="105" t="s">
        <v>575</v>
      </c>
      <c r="EF127" s="105" t="s">
        <v>576</v>
      </c>
      <c r="EG127" s="105" t="s">
        <v>577</v>
      </c>
      <c r="EH127" s="105" t="s">
        <v>578</v>
      </c>
      <c r="EI127" s="105" t="s">
        <v>579</v>
      </c>
      <c r="EJ127" s="105" t="s">
        <v>580</v>
      </c>
      <c r="EK127" s="105" t="s">
        <v>581</v>
      </c>
      <c r="EL127" s="105" t="s">
        <v>582</v>
      </c>
      <c r="EM127" s="105" t="s">
        <v>583</v>
      </c>
      <c r="EN127" s="105" t="s">
        <v>584</v>
      </c>
      <c r="EO127" s="105" t="s">
        <v>585</v>
      </c>
      <c r="EP127" s="105" t="s">
        <v>586</v>
      </c>
      <c r="EQ127" s="105" t="s">
        <v>587</v>
      </c>
      <c r="ER127" s="105" t="s">
        <v>588</v>
      </c>
      <c r="ES127" s="105" t="s">
        <v>589</v>
      </c>
      <c r="ET127" s="105" t="s">
        <v>590</v>
      </c>
      <c r="EU127" s="105" t="s">
        <v>591</v>
      </c>
      <c r="EV127" s="105" t="s">
        <v>592</v>
      </c>
      <c r="EW127" s="105" t="s">
        <v>593</v>
      </c>
      <c r="EX127" s="105" t="s">
        <v>594</v>
      </c>
      <c r="EY127" s="105" t="s">
        <v>595</v>
      </c>
      <c r="EZ127" s="105" t="s">
        <v>596</v>
      </c>
      <c r="FA127" s="105" t="s">
        <v>597</v>
      </c>
      <c r="FB127" s="105" t="s">
        <v>598</v>
      </c>
      <c r="FC127" s="105" t="s">
        <v>599</v>
      </c>
      <c r="FD127" s="105" t="s">
        <v>600</v>
      </c>
      <c r="FE127" s="105" t="s">
        <v>601</v>
      </c>
      <c r="FF127" s="105" t="s">
        <v>602</v>
      </c>
      <c r="FG127" s="105" t="s">
        <v>603</v>
      </c>
      <c r="FH127" s="105" t="s">
        <v>604</v>
      </c>
      <c r="FI127" s="105" t="s">
        <v>605</v>
      </c>
      <c r="FJ127" s="105" t="s">
        <v>606</v>
      </c>
      <c r="FK127" s="105" t="s">
        <v>607</v>
      </c>
      <c r="FL127" s="105" t="s">
        <v>608</v>
      </c>
      <c r="FM127" s="105" t="s">
        <v>609</v>
      </c>
      <c r="FN127" s="105" t="s">
        <v>610</v>
      </c>
      <c r="FO127" s="105" t="s">
        <v>611</v>
      </c>
      <c r="FP127" s="105" t="s">
        <v>612</v>
      </c>
      <c r="FQ127" s="105" t="s">
        <v>613</v>
      </c>
      <c r="FR127" s="105" t="s">
        <v>614</v>
      </c>
      <c r="FS127" s="105" t="s">
        <v>615</v>
      </c>
      <c r="FT127" s="105" t="s">
        <v>616</v>
      </c>
      <c r="FU127" s="105" t="s">
        <v>617</v>
      </c>
      <c r="FV127" s="105" t="s">
        <v>618</v>
      </c>
      <c r="FW127" s="105" t="s">
        <v>619</v>
      </c>
      <c r="FX127" s="105" t="s">
        <v>620</v>
      </c>
      <c r="FY127" s="105" t="s">
        <v>621</v>
      </c>
      <c r="FZ127" s="105" t="s">
        <v>622</v>
      </c>
      <c r="GA127" s="105" t="s">
        <v>623</v>
      </c>
      <c r="GB127" s="105" t="s">
        <v>624</v>
      </c>
      <c r="GC127" s="105" t="s">
        <v>625</v>
      </c>
      <c r="GD127" s="105" t="s">
        <v>626</v>
      </c>
      <c r="GE127" s="105" t="s">
        <v>627</v>
      </c>
      <c r="GF127" s="105" t="s">
        <v>628</v>
      </c>
      <c r="GG127" s="105" t="s">
        <v>629</v>
      </c>
      <c r="GH127" s="105" t="s">
        <v>630</v>
      </c>
      <c r="GI127" s="105" t="s">
        <v>631</v>
      </c>
      <c r="GJ127" s="105" t="s">
        <v>632</v>
      </c>
      <c r="GK127" s="105" t="s">
        <v>633</v>
      </c>
      <c r="GL127" s="105" t="s">
        <v>634</v>
      </c>
      <c r="GM127" s="105" t="s">
        <v>635</v>
      </c>
      <c r="GN127" s="105" t="s">
        <v>636</v>
      </c>
      <c r="GO127" s="105" t="s">
        <v>637</v>
      </c>
      <c r="GP127" s="105" t="s">
        <v>638</v>
      </c>
      <c r="GQ127" s="105" t="s">
        <v>639</v>
      </c>
      <c r="GR127" s="105" t="s">
        <v>640</v>
      </c>
      <c r="GS127" s="105" t="s">
        <v>641</v>
      </c>
      <c r="GT127" s="105" t="s">
        <v>642</v>
      </c>
      <c r="GU127" s="105" t="s">
        <v>643</v>
      </c>
      <c r="GV127" s="105" t="s">
        <v>644</v>
      </c>
      <c r="GW127" s="105" t="s">
        <v>645</v>
      </c>
      <c r="GX127" s="105" t="s">
        <v>646</v>
      </c>
      <c r="GY127" s="105" t="s">
        <v>647</v>
      </c>
      <c r="GZ127" s="105" t="s">
        <v>648</v>
      </c>
      <c r="HA127" s="105" t="s">
        <v>649</v>
      </c>
      <c r="HB127" s="105" t="s">
        <v>650</v>
      </c>
      <c r="HC127" s="105" t="s">
        <v>651</v>
      </c>
      <c r="HD127" s="105" t="s">
        <v>652</v>
      </c>
      <c r="HE127" s="105" t="s">
        <v>653</v>
      </c>
      <c r="HF127" s="105" t="s">
        <v>654</v>
      </c>
      <c r="HG127" s="105" t="s">
        <v>655</v>
      </c>
      <c r="HH127" s="105" t="s">
        <v>656</v>
      </c>
      <c r="HI127" s="105" t="s">
        <v>657</v>
      </c>
      <c r="HJ127" s="105" t="s">
        <v>658</v>
      </c>
      <c r="HK127" s="105" t="s">
        <v>659</v>
      </c>
      <c r="HL127" s="105" t="s">
        <v>660</v>
      </c>
      <c r="HM127" s="105" t="s">
        <v>661</v>
      </c>
      <c r="HN127" s="105" t="s">
        <v>662</v>
      </c>
      <c r="HO127" s="105" t="s">
        <v>663</v>
      </c>
      <c r="HP127" s="105" t="s">
        <v>664</v>
      </c>
      <c r="HQ127" s="105" t="s">
        <v>665</v>
      </c>
      <c r="HR127" s="105" t="s">
        <v>666</v>
      </c>
      <c r="HS127" s="105" t="s">
        <v>667</v>
      </c>
      <c r="HT127" s="105" t="s">
        <v>668</v>
      </c>
      <c r="HU127" s="105" t="s">
        <v>669</v>
      </c>
      <c r="HV127" s="105" t="s">
        <v>670</v>
      </c>
      <c r="HW127" s="105" t="s">
        <v>671</v>
      </c>
      <c r="HX127" s="105" t="s">
        <v>672</v>
      </c>
      <c r="HY127" s="105" t="s">
        <v>673</v>
      </c>
      <c r="HZ127" s="105" t="s">
        <v>674</v>
      </c>
      <c r="IA127" s="105" t="s">
        <v>675</v>
      </c>
      <c r="IB127" s="105" t="s">
        <v>676</v>
      </c>
      <c r="IC127" s="105" t="s">
        <v>677</v>
      </c>
      <c r="ID127" s="105" t="s">
        <v>678</v>
      </c>
      <c r="IE127" s="105" t="s">
        <v>679</v>
      </c>
      <c r="IF127" s="105" t="s">
        <v>680</v>
      </c>
      <c r="IG127" s="105" t="s">
        <v>681</v>
      </c>
      <c r="IH127" s="105" t="s">
        <v>682</v>
      </c>
      <c r="II127" s="105" t="s">
        <v>683</v>
      </c>
      <c r="IJ127" s="105" t="s">
        <v>684</v>
      </c>
      <c r="IK127" s="105" t="s">
        <v>685</v>
      </c>
      <c r="IL127" s="105" t="s">
        <v>686</v>
      </c>
      <c r="IM127" s="105" t="s">
        <v>687</v>
      </c>
      <c r="IN127" s="105" t="s">
        <v>688</v>
      </c>
      <c r="IO127" s="105" t="s">
        <v>689</v>
      </c>
      <c r="IP127" s="105" t="s">
        <v>690</v>
      </c>
      <c r="IQ127" s="105" t="s">
        <v>691</v>
      </c>
      <c r="IR127" s="105" t="s">
        <v>692</v>
      </c>
      <c r="IS127" s="105" t="s">
        <v>693</v>
      </c>
      <c r="IT127" s="105" t="s">
        <v>694</v>
      </c>
      <c r="IU127" s="105" t="s">
        <v>695</v>
      </c>
      <c r="IV127" s="105" t="s">
        <v>696</v>
      </c>
      <c r="IW127" s="105" t="s">
        <v>697</v>
      </c>
      <c r="IX127" s="105" t="s">
        <v>698</v>
      </c>
      <c r="IY127" s="105" t="s">
        <v>699</v>
      </c>
      <c r="IZ127" s="105" t="s">
        <v>700</v>
      </c>
      <c r="JA127" s="105" t="s">
        <v>701</v>
      </c>
      <c r="JB127" s="105" t="s">
        <v>702</v>
      </c>
      <c r="JC127" s="105" t="s">
        <v>703</v>
      </c>
      <c r="JD127" s="105" t="s">
        <v>704</v>
      </c>
      <c r="JE127" s="105" t="s">
        <v>705</v>
      </c>
      <c r="JF127" s="105" t="s">
        <v>706</v>
      </c>
      <c r="JG127" s="105" t="s">
        <v>707</v>
      </c>
      <c r="JH127" s="105" t="s">
        <v>708</v>
      </c>
      <c r="JI127" s="105" t="s">
        <v>709</v>
      </c>
      <c r="JJ127" s="105" t="s">
        <v>710</v>
      </c>
      <c r="JK127" s="105" t="s">
        <v>711</v>
      </c>
      <c r="JL127" s="105" t="s">
        <v>712</v>
      </c>
      <c r="JM127" s="105" t="s">
        <v>713</v>
      </c>
      <c r="JN127" s="105" t="s">
        <v>714</v>
      </c>
      <c r="JO127" s="105" t="s">
        <v>715</v>
      </c>
      <c r="JP127" s="105" t="s">
        <v>716</v>
      </c>
      <c r="JQ127" s="105" t="s">
        <v>717</v>
      </c>
      <c r="JR127" s="105" t="s">
        <v>718</v>
      </c>
      <c r="JS127" s="105" t="s">
        <v>719</v>
      </c>
      <c r="JT127" s="105" t="s">
        <v>720</v>
      </c>
      <c r="JU127" s="105" t="s">
        <v>721</v>
      </c>
      <c r="JV127" s="105" t="s">
        <v>722</v>
      </c>
      <c r="JW127" s="105" t="s">
        <v>723</v>
      </c>
      <c r="JX127" s="105" t="s">
        <v>724</v>
      </c>
      <c r="JY127" s="105" t="s">
        <v>725</v>
      </c>
      <c r="JZ127" s="105" t="s">
        <v>726</v>
      </c>
      <c r="KA127" s="105" t="s">
        <v>727</v>
      </c>
      <c r="KB127" s="105" t="s">
        <v>728</v>
      </c>
      <c r="KC127" s="105" t="s">
        <v>729</v>
      </c>
      <c r="KD127" s="105" t="s">
        <v>730</v>
      </c>
      <c r="KE127" s="105" t="s">
        <v>731</v>
      </c>
      <c r="KF127" s="105" t="s">
        <v>732</v>
      </c>
      <c r="KG127" s="105" t="s">
        <v>733</v>
      </c>
      <c r="KH127" s="105" t="s">
        <v>734</v>
      </c>
      <c r="KI127" s="105" t="s">
        <v>735</v>
      </c>
      <c r="KJ127" s="105" t="s">
        <v>736</v>
      </c>
      <c r="KK127" s="105" t="s">
        <v>737</v>
      </c>
      <c r="KL127" s="105" t="s">
        <v>738</v>
      </c>
      <c r="KM127" s="105" t="s">
        <v>739</v>
      </c>
      <c r="KN127" s="105" t="s">
        <v>740</v>
      </c>
      <c r="KO127" s="105" t="s">
        <v>741</v>
      </c>
      <c r="KP127" s="105" t="s">
        <v>742</v>
      </c>
      <c r="KQ127" s="105" t="s">
        <v>743</v>
      </c>
      <c r="KR127" s="105" t="s">
        <v>744</v>
      </c>
      <c r="KS127" s="105" t="s">
        <v>745</v>
      </c>
      <c r="KT127" s="105" t="s">
        <v>746</v>
      </c>
      <c r="KU127" s="105" t="s">
        <v>747</v>
      </c>
      <c r="KV127" s="105" t="s">
        <v>748</v>
      </c>
      <c r="KW127" s="105" t="s">
        <v>749</v>
      </c>
      <c r="KX127" s="105" t="s">
        <v>750</v>
      </c>
      <c r="KY127" s="105" t="s">
        <v>751</v>
      </c>
      <c r="KZ127" s="105" t="s">
        <v>752</v>
      </c>
      <c r="LA127" s="105" t="s">
        <v>753</v>
      </c>
      <c r="LB127" s="105" t="s">
        <v>754</v>
      </c>
      <c r="LC127" s="105" t="s">
        <v>755</v>
      </c>
      <c r="LD127" s="105" t="s">
        <v>756</v>
      </c>
      <c r="LE127" s="105" t="s">
        <v>757</v>
      </c>
      <c r="LF127" s="105" t="s">
        <v>758</v>
      </c>
      <c r="LG127" s="105" t="s">
        <v>759</v>
      </c>
      <c r="LH127" s="105" t="s">
        <v>760</v>
      </c>
      <c r="LI127" s="105" t="s">
        <v>761</v>
      </c>
      <c r="LJ127" s="105" t="s">
        <v>762</v>
      </c>
      <c r="LK127" s="105" t="s">
        <v>763</v>
      </c>
      <c r="LL127" s="105" t="s">
        <v>764</v>
      </c>
      <c r="LM127" s="105" t="s">
        <v>765</v>
      </c>
      <c r="LN127" s="105" t="s">
        <v>766</v>
      </c>
      <c r="LO127" s="105" t="s">
        <v>767</v>
      </c>
      <c r="LP127" s="105" t="s">
        <v>768</v>
      </c>
      <c r="LQ127" s="105" t="s">
        <v>769</v>
      </c>
      <c r="LR127" s="105" t="s">
        <v>770</v>
      </c>
      <c r="LS127" s="105" t="s">
        <v>771</v>
      </c>
      <c r="LT127" s="105" t="s">
        <v>772</v>
      </c>
      <c r="LU127" s="105" t="s">
        <v>773</v>
      </c>
      <c r="LV127" s="105" t="s">
        <v>774</v>
      </c>
      <c r="LW127" s="105" t="s">
        <v>775</v>
      </c>
      <c r="LX127" s="105" t="s">
        <v>776</v>
      </c>
      <c r="LY127" s="105" t="s">
        <v>777</v>
      </c>
      <c r="LZ127" s="105" t="s">
        <v>778</v>
      </c>
      <c r="MA127" s="105" t="s">
        <v>779</v>
      </c>
      <c r="MB127" s="105" t="s">
        <v>780</v>
      </c>
      <c r="MC127" s="105" t="s">
        <v>781</v>
      </c>
      <c r="MD127" s="105" t="s">
        <v>782</v>
      </c>
      <c r="ME127" s="105" t="s">
        <v>783</v>
      </c>
      <c r="MF127" s="105" t="s">
        <v>784</v>
      </c>
      <c r="MG127" s="105" t="s">
        <v>785</v>
      </c>
      <c r="MH127" s="105" t="s">
        <v>786</v>
      </c>
      <c r="MI127" s="105" t="s">
        <v>787</v>
      </c>
      <c r="MJ127" s="105" t="s">
        <v>788</v>
      </c>
      <c r="MK127" s="105" t="s">
        <v>789</v>
      </c>
      <c r="ML127" s="105" t="s">
        <v>790</v>
      </c>
      <c r="MM127" s="105" t="s">
        <v>791</v>
      </c>
      <c r="MN127" s="105" t="s">
        <v>792</v>
      </c>
      <c r="MO127" s="105" t="s">
        <v>793</v>
      </c>
      <c r="MP127" s="105" t="s">
        <v>794</v>
      </c>
      <c r="MQ127" s="105" t="s">
        <v>795</v>
      </c>
      <c r="MR127" s="105" t="s">
        <v>796</v>
      </c>
      <c r="MS127" s="105" t="s">
        <v>797</v>
      </c>
      <c r="MT127" s="105" t="s">
        <v>798</v>
      </c>
      <c r="MU127" s="105" t="s">
        <v>799</v>
      </c>
      <c r="MV127" s="105" t="s">
        <v>800</v>
      </c>
    </row>
    <row r="128" spans="3:361" x14ac:dyDescent="0.25">
      <c r="C128" s="87"/>
      <c r="D128" s="87"/>
      <c r="E128" s="87"/>
      <c r="F128" s="87"/>
      <c r="G128" s="87"/>
      <c r="H128" s="87"/>
      <c r="I128" s="87"/>
      <c r="J128" s="87"/>
      <c r="K128" s="87"/>
      <c r="L128" s="87"/>
      <c r="M128" s="87"/>
      <c r="N128" s="87"/>
      <c r="O128" s="87"/>
      <c r="P128" s="87"/>
      <c r="Q128" s="87"/>
      <c r="R128" s="87"/>
      <c r="S128" s="87"/>
      <c r="T128" s="87"/>
      <c r="U128" s="87"/>
      <c r="V128" s="87"/>
      <c r="W128" s="87"/>
      <c r="X128" s="87"/>
      <c r="Y128" s="87"/>
      <c r="Z128" s="87"/>
      <c r="AA128" s="87"/>
      <c r="AB128" s="87"/>
      <c r="AC128" s="87"/>
      <c r="AD128" s="87"/>
      <c r="AE128" s="87"/>
      <c r="AF128" s="87"/>
      <c r="AG128" s="87"/>
      <c r="AH128" s="87"/>
      <c r="AI128" s="87"/>
      <c r="AJ128" s="87"/>
      <c r="AK128" s="87"/>
      <c r="AL128" s="87"/>
      <c r="AM128" s="87"/>
      <c r="AN128" s="87"/>
      <c r="AO128" s="87"/>
      <c r="AP128" s="87"/>
      <c r="AQ128" s="87"/>
      <c r="AR128" s="87"/>
      <c r="AS128" s="87"/>
      <c r="AT128" s="87"/>
      <c r="AU128" s="87"/>
      <c r="AV128" s="87"/>
      <c r="AW128" s="87"/>
      <c r="AX128" s="87"/>
      <c r="AY128" s="87"/>
      <c r="AZ128" s="87"/>
      <c r="BA128" s="87"/>
      <c r="BB128" s="87"/>
      <c r="BC128" s="87"/>
      <c r="BD128" s="87"/>
      <c r="BE128" s="87"/>
      <c r="BF128" s="87"/>
      <c r="BG128" s="87"/>
      <c r="BH128" s="87"/>
      <c r="BI128" s="87"/>
      <c r="BJ128" s="87"/>
      <c r="BK128" s="87"/>
      <c r="BL128" s="87"/>
      <c r="BM128" s="87"/>
      <c r="BN128" s="87"/>
      <c r="BO128" s="87"/>
      <c r="BP128" s="87"/>
      <c r="BQ128" s="87"/>
      <c r="BR128" s="87"/>
      <c r="BS128" s="87"/>
      <c r="BT128" s="87"/>
      <c r="BU128" s="87"/>
      <c r="BV128" s="87"/>
      <c r="BW128" s="87"/>
      <c r="BX128" s="87"/>
      <c r="BY128" s="87"/>
      <c r="BZ128" s="87"/>
      <c r="CA128" s="87"/>
      <c r="CB128" s="87"/>
      <c r="CC128" s="87"/>
      <c r="CD128" s="87"/>
      <c r="CE128" s="87"/>
      <c r="CF128" s="87"/>
      <c r="CG128" s="87"/>
      <c r="CH128" s="87"/>
      <c r="CI128" s="87"/>
      <c r="CJ128" s="87"/>
      <c r="CK128" s="87"/>
      <c r="CL128" s="87"/>
      <c r="CM128" s="87"/>
      <c r="CN128" s="87"/>
      <c r="CO128" s="87"/>
      <c r="CP128" s="87"/>
      <c r="CQ128" s="87"/>
      <c r="CR128" s="87"/>
      <c r="CS128" s="87"/>
      <c r="CT128" s="87"/>
      <c r="CU128" s="87"/>
      <c r="CV128" s="87"/>
      <c r="CW128" s="87"/>
      <c r="CX128" s="87"/>
      <c r="CY128" s="87"/>
      <c r="CZ128" s="87"/>
      <c r="DA128" s="87"/>
      <c r="DB128" s="87"/>
      <c r="DC128" s="87"/>
      <c r="DD128" s="87"/>
      <c r="DE128" s="87"/>
      <c r="DF128" s="87"/>
      <c r="DG128" s="87"/>
      <c r="DH128" s="87"/>
      <c r="DI128" s="87"/>
      <c r="DJ128" s="87"/>
      <c r="DK128" s="87"/>
      <c r="DL128" s="87"/>
      <c r="DM128" s="87"/>
      <c r="DN128" s="87"/>
      <c r="DO128" s="87"/>
      <c r="DP128" s="87"/>
      <c r="DQ128" s="87"/>
      <c r="DR128" s="87"/>
      <c r="DS128" s="87"/>
      <c r="DT128" s="87"/>
      <c r="DU128" s="87"/>
      <c r="DV128" s="87"/>
      <c r="DW128" s="87"/>
      <c r="DX128" s="87"/>
      <c r="DY128" s="87"/>
      <c r="DZ128" s="87"/>
      <c r="EA128" s="87"/>
      <c r="EB128" s="87"/>
      <c r="EC128" s="87"/>
      <c r="ED128" s="87"/>
      <c r="EE128" s="87"/>
      <c r="EF128" s="87"/>
      <c r="EG128" s="87"/>
      <c r="EH128" s="87"/>
      <c r="EI128" s="87"/>
      <c r="EJ128" s="87"/>
      <c r="EK128" s="87"/>
      <c r="EL128" s="87"/>
      <c r="EM128" s="87"/>
      <c r="EN128" s="87"/>
      <c r="EO128" s="87"/>
      <c r="EP128" s="87"/>
      <c r="EQ128" s="87"/>
      <c r="ER128" s="87"/>
      <c r="ES128" s="87"/>
      <c r="ET128" s="87"/>
      <c r="EU128" s="87"/>
      <c r="EV128" s="87"/>
      <c r="EW128" s="87"/>
      <c r="EX128" s="87"/>
      <c r="EY128" s="87"/>
      <c r="EZ128" s="87"/>
      <c r="FA128" s="87"/>
      <c r="FB128" s="87"/>
      <c r="FC128" s="87"/>
      <c r="FD128" s="87"/>
      <c r="FE128" s="87"/>
      <c r="FF128" s="87"/>
      <c r="FG128" s="87"/>
      <c r="FH128" s="87"/>
      <c r="FI128" s="87"/>
      <c r="FJ128" s="87"/>
      <c r="FK128" s="87"/>
      <c r="FL128" s="87"/>
      <c r="FM128" s="87"/>
      <c r="FN128" s="87"/>
      <c r="FO128" s="87"/>
      <c r="FP128" s="87"/>
      <c r="FQ128" s="87"/>
      <c r="FR128" s="87"/>
      <c r="FS128" s="87"/>
      <c r="FT128" s="87"/>
      <c r="FU128" s="87"/>
      <c r="FV128" s="87"/>
      <c r="FW128" s="87"/>
      <c r="FX128" s="87"/>
      <c r="FY128" s="87"/>
      <c r="FZ128" s="87"/>
      <c r="GA128" s="87"/>
      <c r="GB128" s="87"/>
      <c r="GC128" s="87"/>
      <c r="GD128" s="87"/>
      <c r="GE128" s="87"/>
      <c r="GF128" s="87"/>
      <c r="GG128" s="87"/>
      <c r="GH128" s="87"/>
      <c r="GI128" s="87"/>
      <c r="GJ128" s="87"/>
      <c r="GK128" s="87"/>
      <c r="GL128" s="87"/>
      <c r="GM128" s="87"/>
      <c r="GN128" s="87"/>
      <c r="GO128" s="87"/>
      <c r="GP128" s="87"/>
      <c r="GQ128" s="87"/>
      <c r="GR128" s="87"/>
      <c r="GS128" s="87"/>
      <c r="GT128" s="87"/>
      <c r="GU128" s="87"/>
      <c r="GV128" s="87"/>
      <c r="GW128" s="87"/>
      <c r="GX128" s="87"/>
      <c r="GY128" s="87"/>
      <c r="GZ128" s="87"/>
      <c r="HA128" s="87"/>
      <c r="HB128" s="87"/>
      <c r="HC128" s="87"/>
      <c r="HD128" s="87"/>
      <c r="HE128" s="87"/>
      <c r="HF128" s="87"/>
      <c r="HG128" s="87"/>
      <c r="HH128" s="87"/>
      <c r="HI128" s="87"/>
      <c r="HJ128" s="87"/>
      <c r="HK128" s="87"/>
      <c r="HL128" s="87"/>
      <c r="HM128" s="87"/>
      <c r="HN128" s="87"/>
      <c r="HO128" s="87"/>
      <c r="HP128" s="87"/>
      <c r="HQ128" s="87"/>
      <c r="HR128" s="87"/>
      <c r="HS128" s="87"/>
      <c r="HT128" s="87"/>
      <c r="HU128" s="87"/>
      <c r="HV128" s="87"/>
      <c r="HW128" s="87"/>
      <c r="HX128" s="87"/>
      <c r="HY128" s="87"/>
      <c r="HZ128" s="87"/>
      <c r="IA128" s="87"/>
      <c r="IB128" s="87"/>
      <c r="IC128" s="87"/>
      <c r="ID128" s="87"/>
      <c r="IE128" s="87"/>
      <c r="IF128" s="87"/>
      <c r="IG128" s="87"/>
      <c r="IH128" s="87"/>
      <c r="II128" s="87"/>
      <c r="IJ128" s="87"/>
      <c r="IK128" s="87"/>
      <c r="IL128" s="87"/>
      <c r="IM128" s="87"/>
      <c r="IN128" s="87"/>
      <c r="IO128" s="87"/>
      <c r="IP128" s="87"/>
      <c r="IQ128" s="87"/>
      <c r="IR128" s="87"/>
      <c r="IS128" s="87"/>
      <c r="IT128" s="87"/>
      <c r="IU128" s="87"/>
      <c r="IV128" s="87"/>
      <c r="IW128" s="87"/>
      <c r="IX128" s="87"/>
      <c r="IY128" s="87"/>
      <c r="IZ128" s="87"/>
      <c r="JA128" s="87"/>
      <c r="JB128" s="87"/>
      <c r="JC128" s="87"/>
      <c r="JD128" s="87"/>
      <c r="JE128" s="87"/>
      <c r="JF128" s="87"/>
      <c r="JG128" s="87"/>
      <c r="JH128" s="87"/>
      <c r="JI128" s="87"/>
      <c r="JJ128" s="87"/>
      <c r="JK128" s="87"/>
      <c r="JL128" s="87"/>
      <c r="JM128" s="87"/>
      <c r="JN128" s="87"/>
      <c r="JO128" s="87"/>
      <c r="JP128" s="87"/>
      <c r="JQ128" s="87"/>
      <c r="JR128" s="87"/>
      <c r="JS128" s="87"/>
      <c r="JT128" s="87"/>
      <c r="JU128" s="87"/>
      <c r="JV128" s="87"/>
      <c r="JW128" s="87"/>
      <c r="JX128" s="87"/>
      <c r="JY128" s="87"/>
      <c r="JZ128" s="87"/>
      <c r="KA128" s="87"/>
      <c r="KB128" s="87"/>
      <c r="KC128" s="87"/>
      <c r="KD128" s="87"/>
      <c r="KE128" s="87"/>
      <c r="KF128" s="87"/>
      <c r="KG128" s="87"/>
      <c r="KH128" s="87"/>
      <c r="KI128" s="87"/>
      <c r="KJ128" s="87"/>
      <c r="KK128" s="87"/>
      <c r="KL128" s="87"/>
      <c r="KM128" s="87"/>
      <c r="KN128" s="87"/>
      <c r="KO128" s="87"/>
      <c r="KP128" s="87"/>
      <c r="KQ128" s="87"/>
      <c r="KR128" s="87"/>
      <c r="KS128" s="87"/>
      <c r="KT128" s="87"/>
      <c r="KU128" s="87"/>
      <c r="KV128" s="87"/>
      <c r="KW128" s="87"/>
      <c r="KX128" s="87"/>
      <c r="KY128" s="87"/>
      <c r="KZ128" s="87"/>
      <c r="LA128" s="87"/>
      <c r="LB128" s="87"/>
      <c r="LC128" s="87"/>
      <c r="LD128" s="87"/>
      <c r="LE128" s="87"/>
      <c r="LF128" s="87"/>
      <c r="LG128" s="87"/>
      <c r="LH128" s="87"/>
      <c r="LI128" s="87"/>
      <c r="LJ128" s="87"/>
      <c r="LK128" s="87"/>
      <c r="LL128" s="87"/>
      <c r="LM128" s="87"/>
      <c r="LN128" s="87"/>
      <c r="LO128" s="87"/>
      <c r="LP128" s="87"/>
      <c r="LQ128" s="87"/>
      <c r="LR128" s="87"/>
      <c r="LS128" s="87"/>
      <c r="LT128" s="87"/>
      <c r="LU128" s="87"/>
      <c r="LV128" s="87"/>
      <c r="LW128" s="87"/>
      <c r="LX128" s="87"/>
      <c r="LY128" s="87"/>
      <c r="LZ128" s="87"/>
      <c r="MA128" s="87"/>
      <c r="MB128" s="87"/>
      <c r="MC128" s="87"/>
      <c r="MD128" s="87"/>
      <c r="ME128" s="87"/>
      <c r="MF128" s="87"/>
      <c r="MG128" s="87"/>
      <c r="MH128" s="87"/>
      <c r="MI128" s="87"/>
      <c r="MJ128" s="87"/>
      <c r="MK128" s="87"/>
      <c r="ML128" s="87"/>
      <c r="MM128" s="87"/>
      <c r="MN128" s="87"/>
      <c r="MO128" s="87"/>
      <c r="MP128" s="87"/>
      <c r="MQ128" s="87"/>
      <c r="MR128" s="87"/>
      <c r="MS128" s="87"/>
      <c r="MT128" s="87"/>
      <c r="MU128" s="87"/>
      <c r="MV128" s="87"/>
    </row>
    <row r="129" spans="3:363" s="86" customFormat="1" x14ac:dyDescent="0.25">
      <c r="C129" s="106"/>
      <c r="D129" s="107" t="s">
        <v>808</v>
      </c>
      <c r="E129" s="106"/>
      <c r="F129" s="106"/>
      <c r="G129" s="106"/>
      <c r="H129" s="106"/>
      <c r="I129" s="106"/>
      <c r="J129" s="106"/>
      <c r="K129" s="106"/>
      <c r="L129" s="106"/>
      <c r="M129" s="106"/>
      <c r="N129" s="106"/>
      <c r="O129" s="106"/>
      <c r="P129" s="106"/>
      <c r="Q129" s="106"/>
      <c r="R129" s="106"/>
      <c r="S129" s="106"/>
      <c r="T129" s="106"/>
      <c r="U129" s="106"/>
      <c r="V129" s="106"/>
      <c r="W129" s="106"/>
      <c r="X129" s="106"/>
      <c r="Y129" s="106"/>
      <c r="Z129" s="106"/>
      <c r="AA129" s="106"/>
      <c r="AB129" s="106"/>
      <c r="AC129" s="106"/>
      <c r="AD129" s="106"/>
      <c r="AE129" s="106"/>
      <c r="AF129" s="106"/>
      <c r="AG129" s="106"/>
      <c r="AH129" s="106"/>
      <c r="AI129" s="106"/>
      <c r="AJ129" s="106"/>
      <c r="AK129" s="106"/>
      <c r="AL129" s="106"/>
      <c r="AM129" s="106"/>
      <c r="AN129" s="106"/>
      <c r="AO129" s="106"/>
      <c r="AP129" s="106"/>
      <c r="AQ129" s="106"/>
      <c r="AR129" s="106"/>
      <c r="AS129" s="106"/>
      <c r="AT129" s="106"/>
      <c r="AU129" s="106"/>
      <c r="AV129" s="106"/>
      <c r="AW129" s="106"/>
      <c r="AX129" s="106"/>
      <c r="AY129" s="106"/>
      <c r="AZ129" s="106"/>
      <c r="BA129" s="106"/>
      <c r="BB129" s="106"/>
      <c r="BC129" s="106"/>
      <c r="BD129" s="106"/>
      <c r="BE129" s="106"/>
      <c r="BF129" s="106"/>
      <c r="BG129" s="106"/>
      <c r="BH129" s="106"/>
      <c r="BI129" s="106"/>
      <c r="BJ129" s="106"/>
      <c r="BK129" s="107" t="s">
        <v>810</v>
      </c>
      <c r="BL129" s="106"/>
      <c r="BM129" s="106"/>
      <c r="BN129" s="106"/>
      <c r="BO129" s="106"/>
      <c r="BP129" s="106"/>
      <c r="BQ129" s="106"/>
      <c r="BR129" s="106"/>
      <c r="BS129" s="106"/>
      <c r="BT129" s="106"/>
      <c r="BU129" s="106"/>
      <c r="BV129" s="106"/>
      <c r="BW129" s="106"/>
      <c r="BX129" s="106"/>
      <c r="BY129" s="106"/>
      <c r="BZ129" s="106"/>
      <c r="CA129" s="106"/>
      <c r="CB129" s="106"/>
      <c r="CC129" s="106"/>
      <c r="CD129" s="106"/>
      <c r="CE129" s="106"/>
      <c r="CF129" s="106"/>
      <c r="CG129" s="106"/>
      <c r="CH129" s="106"/>
      <c r="CI129" s="106"/>
      <c r="CJ129" s="106"/>
      <c r="CK129" s="106"/>
      <c r="CL129" s="106"/>
      <c r="CM129" s="106"/>
      <c r="CN129" s="106"/>
      <c r="CO129" s="106"/>
      <c r="CP129" s="106"/>
      <c r="CQ129" s="106"/>
      <c r="CR129" s="106"/>
      <c r="CS129" s="106"/>
      <c r="CT129" s="106"/>
      <c r="CU129" s="106"/>
      <c r="CV129" s="106"/>
      <c r="CW129" s="106"/>
      <c r="CX129" s="106"/>
      <c r="CY129" s="106"/>
      <c r="CZ129" s="106"/>
      <c r="DA129" s="106"/>
      <c r="DB129" s="106"/>
      <c r="DC129" s="106"/>
      <c r="DD129" s="106"/>
      <c r="DE129" s="106"/>
      <c r="DF129" s="106"/>
      <c r="DG129" s="106"/>
      <c r="DH129" s="106"/>
      <c r="DI129" s="106"/>
      <c r="DJ129" s="106"/>
      <c r="DK129" s="106"/>
      <c r="DL129" s="106"/>
      <c r="DM129" s="106"/>
      <c r="DN129" s="106"/>
      <c r="DO129" s="106"/>
      <c r="DP129" s="106"/>
      <c r="DQ129" s="106"/>
      <c r="DR129" s="106"/>
      <c r="DS129" s="107" t="s">
        <v>809</v>
      </c>
      <c r="DT129" s="106"/>
      <c r="DU129" s="106"/>
      <c r="DV129" s="106"/>
      <c r="DW129" s="106"/>
      <c r="DX129" s="106"/>
      <c r="DY129" s="106"/>
      <c r="DZ129" s="106"/>
      <c r="EA129" s="106"/>
      <c r="EB129" s="106"/>
      <c r="EC129" s="106"/>
      <c r="ED129" s="106"/>
      <c r="EE129" s="106"/>
      <c r="EF129" s="106"/>
      <c r="EG129" s="106"/>
      <c r="EH129" s="106"/>
      <c r="EI129" s="106"/>
      <c r="EJ129" s="106"/>
      <c r="EK129" s="106"/>
      <c r="EL129" s="106"/>
      <c r="EM129" s="106"/>
      <c r="EN129" s="106"/>
      <c r="EO129" s="106"/>
      <c r="EP129" s="106"/>
      <c r="EQ129" s="106"/>
      <c r="ER129" s="106"/>
      <c r="ES129" s="106"/>
      <c r="ET129" s="106"/>
      <c r="EU129" s="106"/>
      <c r="EV129" s="106"/>
      <c r="EW129" s="106"/>
      <c r="EX129" s="106"/>
      <c r="EY129" s="106"/>
      <c r="EZ129" s="106"/>
      <c r="FA129" s="106"/>
      <c r="FB129" s="106"/>
      <c r="FC129" s="106"/>
      <c r="FD129" s="106"/>
      <c r="FE129" s="106"/>
      <c r="FF129" s="106"/>
      <c r="FG129" s="106"/>
      <c r="FH129" s="106"/>
      <c r="FI129" s="106"/>
      <c r="FJ129" s="106"/>
      <c r="FK129" s="106"/>
      <c r="FL129" s="106"/>
      <c r="FM129" s="106"/>
      <c r="FN129" s="106"/>
      <c r="FO129" s="106"/>
      <c r="FP129" s="106"/>
      <c r="FQ129" s="106"/>
      <c r="FR129" s="106"/>
      <c r="FS129" s="106"/>
      <c r="FT129" s="106"/>
      <c r="FU129" s="106"/>
      <c r="FV129" s="106"/>
      <c r="FW129" s="106"/>
      <c r="FX129" s="106"/>
      <c r="FY129" s="106"/>
      <c r="FZ129" s="106"/>
      <c r="GA129" s="107" t="s">
        <v>807</v>
      </c>
      <c r="GB129" s="106"/>
      <c r="GC129" s="106"/>
      <c r="GD129" s="106"/>
      <c r="GE129" s="106"/>
      <c r="GF129" s="106"/>
      <c r="GG129" s="106"/>
      <c r="GH129" s="106"/>
      <c r="GI129" s="106"/>
      <c r="GJ129" s="106"/>
      <c r="GK129" s="106"/>
      <c r="GL129" s="106"/>
      <c r="GM129" s="106"/>
      <c r="GN129" s="106"/>
      <c r="GO129" s="106"/>
      <c r="GP129" s="106"/>
      <c r="GQ129" s="106"/>
      <c r="GR129" s="106"/>
      <c r="GS129" s="106"/>
      <c r="GT129" s="106"/>
      <c r="GU129" s="106"/>
      <c r="GV129" s="106"/>
      <c r="GW129" s="106"/>
      <c r="GX129" s="106"/>
      <c r="GY129" s="106"/>
      <c r="GZ129" s="106"/>
      <c r="HA129" s="106"/>
      <c r="HB129" s="106"/>
      <c r="HC129" s="106"/>
      <c r="HD129" s="106"/>
      <c r="HE129" s="106"/>
      <c r="HF129" s="106"/>
      <c r="HG129" s="106"/>
      <c r="HH129" s="106"/>
      <c r="HI129" s="106"/>
      <c r="HJ129" s="106"/>
      <c r="HK129" s="106"/>
      <c r="HL129" s="106"/>
      <c r="HM129" s="106"/>
      <c r="HN129" s="106"/>
      <c r="HO129" s="106"/>
      <c r="HP129" s="106"/>
      <c r="HQ129" s="106"/>
      <c r="HR129" s="106"/>
      <c r="HS129" s="106"/>
      <c r="HT129" s="106"/>
      <c r="HU129" s="106"/>
      <c r="HV129" s="106"/>
      <c r="HW129" s="106"/>
      <c r="HX129" s="106"/>
      <c r="HY129" s="106"/>
      <c r="HZ129" s="106"/>
      <c r="IA129" s="106"/>
      <c r="IB129" s="106"/>
      <c r="IC129" s="106"/>
      <c r="ID129" s="106"/>
      <c r="IE129" s="106"/>
      <c r="IF129" s="106"/>
      <c r="IG129" s="106"/>
      <c r="IH129" s="106"/>
      <c r="II129" s="107" t="s">
        <v>806</v>
      </c>
      <c r="IJ129" s="106"/>
      <c r="IK129" s="106"/>
      <c r="IL129" s="106"/>
      <c r="IM129" s="106"/>
      <c r="IN129" s="106"/>
      <c r="IO129" s="106"/>
      <c r="IP129" s="106"/>
      <c r="IQ129" s="106"/>
      <c r="IR129" s="106"/>
      <c r="IS129" s="106"/>
      <c r="IT129" s="106"/>
      <c r="IU129" s="106"/>
      <c r="IV129" s="106"/>
      <c r="IW129" s="106"/>
      <c r="IX129" s="106"/>
      <c r="IY129" s="106"/>
      <c r="IZ129" s="106"/>
      <c r="JA129" s="106"/>
      <c r="JB129" s="106"/>
      <c r="JC129" s="106"/>
      <c r="JD129" s="106"/>
      <c r="JE129" s="106"/>
      <c r="JF129" s="106"/>
      <c r="JG129" s="106"/>
      <c r="JH129" s="106"/>
      <c r="JI129" s="106"/>
      <c r="JJ129" s="106"/>
      <c r="JK129" s="106"/>
      <c r="JL129" s="106"/>
      <c r="JM129" s="106"/>
      <c r="JN129" s="106"/>
      <c r="JO129" s="106"/>
      <c r="JP129" s="106"/>
      <c r="JQ129" s="106"/>
      <c r="JR129" s="106"/>
      <c r="JS129" s="106"/>
      <c r="JT129" s="106"/>
      <c r="JU129" s="106"/>
      <c r="JV129" s="106"/>
      <c r="JW129" s="106"/>
      <c r="JX129" s="106"/>
      <c r="JY129" s="106"/>
      <c r="JZ129" s="106"/>
      <c r="KA129" s="106"/>
      <c r="KB129" s="106"/>
      <c r="KC129" s="106"/>
      <c r="KD129" s="106"/>
      <c r="KE129" s="106"/>
      <c r="KF129" s="106"/>
      <c r="KG129" s="106"/>
      <c r="KH129" s="106"/>
      <c r="KI129" s="106"/>
      <c r="KJ129" s="106"/>
      <c r="KK129" s="106"/>
      <c r="KL129" s="106"/>
      <c r="KM129" s="106"/>
      <c r="KN129" s="106"/>
      <c r="KO129" s="106"/>
      <c r="KP129" s="106"/>
      <c r="KQ129" s="107" t="s">
        <v>823</v>
      </c>
      <c r="KR129" s="106"/>
      <c r="KS129" s="106"/>
      <c r="KT129" s="106"/>
      <c r="KU129" s="106"/>
      <c r="KV129" s="106"/>
      <c r="KW129" s="106"/>
      <c r="KX129" s="106"/>
      <c r="KY129" s="106"/>
      <c r="KZ129" s="106"/>
      <c r="LA129" s="106"/>
      <c r="LB129" s="106"/>
      <c r="LC129" s="106"/>
      <c r="LD129" s="106"/>
      <c r="LE129" s="106"/>
      <c r="LF129" s="106"/>
      <c r="LG129" s="106"/>
      <c r="LH129" s="106"/>
      <c r="LI129" s="106"/>
      <c r="LJ129" s="106"/>
      <c r="LK129" s="106"/>
      <c r="LL129" s="106"/>
      <c r="LM129" s="106"/>
      <c r="LN129" s="106"/>
      <c r="LO129" s="106"/>
      <c r="LP129" s="106"/>
      <c r="LQ129" s="106"/>
      <c r="LR129" s="106"/>
      <c r="LS129" s="106"/>
      <c r="LT129" s="106"/>
      <c r="LU129" s="106"/>
      <c r="LV129" s="106"/>
      <c r="LW129" s="106"/>
      <c r="LX129" s="106"/>
      <c r="LY129" s="106"/>
      <c r="LZ129" s="106"/>
      <c r="MA129" s="106"/>
      <c r="MB129" s="106"/>
      <c r="MC129" s="106"/>
      <c r="MD129" s="106"/>
      <c r="ME129" s="106"/>
      <c r="MF129" s="106"/>
      <c r="MG129" s="106"/>
      <c r="MH129" s="106"/>
      <c r="MI129" s="106"/>
      <c r="MJ129" s="106"/>
      <c r="MK129" s="106"/>
      <c r="ML129" s="106"/>
      <c r="MM129" s="106"/>
      <c r="MN129" s="106"/>
      <c r="MO129" s="106"/>
      <c r="MP129" s="106"/>
      <c r="MQ129" s="106"/>
      <c r="MR129" s="106"/>
      <c r="MS129" s="106"/>
      <c r="MT129" s="106"/>
      <c r="MU129" s="106"/>
      <c r="MV129" s="106" t="s">
        <v>804</v>
      </c>
      <c r="MW129" s="120"/>
      <c r="MX129" s="106"/>
      <c r="MY129" s="107"/>
    </row>
    <row r="130" spans="3:363" x14ac:dyDescent="0.25">
      <c r="C130" s="87" t="s">
        <v>442</v>
      </c>
      <c r="D130" s="100">
        <f>'Loan 1 (Cal)'!C28</f>
        <v>49812.936519962568</v>
      </c>
      <c r="E130" s="100">
        <f>'Loan 1 (Cal)'!D28</f>
        <v>49625.093608758303</v>
      </c>
      <c r="F130" s="100">
        <f>'Loan 1 (Cal)'!E28</f>
        <v>49436.468018757354</v>
      </c>
      <c r="G130" s="100">
        <f>'Loan 1 (Cal)'!F28</f>
        <v>49247.056488798073</v>
      </c>
      <c r="H130" s="100">
        <f>'Loan 1 (Cal)'!G28</f>
        <v>49056.855744130633</v>
      </c>
      <c r="I130" s="100">
        <f>'Loan 1 (Cal)'!H28</f>
        <v>48865.862496360409</v>
      </c>
      <c r="J130" s="100">
        <f>'Loan 1 (Cal)'!I28</f>
        <v>48674.073443391135</v>
      </c>
      <c r="K130" s="100">
        <f>'Loan 1 (Cal)'!J28</f>
        <v>48481.485269367826</v>
      </c>
      <c r="L130" s="100">
        <f>'Loan 1 (Cal)'!K28</f>
        <v>48288.094644619421</v>
      </c>
      <c r="M130" s="100">
        <f>'Loan 1 (Cal)'!L28</f>
        <v>48093.898225601224</v>
      </c>
      <c r="N130" s="100">
        <f>'Loan 1 (Cal)'!M28</f>
        <v>47898.892654837131</v>
      </c>
      <c r="O130" s="100">
        <f>'Loan 1 (Cal)'!N28</f>
        <v>47703.074560861511</v>
      </c>
      <c r="P130" s="100">
        <f>'Loan 1 (Cal)'!O28</f>
        <v>47506.44055816099</v>
      </c>
      <c r="Q130" s="100">
        <f>'Loan 1 (Cal)'!P28</f>
        <v>47308.987247115896</v>
      </c>
      <c r="R130" s="100">
        <f>'Loan 1 (Cal)'!Q28</f>
        <v>47110.711213941438</v>
      </c>
      <c r="S130" s="100">
        <f>'Loan 1 (Cal)'!R28</f>
        <v>46911.609030628751</v>
      </c>
      <c r="T130" s="100">
        <f>'Loan 1 (Cal)'!S28</f>
        <v>46711.677254885595</v>
      </c>
      <c r="U130" s="100">
        <f>'Loan 1 (Cal)'!T28</f>
        <v>46510.912430076853</v>
      </c>
      <c r="V130" s="100">
        <f>'Loan 1 (Cal)'!U28</f>
        <v>46309.311085164729</v>
      </c>
      <c r="W130" s="100">
        <f>'Loan 1 (Cal)'!V28</f>
        <v>46106.869734648804</v>
      </c>
      <c r="X130" s="100">
        <f>'Loan 1 (Cal)'!W28</f>
        <v>45903.584878505739</v>
      </c>
      <c r="Y130" s="100">
        <f>'Loan 1 (Cal)'!X28</f>
        <v>45699.453002128743</v>
      </c>
      <c r="Z130" s="100">
        <f>'Loan 1 (Cal)'!Y28</f>
        <v>45494.470576266838</v>
      </c>
      <c r="AA130" s="100">
        <f>'Loan 1 (Cal)'!Z28</f>
        <v>45288.634056963841</v>
      </c>
      <c r="AB130" s="100">
        <f>'Loan 1 (Cal)'!AA28</f>
        <v>45081.939885497093</v>
      </c>
      <c r="AC130" s="100">
        <f>'Loan 1 (Cal)'!AB28</f>
        <v>44874.384488315896</v>
      </c>
      <c r="AD130" s="100">
        <f>'Loan 1 (Cal)'!AC28</f>
        <v>44665.964276979772</v>
      </c>
      <c r="AE130" s="100">
        <f>'Loan 1 (Cal)'!AD28</f>
        <v>44456.67564809641</v>
      </c>
      <c r="AF130" s="100">
        <f>'Loan 1 (Cal)'!AE28</f>
        <v>44246.514983259374</v>
      </c>
      <c r="AG130" s="100">
        <f>'Loan 1 (Cal)'!AF28</f>
        <v>44035.478648985518</v>
      </c>
      <c r="AH130" s="100">
        <f>'Loan 1 (Cal)'!AG28</f>
        <v>43823.562996652181</v>
      </c>
      <c r="AI130" s="100">
        <f>'Loan 1 (Cal)'!AH28</f>
        <v>43610.764362434129</v>
      </c>
      <c r="AJ130" s="100">
        <f>'Loan 1 (Cal)'!AI28</f>
        <v>43397.079067240164</v>
      </c>
      <c r="AK130" s="100">
        <f>'Loan 1 (Cal)'!AJ28</f>
        <v>43182.503416649561</v>
      </c>
      <c r="AL130" s="100">
        <f>'Loan 1 (Cal)'!AK28</f>
        <v>42967.033700848166</v>
      </c>
      <c r="AM130" s="100">
        <f>'Loan 1 (Cal)'!AL28</f>
        <v>42750.666194564255</v>
      </c>
      <c r="AN130" s="100">
        <f>'Loan 1 (Cal)'!AM28</f>
        <v>42533.397157004176</v>
      </c>
      <c r="AO130" s="100">
        <f>'Loan 1 (Cal)'!AN28</f>
        <v>42315.222831787592</v>
      </c>
      <c r="AP130" s="100">
        <f>'Loan 1 (Cal)'!AO28</f>
        <v>42096.139446882597</v>
      </c>
      <c r="AQ130" s="100">
        <f>'Loan 1 (Cal)'!AP28</f>
        <v>41876.143214540498</v>
      </c>
      <c r="AR130" s="100">
        <f>'Loan 1 (Cal)'!AQ28</f>
        <v>41655.230331230312</v>
      </c>
      <c r="AS130" s="100">
        <f>'Loan 1 (Cal)'!AR28</f>
        <v>41433.396977573</v>
      </c>
      <c r="AT130" s="100">
        <f>'Loan 1 (Cal)'!AS28</f>
        <v>41210.639318275455</v>
      </c>
      <c r="AU130" s="100">
        <f>'Loan 1 (Cal)'!AT28</f>
        <v>40986.953502064163</v>
      </c>
      <c r="AV130" s="100">
        <f>'Loan 1 (Cal)'!AU28</f>
        <v>40762.335661618657</v>
      </c>
      <c r="AW130" s="100">
        <f>'Loan 1 (Cal)'!AV28</f>
        <v>40536.78191350463</v>
      </c>
      <c r="AX130" s="100">
        <f>'Loan 1 (Cal)'!AW28</f>
        <v>40310.288358106794</v>
      </c>
      <c r="AY130" s="100">
        <f>'Loan 1 (Cal)'!AX28</f>
        <v>40082.851079561464</v>
      </c>
      <c r="AZ130" s="100">
        <f>'Loan 1 (Cal)'!AY28</f>
        <v>39854.466145688864</v>
      </c>
      <c r="BA130" s="100">
        <f>'Loan 1 (Cal)'!AZ28</f>
        <v>39625.129607925126</v>
      </c>
      <c r="BB130" s="100">
        <f>'Loan 1 (Cal)'!BA28</f>
        <v>39394.837501254042</v>
      </c>
      <c r="BC130" s="100">
        <f>'Loan 1 (Cal)'!BB28</f>
        <v>39163.585844138492</v>
      </c>
      <c r="BD130" s="100">
        <f>'Loan 1 (Cal)'!BC28</f>
        <v>38931.370638451634</v>
      </c>
      <c r="BE130" s="100">
        <f>'Loan 1 (Cal)'!BD28</f>
        <v>38698.187869407746</v>
      </c>
      <c r="BF130" s="100">
        <f>'Loan 1 (Cal)'!BE28</f>
        <v>38464.033505492836</v>
      </c>
      <c r="BG130" s="100">
        <f>'Loan 1 (Cal)'!BF28</f>
        <v>38228.903498394946</v>
      </c>
      <c r="BH130" s="100">
        <f>'Loan 1 (Cal)'!BG28</f>
        <v>37992.793782934161</v>
      </c>
      <c r="BI130" s="100">
        <f>'Loan 1 (Cal)'!BH28</f>
        <v>37755.700276992276</v>
      </c>
      <c r="BJ130" s="100">
        <f>'Loan 1 (Cal)'!BI28</f>
        <v>37517.618881442308</v>
      </c>
      <c r="BK130" s="100">
        <f>'Loan 1 (Cal)'!BJ28</f>
        <v>37278.545480077541</v>
      </c>
      <c r="BL130" s="100">
        <f>'Loan 1 (Cal)'!BK28</f>
        <v>37038.475939540425</v>
      </c>
      <c r="BM130" s="100">
        <f>'Loan 1 (Cal)'!BL28</f>
        <v>36797.406109251075</v>
      </c>
      <c r="BN130" s="100">
        <f>'Loan 1 (Cal)'!BM28</f>
        <v>36555.331821335516</v>
      </c>
      <c r="BO130" s="100">
        <f>'Loan 1 (Cal)'!BN28</f>
        <v>36312.248890553645</v>
      </c>
      <c r="BP130" s="100">
        <f>'Loan 1 (Cal)'!BO28</f>
        <v>36068.15311422685</v>
      </c>
      <c r="BQ130" s="100">
        <f>'Loan 1 (Cal)'!BP28</f>
        <v>35823.040272165352</v>
      </c>
      <c r="BR130" s="100">
        <f>'Loan 1 (Cal)'!BQ28</f>
        <v>35576.906126595262</v>
      </c>
      <c r="BS130" s="100">
        <f>'Loan 1 (Cal)'!BR28</f>
        <v>35329.746422085307</v>
      </c>
      <c r="BT130" s="100">
        <f>'Loan 1 (Cal)'!BS28</f>
        <v>35081.556885473226</v>
      </c>
      <c r="BU130" s="100">
        <f>'Loan 1 (Cal)'!BT28</f>
        <v>34832.333225791932</v>
      </c>
      <c r="BV130" s="100">
        <f>'Loan 1 (Cal)'!BU28</f>
        <v>34582.071134195292</v>
      </c>
      <c r="BW130" s="100">
        <f>'Loan 1 (Cal)'!BV28</f>
        <v>34330.766283883662</v>
      </c>
      <c r="BX130" s="100">
        <f>'Loan 1 (Cal)'!BW28</f>
        <v>34078.414330029067</v>
      </c>
      <c r="BY130" s="100">
        <f>'Loan 1 (Cal)'!BX28</f>
        <v>33825.010909700082</v>
      </c>
      <c r="BZ130" s="100">
        <f>'Loan 1 (Cal)'!BY28</f>
        <v>33570.551641786398</v>
      </c>
      <c r="CA130" s="100">
        <f>'Loan 1 (Cal)'!BZ28</f>
        <v>33315.03212692307</v>
      </c>
      <c r="CB130" s="100">
        <f>'Loan 1 (Cal)'!CA28</f>
        <v>33058.447947414475</v>
      </c>
      <c r="CC130" s="100">
        <f>'Loan 1 (Cal)'!CB28</f>
        <v>32800.794667157934</v>
      </c>
      <c r="CD130" s="100">
        <f>'Loan 1 (Cal)'!CC28</f>
        <v>32542.067831566987</v>
      </c>
      <c r="CE130" s="100">
        <f>'Loan 1 (Cal)'!CD28</f>
        <v>32282.262967494411</v>
      </c>
      <c r="CF130" s="100">
        <f>'Loan 1 (Cal)'!CE28</f>
        <v>32021.375583154866</v>
      </c>
      <c r="CG130" s="100">
        <f>'Loan 1 (Cal)'!CF28</f>
        <v>31759.401168047239</v>
      </c>
      <c r="CH130" s="100">
        <f>'Loan 1 (Cal)'!CG28</f>
        <v>31496.335192876664</v>
      </c>
      <c r="CI130" s="100">
        <f>'Loan 1 (Cal)'!CH28</f>
        <v>31232.173109476211</v>
      </c>
      <c r="CJ130" s="100">
        <f>'Loan 1 (Cal)'!CI28</f>
        <v>30966.910350728256</v>
      </c>
      <c r="CK130" s="100">
        <f>'Loan 1 (Cal)'!CJ28</f>
        <v>30700.542330485518</v>
      </c>
      <c r="CL130" s="100">
        <f>'Loan 1 (Cal)'!CK28</f>
        <v>30433.06444349177</v>
      </c>
      <c r="CM130" s="100">
        <f>'Loan 1 (Cal)'!CL28</f>
        <v>30164.472065302216</v>
      </c>
      <c r="CN130" s="100">
        <f>'Loan 1 (Cal)'!CM28</f>
        <v>29894.760552203537</v>
      </c>
      <c r="CO130" s="100">
        <f>'Loan 1 (Cal)'!CN28</f>
        <v>29623.925241133613</v>
      </c>
      <c r="CP130" s="100">
        <f>'Loan 1 (Cal)'!CO28</f>
        <v>29351.961449600898</v>
      </c>
      <c r="CQ130" s="100">
        <f>'Loan 1 (Cal)'!CP28</f>
        <v>29078.864475603463</v>
      </c>
      <c r="CR130" s="100">
        <f>'Loan 1 (Cal)'!CQ28</f>
        <v>28804.629597547704</v>
      </c>
      <c r="CS130" s="100">
        <f>'Loan 1 (Cal)'!CR28</f>
        <v>28529.252074166714</v>
      </c>
      <c r="CT130" s="100">
        <f>'Loan 1 (Cal)'!CS28</f>
        <v>28252.727144438304</v>
      </c>
      <c r="CU130" s="100">
        <f>'Loan 1 (Cal)'!CT28</f>
        <v>27975.050027502693</v>
      </c>
      <c r="CV130" s="100">
        <f>'Loan 1 (Cal)'!CU28</f>
        <v>27696.21592257985</v>
      </c>
      <c r="CW130" s="100">
        <f>'Loan 1 (Cal)'!CV28</f>
        <v>27416.220008886496</v>
      </c>
      <c r="CX130" s="100">
        <f>'Loan 1 (Cal)'!CW28</f>
        <v>27135.057445552753</v>
      </c>
      <c r="CY130" s="100">
        <f>'Loan 1 (Cal)'!CX28</f>
        <v>26852.72337153845</v>
      </c>
      <c r="CZ130" s="100">
        <f>'Loan 1 (Cal)'!CY28</f>
        <v>26569.212905549088</v>
      </c>
      <c r="DA130" s="100">
        <f>'Loan 1 (Cal)'!CZ28</f>
        <v>26284.521145951439</v>
      </c>
      <c r="DB130" s="100">
        <f>'Loan 1 (Cal)'!DA28</f>
        <v>25998.6431706888</v>
      </c>
      <c r="DC130" s="100">
        <f>'Loan 1 (Cal)'!DB28</f>
        <v>25711.5740371959</v>
      </c>
      <c r="DD130" s="100">
        <f>'Loan 1 (Cal)'!DC28</f>
        <v>25423.308782313445</v>
      </c>
      <c r="DE130" s="100">
        <f>'Loan 1 (Cal)'!DD28</f>
        <v>25133.842422202313</v>
      </c>
      <c r="DF130" s="100">
        <f>'Loan 1 (Cal)'!DE28</f>
        <v>24843.169952257384</v>
      </c>
      <c r="DG130" s="100">
        <f>'Loan 1 (Cal)'!DF28</f>
        <v>24551.286347021018</v>
      </c>
      <c r="DH130" s="100">
        <f>'Loan 1 (Cal)'!DG28</f>
        <v>24258.186560096168</v>
      </c>
      <c r="DI130" s="100">
        <f>'Loan 1 (Cal)'!DH28</f>
        <v>23963.865524059132</v>
      </c>
      <c r="DJ130" s="100">
        <f>'Loan 1 (Cal)'!DI28</f>
        <v>23668.318150371942</v>
      </c>
      <c r="DK130" s="100">
        <f>'Loan 1 (Cal)'!DJ28</f>
        <v>23371.539329294388</v>
      </c>
      <c r="DL130" s="100">
        <f>'Loan 1 (Cal)'!DK28</f>
        <v>23073.523929795676</v>
      </c>
      <c r="DM130" s="100">
        <f>'Loan 1 (Cal)'!DL28</f>
        <v>22774.26679946572</v>
      </c>
      <c r="DN130" s="100">
        <f>'Loan 1 (Cal)'!DM28</f>
        <v>22473.762764426057</v>
      </c>
      <c r="DO130" s="100">
        <f>'Loan 1 (Cal)'!DN28</f>
        <v>22172.006629240394</v>
      </c>
      <c r="DP130" s="100">
        <f>'Loan 1 (Cal)'!DO28</f>
        <v>21868.993176824792</v>
      </c>
      <c r="DQ130" s="100">
        <f>'Loan 1 (Cal)'!DP28</f>
        <v>21564.717168357456</v>
      </c>
      <c r="DR130" s="100">
        <f>'Loan 1 (Cal)'!DQ28</f>
        <v>21259.173343188173</v>
      </c>
      <c r="DS130" s="100">
        <f>'Loan 1 (Cal)'!DR28</f>
        <v>20952.356418747353</v>
      </c>
      <c r="DT130" s="100">
        <f>'Loan 1 (Cal)'!DS28</f>
        <v>20644.261090454696</v>
      </c>
      <c r="DU130" s="100">
        <f>'Loan 1 (Cal)'!DT28</f>
        <v>20334.882031627487</v>
      </c>
      <c r="DV130" s="100">
        <f>'Loan 1 (Cal)'!DU28</f>
        <v>20024.213893388496</v>
      </c>
      <c r="DW130" s="100">
        <f>'Loan 1 (Cal)'!DV28</f>
        <v>19712.25130457351</v>
      </c>
      <c r="DX130" s="100">
        <f>'Loan 1 (Cal)'!DW28</f>
        <v>19398.988871638463</v>
      </c>
      <c r="DY130" s="100">
        <f>'Loan 1 (Cal)'!DX28</f>
        <v>19084.421178566186</v>
      </c>
      <c r="DZ130" s="100">
        <f>'Loan 1 (Cal)'!DY28</f>
        <v>18768.542786772774</v>
      </c>
      <c r="EA130" s="100">
        <f>'Loan 1 (Cal)'!DZ28</f>
        <v>18451.348235013556</v>
      </c>
      <c r="EB130" s="100">
        <f>'Loan 1 (Cal)'!EA28</f>
        <v>18132.832039288674</v>
      </c>
      <c r="EC130" s="100">
        <f>'Loan 1 (Cal)'!EB28</f>
        <v>17812.988692748273</v>
      </c>
      <c r="ED130" s="100">
        <f>'Loan 1 (Cal)'!EC28</f>
        <v>17491.812665597285</v>
      </c>
      <c r="EE130" s="100">
        <f>'Loan 1 (Cal)'!ED28</f>
        <v>17169.298404999834</v>
      </c>
      <c r="EF130" s="100">
        <f>'Loan 1 (Cal)'!EE28</f>
        <v>16845.440334983228</v>
      </c>
      <c r="EG130" s="100">
        <f>'Loan 1 (Cal)'!EF28</f>
        <v>16520.232856341554</v>
      </c>
      <c r="EH130" s="100">
        <f>'Loan 1 (Cal)'!EG28</f>
        <v>16193.670346538871</v>
      </c>
      <c r="EI130" s="100">
        <f>'Loan 1 (Cal)'!EH28</f>
        <v>15865.74715961201</v>
      </c>
      <c r="EJ130" s="100">
        <f>'Loan 1 (Cal)'!EI28</f>
        <v>15536.457626072954</v>
      </c>
      <c r="EK130" s="100">
        <f>'Loan 1 (Cal)'!EJ28</f>
        <v>15205.796052810818</v>
      </c>
      <c r="EL130" s="100">
        <f>'Loan 1 (Cal)'!EK28</f>
        <v>14873.756722993423</v>
      </c>
      <c r="EM130" s="100">
        <f>'Loan 1 (Cal)'!EL28</f>
        <v>14540.333895968455</v>
      </c>
      <c r="EN130" s="100">
        <f>'Loan 1 (Cal)'!EM28</f>
        <v>14205.521807164218</v>
      </c>
      <c r="EO130" s="100">
        <f>'Loan 1 (Cal)'!EN28</f>
        <v>13869.314667989962</v>
      </c>
      <c r="EP130" s="100">
        <f>'Loan 1 (Cal)'!EO28</f>
        <v>13531.706665735814</v>
      </c>
      <c r="EQ130" s="100">
        <f>'Loan 1 (Cal)'!EP28</f>
        <v>13192.691963472273</v>
      </c>
      <c r="ER130" s="100">
        <f>'Loan 1 (Cal)'!EQ28</f>
        <v>12852.264699949301</v>
      </c>
      <c r="ES130" s="100">
        <f>'Loan 1 (Cal)'!ER28</f>
        <v>12510.418989494983</v>
      </c>
      <c r="ET130" s="100">
        <f>'Loan 1 (Cal)'!ES28</f>
        <v>12167.148921913773</v>
      </c>
      <c r="EU130" s="100">
        <f>'Loan 1 (Cal)'!ET28</f>
        <v>11822.448562384307</v>
      </c>
      <c r="EV130" s="100">
        <f>'Loan 1 (Cal)'!EU28</f>
        <v>11476.311951356802</v>
      </c>
      <c r="EW130" s="100">
        <f>'Loan 1 (Cal)'!EV28</f>
        <v>11128.733104450015</v>
      </c>
      <c r="EX130" s="100">
        <f>'Loan 1 (Cal)'!EW28</f>
        <v>10779.706012347784</v>
      </c>
      <c r="EY130" s="100">
        <f>'Loan 1 (Cal)'!EX28</f>
        <v>10429.224640695127</v>
      </c>
      <c r="EZ130" s="100">
        <f>'Loan 1 (Cal)'!EY28</f>
        <v>10077.282929993917</v>
      </c>
      <c r="FA130" s="100">
        <f>'Loan 1 (Cal)'!EZ28</f>
        <v>9723.8747954981191</v>
      </c>
      <c r="FB130" s="100">
        <f>'Loan 1 (Cal)'!FA28</f>
        <v>9368.9941271085881</v>
      </c>
      <c r="FC130" s="100">
        <f>'Loan 1 (Cal)'!FB28</f>
        <v>9012.634789267433</v>
      </c>
      <c r="FD130" s="100">
        <f>'Loan 1 (Cal)'!FC28</f>
        <v>8654.7906208519416</v>
      </c>
      <c r="FE130" s="100">
        <f>'Loan 1 (Cal)'!FD28</f>
        <v>8295.4554350680519</v>
      </c>
      <c r="FF130" s="100">
        <f>'Loan 1 (Cal)'!FE28</f>
        <v>7934.6230193433939</v>
      </c>
      <c r="FG130" s="100">
        <f>'Loan 1 (Cal)'!FF28</f>
        <v>7572.2871352198845</v>
      </c>
      <c r="FH130" s="100">
        <f>'Loan 1 (Cal)'!FG28</f>
        <v>7208.4415182458597</v>
      </c>
      <c r="FI130" s="100">
        <f>'Loan 1 (Cal)'!FH28</f>
        <v>6843.0798778677772</v>
      </c>
      <c r="FJ130" s="100">
        <f>'Loan 1 (Cal)'!FI28</f>
        <v>6476.1958973214514</v>
      </c>
      <c r="FK130" s="100">
        <f>'Loan 1 (Cal)'!FJ28</f>
        <v>6107.7832335228495</v>
      </c>
      <c r="FL130" s="100">
        <f>'Loan 1 (Cal)'!FK28</f>
        <v>5737.8355169584202</v>
      </c>
      <c r="FM130" s="100">
        <f>'Loan 1 (Cal)'!FL28</f>
        <v>5366.3463515749727</v>
      </c>
      <c r="FN130" s="100">
        <f>'Loan 1 (Cal)'!FM28</f>
        <v>4993.3093146690926</v>
      </c>
      <c r="FO130" s="100">
        <f>'Loan 1 (Cal)'!FN28</f>
        <v>4618.717956776105</v>
      </c>
      <c r="FP130" s="100">
        <f>'Loan 1 (Cal)'!FO28</f>
        <v>4242.5658015585641</v>
      </c>
      <c r="FQ130" s="100">
        <f>'Loan 1 (Cal)'!FP28</f>
        <v>3864.8463456942832</v>
      </c>
      <c r="FR130" s="100">
        <f>'Loan 1 (Cal)'!FQ28</f>
        <v>3485.5530587639014</v>
      </c>
      <c r="FS130" s="100">
        <f>'Loan 1 (Cal)'!FR28</f>
        <v>3104.6793831379755</v>
      </c>
      <c r="FT130" s="100">
        <f>'Loan 1 (Cal)'!FS28</f>
        <v>2722.2187338636081</v>
      </c>
      <c r="FU130" s="100">
        <f>'Loan 1 (Cal)'!FT28</f>
        <v>2338.1644985505995</v>
      </c>
      <c r="FV130" s="100">
        <f>'Loan 1 (Cal)'!FU28</f>
        <v>1952.5100372571164</v>
      </c>
      <c r="FW130" s="100">
        <f>'Loan 1 (Cal)'!FV28</f>
        <v>1565.2486823749089</v>
      </c>
      <c r="FX130" s="100">
        <f>'Loan 1 (Cal)'!FW28</f>
        <v>1176.3737385140289</v>
      </c>
      <c r="FY130" s="100">
        <f>'Loan 1 (Cal)'!FX28</f>
        <v>785.87848238706295</v>
      </c>
      <c r="FZ130" s="100">
        <f>'Loan 1 (Cal)'!FY28</f>
        <v>393.75616269289804</v>
      </c>
      <c r="GA130" s="100">
        <f>'Loan 1 (Cal)'!FZ28</f>
        <v>-1.3837819778927951E-12</v>
      </c>
      <c r="GB130" s="100">
        <f>'Loan 1 (Cal)'!GA28</f>
        <v>-1.389547736134015E-12</v>
      </c>
      <c r="GC130" s="100">
        <f>'Loan 1 (Cal)'!GB28</f>
        <v>-1.3953375183679067E-12</v>
      </c>
      <c r="GD130" s="100">
        <f>'Loan 1 (Cal)'!GC28</f>
        <v>-1.4011514246944397E-12</v>
      </c>
      <c r="GE130" s="100">
        <f>'Loan 1 (Cal)'!GD28</f>
        <v>-1.4069895556306665E-12</v>
      </c>
      <c r="GF130" s="100">
        <f>'Loan 1 (Cal)'!GE28</f>
        <v>-1.412852012112461E-12</v>
      </c>
      <c r="GG130" s="100">
        <f>'Loan 1 (Cal)'!GF28</f>
        <v>-1.4187388954962629E-12</v>
      </c>
      <c r="GH130" s="100">
        <f>'Loan 1 (Cal)'!GG28</f>
        <v>-1.4246503075608306E-12</v>
      </c>
      <c r="GI130" s="100">
        <f>'Loan 1 (Cal)'!GH28</f>
        <v>-1.4305863505090008E-12</v>
      </c>
      <c r="GJ130" s="100">
        <f>'Loan 1 (Cal)'!GI28</f>
        <v>-1.436547126969455E-12</v>
      </c>
      <c r="GK130" s="100">
        <f>'Loan 1 (Cal)'!GJ28</f>
        <v>-1.4425327399984943E-12</v>
      </c>
      <c r="GL130" s="100">
        <f>'Loan 1 (Cal)'!GK28</f>
        <v>-1.4485432930818213E-12</v>
      </c>
      <c r="GM130" s="100">
        <f>'Loan 1 (Cal)'!GL28</f>
        <v>-1.4545788901363288E-12</v>
      </c>
      <c r="GN130" s="100">
        <f>'Loan 1 (Cal)'!GM28</f>
        <v>-1.460639635511897E-12</v>
      </c>
      <c r="GO130" s="100">
        <f>'Loan 1 (Cal)'!GN28</f>
        <v>-1.4667256339931965E-12</v>
      </c>
      <c r="GP130" s="100">
        <f>'Loan 1 (Cal)'!GO28</f>
        <v>-1.4728369908015015E-12</v>
      </c>
      <c r="GQ130" s="100">
        <f>'Loan 1 (Cal)'!GP28</f>
        <v>-1.4789738115965078E-12</v>
      </c>
      <c r="GR130" s="100">
        <f>'Loan 1 (Cal)'!GQ28</f>
        <v>-1.4851362024781599E-12</v>
      </c>
      <c r="GS130" s="100">
        <f>'Loan 1 (Cal)'!GR28</f>
        <v>-1.4913242699884857E-12</v>
      </c>
      <c r="GT130" s="100">
        <f>'Loan 1 (Cal)'!GS28</f>
        <v>-1.4975381211134376E-12</v>
      </c>
      <c r="GU130" s="100">
        <f>'Loan 1 (Cal)'!GT28</f>
        <v>-1.5037778632847436E-12</v>
      </c>
      <c r="GV130" s="100">
        <f>'Loan 1 (Cal)'!GU28</f>
        <v>-1.5100436043817635E-12</v>
      </c>
      <c r="GW130" s="100">
        <f>'Loan 1 (Cal)'!GV28</f>
        <v>-1.5163354527333541E-12</v>
      </c>
      <c r="GX130" s="100">
        <f>'Loan 1 (Cal)'!GW28</f>
        <v>-1.5226535171197431E-12</v>
      </c>
      <c r="GY130" s="100">
        <f>'Loan 1 (Cal)'!GX28</f>
        <v>-1.5289979067744087E-12</v>
      </c>
      <c r="GZ130" s="100">
        <f>'Loan 1 (Cal)'!GY28</f>
        <v>-1.5353687313859688E-12</v>
      </c>
      <c r="HA130" s="100">
        <f>'Loan 1 (Cal)'!GZ28</f>
        <v>-1.5417661011000771E-12</v>
      </c>
      <c r="HB130" s="100">
        <f>'Loan 1 (Cal)'!HA28</f>
        <v>-1.5481901265213275E-12</v>
      </c>
      <c r="HC130" s="100">
        <f>'Loan 1 (Cal)'!HB28</f>
        <v>-1.5546409187151664E-12</v>
      </c>
      <c r="HD130" s="100">
        <f>'Loan 1 (Cal)'!HC28</f>
        <v>-1.5611185892098129E-12</v>
      </c>
      <c r="HE130" s="100">
        <f>'Loan 1 (Cal)'!HD28</f>
        <v>-1.5676232499981871E-12</v>
      </c>
      <c r="HF130" s="100">
        <f>'Loan 1 (Cal)'!HE28</f>
        <v>-1.5741550135398462E-12</v>
      </c>
      <c r="HG130" s="100">
        <f>'Loan 1 (Cal)'!HF28</f>
        <v>-1.5807139927629289E-12</v>
      </c>
      <c r="HH130" s="100">
        <f>'Loan 1 (Cal)'!HG28</f>
        <v>-1.5873003010661079E-12</v>
      </c>
      <c r="HI130" s="100">
        <f>'Loan 1 (Cal)'!HH28</f>
        <v>-1.5939140523205499E-12</v>
      </c>
      <c r="HJ130" s="100">
        <f>'Loan 1 (Cal)'!HI28</f>
        <v>-1.6005553608718855E-12</v>
      </c>
      <c r="HK130" s="100">
        <f>'Loan 1 (Cal)'!HJ28</f>
        <v>-1.607224341542185E-12</v>
      </c>
      <c r="HL130" s="100">
        <f>'Loan 1 (Cal)'!HK28</f>
        <v>-1.6139211096319442E-12</v>
      </c>
      <c r="HM130" s="100">
        <f>'Loan 1 (Cal)'!HL28</f>
        <v>-1.6206457809220774E-12</v>
      </c>
      <c r="HN130" s="100">
        <f>'Loan 1 (Cal)'!HM28</f>
        <v>-1.6273984716759194E-12</v>
      </c>
      <c r="HO130" s="100">
        <f>'Loan 1 (Cal)'!HN28</f>
        <v>-1.6341792986412357E-12</v>
      </c>
      <c r="HP130" s="100">
        <f>'Loan 1 (Cal)'!HO28</f>
        <v>-1.6409883790522408E-12</v>
      </c>
      <c r="HQ130" s="100">
        <f>'Loan 1 (Cal)'!HP28</f>
        <v>-1.6478258306316252E-12</v>
      </c>
      <c r="HR130" s="100">
        <f>'Loan 1 (Cal)'!HQ28</f>
        <v>-1.6546917715925903E-12</v>
      </c>
      <c r="HS130" s="100">
        <f>'Loan 1 (Cal)'!HR28</f>
        <v>-1.6615863206408928E-12</v>
      </c>
      <c r="HT130" s="100">
        <f>'Loan 1 (Cal)'!HS28</f>
        <v>-1.6685095969768965E-12</v>
      </c>
      <c r="HU130" s="100">
        <f>'Loan 1 (Cal)'!HT28</f>
        <v>-1.6754617202976335E-12</v>
      </c>
      <c r="HV130" s="100">
        <f>'Loan 1 (Cal)'!HU28</f>
        <v>-1.6824428107988736E-12</v>
      </c>
      <c r="HW130" s="100">
        <f>'Loan 1 (Cal)'!HV28</f>
        <v>-1.6894529891772023E-12</v>
      </c>
      <c r="HX130" s="100">
        <f>'Loan 1 (Cal)'!HW28</f>
        <v>-1.6964923766321073E-12</v>
      </c>
      <c r="HY130" s="100">
        <f>'Loan 1 (Cal)'!HX28</f>
        <v>-1.7035610948680744E-12</v>
      </c>
      <c r="HZ130" s="100">
        <f>'Loan 1 (Cal)'!HY28</f>
        <v>-1.7106592660966914E-12</v>
      </c>
      <c r="IA130" s="100">
        <f>'Loan 1 (Cal)'!HZ28</f>
        <v>-1.7177870130387609E-12</v>
      </c>
      <c r="IB130" s="100">
        <f>'Loan 1 (Cal)'!IA28</f>
        <v>-1.7249444589264225E-12</v>
      </c>
      <c r="IC130" s="100">
        <f>'Loan 1 (Cal)'!IB28</f>
        <v>-1.7321317275052827E-12</v>
      </c>
      <c r="ID130" s="100">
        <f>'Loan 1 (Cal)'!IC28</f>
        <v>-1.7393489430365548E-12</v>
      </c>
      <c r="IE130" s="100">
        <f>'Loan 1 (Cal)'!ID28</f>
        <v>-1.7465962302992071E-12</v>
      </c>
      <c r="IF130" s="100">
        <f>'Loan 1 (Cal)'!IE28</f>
        <v>-1.7538737145921205E-12</v>
      </c>
      <c r="IG130" s="100">
        <f>'Loan 1 (Cal)'!IF28</f>
        <v>-1.7611815217362543E-12</v>
      </c>
      <c r="IH130" s="100">
        <f>'Loan 1 (Cal)'!IG28</f>
        <v>-1.768519778076822E-12</v>
      </c>
      <c r="II130" s="100">
        <f>'Loan 1 (Cal)'!IH28</f>
        <v>-1.7758886104854754E-12</v>
      </c>
      <c r="IJ130" s="100">
        <f>'Loan 1 (Cal)'!II28</f>
        <v>-1.7832881463624982E-12</v>
      </c>
      <c r="IK130" s="100">
        <f>'Loan 1 (Cal)'!IJ28</f>
        <v>-1.7907185136390085E-12</v>
      </c>
      <c r="IL130" s="100">
        <f>'Loan 1 (Cal)'!IK28</f>
        <v>-1.7981798407791712E-12</v>
      </c>
      <c r="IM130" s="100">
        <f>'Loan 1 (Cal)'!IL28</f>
        <v>-1.8056722567824178E-12</v>
      </c>
      <c r="IN130" s="100">
        <f>'Loan 1 (Cal)'!IM28</f>
        <v>-1.8131958911856777E-12</v>
      </c>
      <c r="IO130" s="100">
        <f>'Loan 1 (Cal)'!IN28</f>
        <v>-1.8207508740656179E-12</v>
      </c>
      <c r="IP130" s="100">
        <f>'Loan 1 (Cal)'!IO28</f>
        <v>-1.8283373360408913E-12</v>
      </c>
      <c r="IQ130" s="100">
        <f>'Loan 1 (Cal)'!IP28</f>
        <v>-1.8359554082743951E-12</v>
      </c>
      <c r="IR130" s="100">
        <f>'Loan 1 (Cal)'!IQ28</f>
        <v>-1.8436052224755382E-12</v>
      </c>
      <c r="IS130" s="100">
        <f>'Loan 1 (Cal)'!IR28</f>
        <v>-1.8512869109025197E-12</v>
      </c>
      <c r="IT130" s="100">
        <f>'Loan 1 (Cal)'!IS28</f>
        <v>-1.8590006063646136E-12</v>
      </c>
      <c r="IU130" s="100">
        <f>'Loan 1 (Cal)'!IT28</f>
        <v>-1.8667464422244662E-12</v>
      </c>
      <c r="IV130" s="100">
        <f>'Loan 1 (Cal)'!IU28</f>
        <v>-1.8745245524004016E-12</v>
      </c>
      <c r="IW130" s="100">
        <f>'Loan 1 (Cal)'!IV28</f>
        <v>-1.8823350713687367E-12</v>
      </c>
      <c r="IX130" s="100">
        <f>'Loan 1 (Cal)'!IW28</f>
        <v>-1.8901781341661064E-12</v>
      </c>
      <c r="IY130" s="100">
        <f>'Loan 1 (Cal)'!IX28</f>
        <v>-1.8980538763917986E-12</v>
      </c>
      <c r="IZ130" s="100">
        <f>'Loan 1 (Cal)'!IY28</f>
        <v>-1.9059624342100978E-12</v>
      </c>
      <c r="JA130" s="100">
        <f>'Loan 1 (Cal)'!IZ28</f>
        <v>-1.9139039443526401E-12</v>
      </c>
      <c r="JB130" s="100">
        <f>'Loan 1 (Cal)'!JA28</f>
        <v>-1.9218785441207761E-12</v>
      </c>
      <c r="JC130" s="100">
        <f>'Loan 1 (Cal)'!JB28</f>
        <v>-1.9298863713879461E-12</v>
      </c>
      <c r="JD130" s="100">
        <f>'Loan 1 (Cal)'!JC28</f>
        <v>-1.9379275646020624E-12</v>
      </c>
      <c r="JE130" s="100">
        <f>'Loan 1 (Cal)'!JD28</f>
        <v>-1.9460022627879042E-12</v>
      </c>
      <c r="JF130" s="100">
        <f>'Loan 1 (Cal)'!JE28</f>
        <v>-1.9541106055495204E-12</v>
      </c>
      <c r="JG130" s="100">
        <f>'Loan 1 (Cal)'!JF28</f>
        <v>-1.9622527330726434E-12</v>
      </c>
      <c r="JH130" s="100">
        <f>'Loan 1 (Cal)'!JG28</f>
        <v>-1.9704287861271126E-12</v>
      </c>
      <c r="JI130" s="100">
        <f>'Loan 1 (Cal)'!JH28</f>
        <v>-1.9786389060693088E-12</v>
      </c>
      <c r="JJ130" s="100">
        <f>'Loan 1 (Cal)'!JI28</f>
        <v>-1.9868832348445975E-12</v>
      </c>
      <c r="JK130" s="100">
        <f>'Loan 1 (Cal)'!JJ28</f>
        <v>-1.9951619149897834E-12</v>
      </c>
      <c r="JL130" s="100">
        <f>'Loan 1 (Cal)'!JK28</f>
        <v>-2.0034750896355742E-12</v>
      </c>
      <c r="JM130" s="100">
        <f>'Loan 1 (Cal)'!JL28</f>
        <v>-2.011822902509056E-12</v>
      </c>
      <c r="JN130" s="100">
        <f>'Loan 1 (Cal)'!JM28</f>
        <v>-2.0202054979361769E-12</v>
      </c>
      <c r="JO130" s="100">
        <f>'Loan 1 (Cal)'!JN28</f>
        <v>-2.0286230208442442E-12</v>
      </c>
      <c r="JP130" s="100">
        <f>'Loan 1 (Cal)'!JO28</f>
        <v>-2.0370756167644286E-12</v>
      </c>
      <c r="JQ130" s="100">
        <f>'Loan 1 (Cal)'!JP28</f>
        <v>-2.0455634318342805E-12</v>
      </c>
      <c r="JR130" s="100">
        <f>'Loan 1 (Cal)'!JQ28</f>
        <v>-2.0540866128002567E-12</v>
      </c>
      <c r="JS130" s="100">
        <f>'Loan 1 (Cal)'!JR28</f>
        <v>-2.0626453070202576E-12</v>
      </c>
      <c r="JT130" s="100">
        <f>'Loan 1 (Cal)'!JS28</f>
        <v>-2.0712396624661754E-12</v>
      </c>
      <c r="JU130" s="100">
        <f>'Loan 1 (Cal)'!JT28</f>
        <v>-2.0798698277264511E-12</v>
      </c>
      <c r="JV130" s="100">
        <f>'Loan 1 (Cal)'!JU28</f>
        <v>-2.0885359520086445E-12</v>
      </c>
      <c r="JW130" s="100">
        <f>'Loan 1 (Cal)'!JV28</f>
        <v>-2.097238185142014E-12</v>
      </c>
      <c r="JX130" s="100">
        <f>'Loan 1 (Cal)'!JW28</f>
        <v>-2.105976677580106E-12</v>
      </c>
      <c r="JY130" s="100">
        <f>'Loan 1 (Cal)'!JX28</f>
        <v>-2.1147515804033564E-12</v>
      </c>
      <c r="JZ130" s="100">
        <f>'Loan 1 (Cal)'!JY28</f>
        <v>-2.1235630453217036E-12</v>
      </c>
      <c r="KA130" s="100">
        <f>'Loan 1 (Cal)'!JZ28</f>
        <v>-2.1324112246772106E-12</v>
      </c>
      <c r="KB130" s="100">
        <f>'Loan 1 (Cal)'!KA28</f>
        <v>-2.1412962714466991E-12</v>
      </c>
      <c r="KC130" s="100">
        <f>'Loan 1 (Cal)'!KB28</f>
        <v>-2.1502183392443938E-12</v>
      </c>
      <c r="KD130" s="100">
        <f>'Loan 1 (Cal)'!KC28</f>
        <v>-2.1591775823245788E-12</v>
      </c>
      <c r="KE130" s="100">
        <f>'Loan 1 (Cal)'!KD28</f>
        <v>-2.1681741555842644E-12</v>
      </c>
      <c r="KF130" s="100">
        <f>'Loan 1 (Cal)'!KE28</f>
        <v>-2.1772082145658654E-12</v>
      </c>
      <c r="KG130" s="100">
        <f>'Loan 1 (Cal)'!KF28</f>
        <v>-2.1862799154598899E-12</v>
      </c>
      <c r="KH130" s="100">
        <f>'Loan 1 (Cal)'!KG28</f>
        <v>-2.1953894151076393E-12</v>
      </c>
      <c r="KI130" s="100">
        <f>'Loan 1 (Cal)'!KH28</f>
        <v>-2.2045368710039212E-12</v>
      </c>
      <c r="KJ130" s="100">
        <f>'Loan 1 (Cal)'!KI28</f>
        <v>-2.213722441299771E-12</v>
      </c>
      <c r="KK130" s="100">
        <f>'Loan 1 (Cal)'!KJ28</f>
        <v>-2.2229462848051867E-12</v>
      </c>
      <c r="KL130" s="100">
        <f>'Loan 1 (Cal)'!KK28</f>
        <v>-2.2322085609918751E-12</v>
      </c>
      <c r="KM130" s="100">
        <f>'Loan 1 (Cal)'!KL28</f>
        <v>-2.241509429996008E-12</v>
      </c>
      <c r="KN130" s="100">
        <f>'Loan 1 (Cal)'!KM28</f>
        <v>-2.2508490526209913E-12</v>
      </c>
      <c r="KO130" s="100">
        <f>'Loan 1 (Cal)'!KN28</f>
        <v>-2.2602275903402456E-12</v>
      </c>
      <c r="KP130" s="100">
        <f>'Loan 1 (Cal)'!KO28</f>
        <v>-2.2696452052999968E-12</v>
      </c>
      <c r="KQ130" s="100">
        <f>'Loan 1 (Cal)'!KP28</f>
        <v>-2.2791020603220801E-12</v>
      </c>
      <c r="KR130" s="100">
        <f>'Loan 1 (Cal)'!KQ28</f>
        <v>-2.2885983189067554E-12</v>
      </c>
      <c r="KS130" s="100">
        <f>'Loan 1 (Cal)'!KR28</f>
        <v>-2.2981341452355334E-12</v>
      </c>
      <c r="KT130" s="100">
        <f>'Loan 1 (Cal)'!KS28</f>
        <v>-2.3077097041740147E-12</v>
      </c>
      <c r="KU130" s="100">
        <f>'Loan 1 (Cal)'!KT28</f>
        <v>-2.3173251612747397E-12</v>
      </c>
      <c r="KV130" s="100">
        <f>'Loan 1 (Cal)'!KU28</f>
        <v>-2.3269806827800511E-12</v>
      </c>
      <c r="KW130" s="100">
        <f>'Loan 1 (Cal)'!KV28</f>
        <v>-2.3366764356249678E-12</v>
      </c>
      <c r="KX130" s="100">
        <f>'Loan 1 (Cal)'!KW28</f>
        <v>-2.346412587440072E-12</v>
      </c>
      <c r="KY130" s="100">
        <f>'Loan 1 (Cal)'!KX28</f>
        <v>-2.3561893065544058E-12</v>
      </c>
      <c r="KZ130" s="100">
        <f>'Loan 1 (Cal)'!KY28</f>
        <v>-2.3660067619983825E-12</v>
      </c>
      <c r="LA130" s="100">
        <f>'Loan 1 (Cal)'!KZ28</f>
        <v>-2.3758651235067092E-12</v>
      </c>
      <c r="LB130" s="100">
        <f>'Loan 1 (Cal)'!LA28</f>
        <v>-2.3857645615213205E-12</v>
      </c>
      <c r="LC130" s="100">
        <f>'Loan 1 (Cal)'!LB28</f>
        <v>-2.3957052471943259E-12</v>
      </c>
      <c r="LD130" s="100">
        <f>'Loan 1 (Cal)'!LC28</f>
        <v>-2.4056873523909689E-12</v>
      </c>
      <c r="LE130" s="100">
        <f>'Loan 1 (Cal)'!LD28</f>
        <v>-2.415711049692598E-12</v>
      </c>
      <c r="LF130" s="100">
        <f>'Loan 1 (Cal)'!LE28</f>
        <v>-2.4257765123996504E-12</v>
      </c>
      <c r="LG130" s="100">
        <f>'Loan 1 (Cal)'!LF28</f>
        <v>-2.4358839145346488E-12</v>
      </c>
      <c r="LH130" s="100">
        <f>'Loan 1 (Cal)'!LG28</f>
        <v>-2.4460334308452098E-12</v>
      </c>
      <c r="LI130" s="100">
        <f>'Loan 1 (Cal)'!LH28</f>
        <v>-2.456225236807065E-12</v>
      </c>
      <c r="LJ130" s="100">
        <f>'Loan 1 (Cal)'!LI28</f>
        <v>-2.4664595086270944E-12</v>
      </c>
      <c r="LK130" s="100">
        <f>'Loan 1 (Cal)'!LJ28</f>
        <v>-2.476736423246374E-12</v>
      </c>
      <c r="LL130" s="100">
        <f>'Loan 1 (Cal)'!LK28</f>
        <v>-2.487056158343234E-12</v>
      </c>
      <c r="LM130" s="100">
        <f>'Loan 1 (Cal)'!LL28</f>
        <v>-2.4974188923363306E-12</v>
      </c>
      <c r="LN130" s="100">
        <f>'Loan 1 (Cal)'!LM28</f>
        <v>-2.507824804387732E-12</v>
      </c>
      <c r="LO130" s="100">
        <f>'Loan 1 (Cal)'!LN28</f>
        <v>-2.5182740744060143E-12</v>
      </c>
      <c r="LP130" s="100">
        <f>'Loan 1 (Cal)'!LO28</f>
        <v>-2.5287668830493726E-12</v>
      </c>
      <c r="LQ130" s="100">
        <f>'Loan 1 (Cal)'!LP28</f>
        <v>-2.5393034117287452E-12</v>
      </c>
      <c r="LR130" s="100">
        <f>'Loan 1 (Cal)'!LQ28</f>
        <v>-2.5498838426109485E-12</v>
      </c>
      <c r="LS130" s="100">
        <f>'Loan 1 (Cal)'!LR28</f>
        <v>-2.5605083586218273E-12</v>
      </c>
      <c r="LT130" s="100">
        <f>'Loan 1 (Cal)'!LS28</f>
        <v>-2.5711771434494181E-12</v>
      </c>
      <c r="LU130" s="100">
        <f>'Loan 1 (Cal)'!LT28</f>
        <v>-2.5818903815471239E-12</v>
      </c>
      <c r="LV130" s="100">
        <f>'Loan 1 (Cal)'!LU28</f>
        <v>-2.5926482581369035E-12</v>
      </c>
      <c r="LW130" s="100">
        <f>'Loan 1 (Cal)'!LV28</f>
        <v>-2.603450959212474E-12</v>
      </c>
      <c r="LX130" s="100">
        <f>'Loan 1 (Cal)'!LW28</f>
        <v>-2.6142986715425259E-12</v>
      </c>
      <c r="LY130" s="100">
        <f>'Loan 1 (Cal)'!LX28</f>
        <v>-2.625191582673953E-12</v>
      </c>
      <c r="LZ130" s="100">
        <f>'Loan 1 (Cal)'!LY28</f>
        <v>-2.6361298809350943E-12</v>
      </c>
      <c r="MA130" s="100">
        <f>'Loan 1 (Cal)'!LZ28</f>
        <v>-2.6471137554389906E-12</v>
      </c>
      <c r="MB130" s="100">
        <f>'Loan 1 (Cal)'!MA28</f>
        <v>-2.6581433960866531E-12</v>
      </c>
      <c r="MC130" s="100">
        <f>'Loan 1 (Cal)'!MB28</f>
        <v>-2.6692189935703474E-12</v>
      </c>
      <c r="MD130" s="100">
        <f>'Loan 1 (Cal)'!MC28</f>
        <v>-2.6803407393768905E-12</v>
      </c>
      <c r="ME130" s="100">
        <f>'Loan 1 (Cal)'!MD28</f>
        <v>-2.691508825790961E-12</v>
      </c>
      <c r="MF130" s="100">
        <f>'Loan 1 (Cal)'!ME28</f>
        <v>-2.7027234458984233E-12</v>
      </c>
      <c r="MG130" s="100">
        <f>'Loan 1 (Cal)'!MF28</f>
        <v>-2.7139847935896666E-12</v>
      </c>
      <c r="MH130" s="100">
        <f>'Loan 1 (Cal)'!MG28</f>
        <v>-2.7252930635629567E-12</v>
      </c>
      <c r="MI130" s="100">
        <f>'Loan 1 (Cal)'!MH28</f>
        <v>-2.7366484513278026E-12</v>
      </c>
      <c r="MJ130" s="100">
        <f>'Loan 1 (Cal)'!MI28</f>
        <v>-2.7480511532083352E-12</v>
      </c>
      <c r="MK130" s="100">
        <f>'Loan 1 (Cal)'!MJ28</f>
        <v>-2.7595013663467034E-12</v>
      </c>
      <c r="ML130" s="100">
        <f>'Loan 1 (Cal)'!MK28</f>
        <v>-2.7709992887064811E-12</v>
      </c>
      <c r="MM130" s="100">
        <f>'Loan 1 (Cal)'!ML28</f>
        <v>-2.7825451190760916E-12</v>
      </c>
      <c r="MN130" s="100">
        <f>'Loan 1 (Cal)'!MM28</f>
        <v>-2.7941390570722419E-12</v>
      </c>
      <c r="MO130" s="100">
        <f>'Loan 1 (Cal)'!MN28</f>
        <v>-2.8057813031433761E-12</v>
      </c>
      <c r="MP130" s="100">
        <f>'Loan 1 (Cal)'!MO28</f>
        <v>-2.8174720585731403E-12</v>
      </c>
      <c r="MQ130" s="100">
        <f>'Loan 1 (Cal)'!MP28</f>
        <v>-2.8292115254838618E-12</v>
      </c>
      <c r="MR130" s="100">
        <f>'Loan 1 (Cal)'!MQ28</f>
        <v>-2.8409999068400446E-12</v>
      </c>
      <c r="MS130" s="100">
        <f>'Loan 1 (Cal)'!MR28</f>
        <v>-2.8528374064518782E-12</v>
      </c>
      <c r="MT130" s="100">
        <f>'Loan 1 (Cal)'!MS28</f>
        <v>-2.8647242289787609E-12</v>
      </c>
      <c r="MU130" s="100">
        <f>'Loan 1 (Cal)'!MT28</f>
        <v>-2.876660579932839E-12</v>
      </c>
      <c r="MV130" s="100">
        <f>'Loan 1 (Cal)'!MU28</f>
        <v>-2.8886466656825591E-12</v>
      </c>
    </row>
    <row r="131" spans="3:363" x14ac:dyDescent="0.25">
      <c r="C131" s="87" t="s">
        <v>443</v>
      </c>
      <c r="D131" s="100">
        <f>'Loan 1 (Cal)'!C18</f>
        <v>49812.936519962568</v>
      </c>
      <c r="E131" s="100">
        <f>'Loan 1 (Cal)'!D18</f>
        <v>49625.093608758303</v>
      </c>
      <c r="F131" s="100">
        <f>'Loan 1 (Cal)'!E18</f>
        <v>49436.468018757354</v>
      </c>
      <c r="G131" s="100">
        <f>'Loan 1 (Cal)'!F18</f>
        <v>49247.056488798073</v>
      </c>
      <c r="H131" s="100">
        <f>'Loan 1 (Cal)'!G18</f>
        <v>49056.855744130633</v>
      </c>
      <c r="I131" s="100">
        <f>'Loan 1 (Cal)'!H18</f>
        <v>48865.862496360409</v>
      </c>
      <c r="J131" s="100">
        <f>'Loan 1 (Cal)'!I18</f>
        <v>48674.073443391135</v>
      </c>
      <c r="K131" s="100">
        <f>'Loan 1 (Cal)'!J18</f>
        <v>48481.485269367826</v>
      </c>
      <c r="L131" s="100">
        <f>'Loan 1 (Cal)'!K18</f>
        <v>48288.094644619421</v>
      </c>
      <c r="M131" s="100">
        <f>'Loan 1 (Cal)'!L18</f>
        <v>48093.898225601224</v>
      </c>
      <c r="N131" s="100">
        <f>'Loan 1 (Cal)'!M18</f>
        <v>47898.892654837131</v>
      </c>
      <c r="O131" s="100">
        <f>'Loan 1 (Cal)'!N18</f>
        <v>47703.074560861511</v>
      </c>
      <c r="P131" s="100">
        <f>'Loan 1 (Cal)'!O18</f>
        <v>47506.44055816099</v>
      </c>
      <c r="Q131" s="100">
        <f>'Loan 1 (Cal)'!P18</f>
        <v>47308.987247115896</v>
      </c>
      <c r="R131" s="100">
        <f>'Loan 1 (Cal)'!Q18</f>
        <v>47110.711213941438</v>
      </c>
      <c r="S131" s="100">
        <f>'Loan 1 (Cal)'!R18</f>
        <v>46911.609030628751</v>
      </c>
      <c r="T131" s="100">
        <f>'Loan 1 (Cal)'!S18</f>
        <v>46711.677254885595</v>
      </c>
      <c r="U131" s="100">
        <f>'Loan 1 (Cal)'!T18</f>
        <v>46510.912430076853</v>
      </c>
      <c r="V131" s="100">
        <f>'Loan 1 (Cal)'!U18</f>
        <v>46309.311085164729</v>
      </c>
      <c r="W131" s="100">
        <f>'Loan 1 (Cal)'!V18</f>
        <v>46106.869734648804</v>
      </c>
      <c r="X131" s="100">
        <f>'Loan 1 (Cal)'!W18</f>
        <v>45903.584878505739</v>
      </c>
      <c r="Y131" s="100">
        <f>'Loan 1 (Cal)'!X18</f>
        <v>45699.453002128743</v>
      </c>
      <c r="Z131" s="100">
        <f>'Loan 1 (Cal)'!Y18</f>
        <v>45494.470576266838</v>
      </c>
      <c r="AA131" s="100">
        <f>'Loan 1 (Cal)'!Z18</f>
        <v>45288.634056963841</v>
      </c>
      <c r="AB131" s="100">
        <f>'Loan 1 (Cal)'!AA18</f>
        <v>45081.939885497093</v>
      </c>
      <c r="AC131" s="100">
        <f>'Loan 1 (Cal)'!AB18</f>
        <v>44874.384488315896</v>
      </c>
      <c r="AD131" s="100">
        <f>'Loan 1 (Cal)'!AC18</f>
        <v>44665.964276979772</v>
      </c>
      <c r="AE131" s="100">
        <f>'Loan 1 (Cal)'!AD18</f>
        <v>44456.67564809641</v>
      </c>
      <c r="AF131" s="100">
        <f>'Loan 1 (Cal)'!AE18</f>
        <v>44246.514983259374</v>
      </c>
      <c r="AG131" s="100">
        <f>'Loan 1 (Cal)'!AF18</f>
        <v>44035.478648985518</v>
      </c>
      <c r="AH131" s="100">
        <f>'Loan 1 (Cal)'!AG18</f>
        <v>43823.562996652181</v>
      </c>
      <c r="AI131" s="100">
        <f>'Loan 1 (Cal)'!AH18</f>
        <v>43610.764362434129</v>
      </c>
      <c r="AJ131" s="100">
        <f>'Loan 1 (Cal)'!AI18</f>
        <v>43397.079067240164</v>
      </c>
      <c r="AK131" s="100">
        <f>'Loan 1 (Cal)'!AJ18</f>
        <v>43182.503416649561</v>
      </c>
      <c r="AL131" s="100">
        <f>'Loan 1 (Cal)'!AK18</f>
        <v>42967.033700848166</v>
      </c>
      <c r="AM131" s="100">
        <f>'Loan 1 (Cal)'!AL18</f>
        <v>42750.666194564255</v>
      </c>
      <c r="AN131" s="100">
        <f>'Loan 1 (Cal)'!AM18</f>
        <v>42533.397157004176</v>
      </c>
      <c r="AO131" s="100">
        <f>'Loan 1 (Cal)'!AN18</f>
        <v>42315.222831787592</v>
      </c>
      <c r="AP131" s="100">
        <f>'Loan 1 (Cal)'!AO18</f>
        <v>42096.139446882597</v>
      </c>
      <c r="AQ131" s="100">
        <f>'Loan 1 (Cal)'!AP18</f>
        <v>41876.143214540498</v>
      </c>
      <c r="AR131" s="100">
        <f>'Loan 1 (Cal)'!AQ18</f>
        <v>41655.230331230312</v>
      </c>
      <c r="AS131" s="100">
        <f>'Loan 1 (Cal)'!AR18</f>
        <v>41433.396977573</v>
      </c>
      <c r="AT131" s="100">
        <f>'Loan 1 (Cal)'!AS18</f>
        <v>41210.639318275455</v>
      </c>
      <c r="AU131" s="100">
        <f>'Loan 1 (Cal)'!AT18</f>
        <v>40986.953502064163</v>
      </c>
      <c r="AV131" s="100">
        <f>'Loan 1 (Cal)'!AU18</f>
        <v>40762.335661618657</v>
      </c>
      <c r="AW131" s="100">
        <f>'Loan 1 (Cal)'!AV18</f>
        <v>40536.78191350463</v>
      </c>
      <c r="AX131" s="100">
        <f>'Loan 1 (Cal)'!AW18</f>
        <v>40310.288358106794</v>
      </c>
      <c r="AY131" s="100">
        <f>'Loan 1 (Cal)'!AX18</f>
        <v>40082.851079561464</v>
      </c>
      <c r="AZ131" s="100">
        <f>'Loan 1 (Cal)'!AY18</f>
        <v>39854.466145688864</v>
      </c>
      <c r="BA131" s="100">
        <f>'Loan 1 (Cal)'!AZ18</f>
        <v>39625.129607925126</v>
      </c>
      <c r="BB131" s="100">
        <f>'Loan 1 (Cal)'!BA18</f>
        <v>39394.837501254042</v>
      </c>
      <c r="BC131" s="100">
        <f>'Loan 1 (Cal)'!BB18</f>
        <v>39163.585844138492</v>
      </c>
      <c r="BD131" s="100">
        <f>'Loan 1 (Cal)'!BC18</f>
        <v>38931.370638451634</v>
      </c>
      <c r="BE131" s="100">
        <f>'Loan 1 (Cal)'!BD18</f>
        <v>38698.187869407746</v>
      </c>
      <c r="BF131" s="100">
        <f>'Loan 1 (Cal)'!BE18</f>
        <v>38464.033505492836</v>
      </c>
      <c r="BG131" s="100">
        <f>'Loan 1 (Cal)'!BF18</f>
        <v>38228.903498394946</v>
      </c>
      <c r="BH131" s="100">
        <f>'Loan 1 (Cal)'!BG18</f>
        <v>37992.793782934161</v>
      </c>
      <c r="BI131" s="100">
        <f>'Loan 1 (Cal)'!BH18</f>
        <v>37755.700276992276</v>
      </c>
      <c r="BJ131" s="100">
        <f>'Loan 1 (Cal)'!BI18</f>
        <v>37517.618881442308</v>
      </c>
      <c r="BK131" s="100">
        <f>'Loan 1 (Cal)'!BJ18</f>
        <v>37278.545480077541</v>
      </c>
      <c r="BL131" s="100">
        <f>'Loan 1 (Cal)'!BK18</f>
        <v>37038.475939540425</v>
      </c>
      <c r="BM131" s="100">
        <f>'Loan 1 (Cal)'!BL18</f>
        <v>36797.406109251075</v>
      </c>
      <c r="BN131" s="100">
        <f>'Loan 1 (Cal)'!BM18</f>
        <v>36555.331821335516</v>
      </c>
      <c r="BO131" s="100">
        <f>'Loan 1 (Cal)'!BN18</f>
        <v>36312.248890553645</v>
      </c>
      <c r="BP131" s="100">
        <f>'Loan 1 (Cal)'!BO18</f>
        <v>36068.15311422685</v>
      </c>
      <c r="BQ131" s="100">
        <f>'Loan 1 (Cal)'!BP18</f>
        <v>35823.040272165352</v>
      </c>
      <c r="BR131" s="100">
        <f>'Loan 1 (Cal)'!BQ18</f>
        <v>35576.906126595262</v>
      </c>
      <c r="BS131" s="100">
        <f>'Loan 1 (Cal)'!BR18</f>
        <v>35329.746422085307</v>
      </c>
      <c r="BT131" s="100">
        <f>'Loan 1 (Cal)'!BS18</f>
        <v>35081.556885473226</v>
      </c>
      <c r="BU131" s="100">
        <f>'Loan 1 (Cal)'!BT18</f>
        <v>34832.333225791932</v>
      </c>
      <c r="BV131" s="100">
        <f>'Loan 1 (Cal)'!BU18</f>
        <v>34582.071134195292</v>
      </c>
      <c r="BW131" s="100">
        <f>'Loan 1 (Cal)'!BV18</f>
        <v>34330.766283883662</v>
      </c>
      <c r="BX131" s="100">
        <f>'Loan 1 (Cal)'!BW18</f>
        <v>34078.414330029067</v>
      </c>
      <c r="BY131" s="100">
        <f>'Loan 1 (Cal)'!BX18</f>
        <v>33825.010909700082</v>
      </c>
      <c r="BZ131" s="100">
        <f>'Loan 1 (Cal)'!BY18</f>
        <v>33570.551641786398</v>
      </c>
      <c r="CA131" s="100">
        <f>'Loan 1 (Cal)'!BZ18</f>
        <v>33315.03212692307</v>
      </c>
      <c r="CB131" s="100">
        <f>'Loan 1 (Cal)'!CA18</f>
        <v>33058.447947414475</v>
      </c>
      <c r="CC131" s="100">
        <f>'Loan 1 (Cal)'!CB18</f>
        <v>32800.794667157934</v>
      </c>
      <c r="CD131" s="100">
        <f>'Loan 1 (Cal)'!CC18</f>
        <v>32542.067831566987</v>
      </c>
      <c r="CE131" s="100">
        <f>'Loan 1 (Cal)'!CD18</f>
        <v>32282.262967494411</v>
      </c>
      <c r="CF131" s="100">
        <f>'Loan 1 (Cal)'!CE18</f>
        <v>32021.375583154866</v>
      </c>
      <c r="CG131" s="100">
        <f>'Loan 1 (Cal)'!CF18</f>
        <v>31759.401168047239</v>
      </c>
      <c r="CH131" s="100">
        <f>'Loan 1 (Cal)'!CG18</f>
        <v>31496.335192876664</v>
      </c>
      <c r="CI131" s="100">
        <f>'Loan 1 (Cal)'!CH18</f>
        <v>31232.173109476211</v>
      </c>
      <c r="CJ131" s="100">
        <f>'Loan 1 (Cal)'!CI18</f>
        <v>30966.910350728256</v>
      </c>
      <c r="CK131" s="100">
        <f>'Loan 1 (Cal)'!CJ18</f>
        <v>30700.542330485518</v>
      </c>
      <c r="CL131" s="100">
        <f>'Loan 1 (Cal)'!CK18</f>
        <v>30433.06444349177</v>
      </c>
      <c r="CM131" s="100">
        <f>'Loan 1 (Cal)'!CL18</f>
        <v>30164.472065302216</v>
      </c>
      <c r="CN131" s="100">
        <f>'Loan 1 (Cal)'!CM18</f>
        <v>29894.760552203537</v>
      </c>
      <c r="CO131" s="100">
        <f>'Loan 1 (Cal)'!CN18</f>
        <v>29623.925241133613</v>
      </c>
      <c r="CP131" s="100">
        <f>'Loan 1 (Cal)'!CO18</f>
        <v>29351.961449600898</v>
      </c>
      <c r="CQ131" s="100">
        <f>'Loan 1 (Cal)'!CP18</f>
        <v>29078.864475603463</v>
      </c>
      <c r="CR131" s="100">
        <f>'Loan 1 (Cal)'!CQ18</f>
        <v>28804.629597547704</v>
      </c>
      <c r="CS131" s="100">
        <f>'Loan 1 (Cal)'!CR18</f>
        <v>28529.252074166714</v>
      </c>
      <c r="CT131" s="100">
        <f>'Loan 1 (Cal)'!CS18</f>
        <v>28252.727144438304</v>
      </c>
      <c r="CU131" s="100">
        <f>'Loan 1 (Cal)'!CT18</f>
        <v>27975.050027502693</v>
      </c>
      <c r="CV131" s="100">
        <f>'Loan 1 (Cal)'!CU18</f>
        <v>27696.21592257985</v>
      </c>
      <c r="CW131" s="100">
        <f>'Loan 1 (Cal)'!CV18</f>
        <v>27416.220008886496</v>
      </c>
      <c r="CX131" s="100">
        <f>'Loan 1 (Cal)'!CW18</f>
        <v>27135.057445552753</v>
      </c>
      <c r="CY131" s="100">
        <f>'Loan 1 (Cal)'!CX18</f>
        <v>26852.72337153845</v>
      </c>
      <c r="CZ131" s="100">
        <f>'Loan 1 (Cal)'!CY18</f>
        <v>26569.212905549088</v>
      </c>
      <c r="DA131" s="100">
        <f>'Loan 1 (Cal)'!CZ18</f>
        <v>26284.521145951439</v>
      </c>
      <c r="DB131" s="100">
        <f>'Loan 1 (Cal)'!DA18</f>
        <v>25998.6431706888</v>
      </c>
      <c r="DC131" s="100">
        <f>'Loan 1 (Cal)'!DB18</f>
        <v>25711.5740371959</v>
      </c>
      <c r="DD131" s="100">
        <f>'Loan 1 (Cal)'!DC18</f>
        <v>25423.308782313445</v>
      </c>
      <c r="DE131" s="100">
        <f>'Loan 1 (Cal)'!DD18</f>
        <v>25133.842422202313</v>
      </c>
      <c r="DF131" s="100">
        <f>'Loan 1 (Cal)'!DE18</f>
        <v>24843.169952257384</v>
      </c>
      <c r="DG131" s="100">
        <f>'Loan 1 (Cal)'!DF18</f>
        <v>24551.286347021018</v>
      </c>
      <c r="DH131" s="100">
        <f>'Loan 1 (Cal)'!DG18</f>
        <v>24258.186560096168</v>
      </c>
      <c r="DI131" s="100">
        <f>'Loan 1 (Cal)'!DH18</f>
        <v>23963.865524059132</v>
      </c>
      <c r="DJ131" s="100">
        <f>'Loan 1 (Cal)'!DI18</f>
        <v>23668.318150371942</v>
      </c>
      <c r="DK131" s="100">
        <f>'Loan 1 (Cal)'!DJ18</f>
        <v>23371.539329294388</v>
      </c>
      <c r="DL131" s="100">
        <f>'Loan 1 (Cal)'!DK18</f>
        <v>23073.523929795676</v>
      </c>
      <c r="DM131" s="100">
        <f>'Loan 1 (Cal)'!DL18</f>
        <v>22774.26679946572</v>
      </c>
      <c r="DN131" s="100">
        <f>'Loan 1 (Cal)'!DM18</f>
        <v>22473.762764426057</v>
      </c>
      <c r="DO131" s="100">
        <f>'Loan 1 (Cal)'!DN18</f>
        <v>22172.006629240394</v>
      </c>
      <c r="DP131" s="100">
        <f>'Loan 1 (Cal)'!DO18</f>
        <v>21868.993176824792</v>
      </c>
      <c r="DQ131" s="100">
        <f>'Loan 1 (Cal)'!DP18</f>
        <v>21564.717168357456</v>
      </c>
      <c r="DR131" s="100">
        <f>'Loan 1 (Cal)'!DQ18</f>
        <v>21259.173343188173</v>
      </c>
      <c r="DS131" s="100">
        <f>'Loan 1 (Cal)'!DR18</f>
        <v>20952.356418747353</v>
      </c>
      <c r="DT131" s="100">
        <f>'Loan 1 (Cal)'!DS18</f>
        <v>20644.261090454696</v>
      </c>
      <c r="DU131" s="100">
        <f>'Loan 1 (Cal)'!DT18</f>
        <v>20334.882031627487</v>
      </c>
      <c r="DV131" s="100">
        <f>'Loan 1 (Cal)'!DU18</f>
        <v>20024.213893388496</v>
      </c>
      <c r="DW131" s="100">
        <f>'Loan 1 (Cal)'!DV18</f>
        <v>19712.25130457351</v>
      </c>
      <c r="DX131" s="100">
        <f>'Loan 1 (Cal)'!DW18</f>
        <v>19398.988871638463</v>
      </c>
      <c r="DY131" s="100">
        <f>'Loan 1 (Cal)'!DX18</f>
        <v>19084.421178566186</v>
      </c>
      <c r="DZ131" s="100">
        <f>'Loan 1 (Cal)'!DY18</f>
        <v>18768.542786772774</v>
      </c>
      <c r="EA131" s="100">
        <f>'Loan 1 (Cal)'!DZ18</f>
        <v>18451.348235013556</v>
      </c>
      <c r="EB131" s="100">
        <f>'Loan 1 (Cal)'!EA18</f>
        <v>18132.832039288674</v>
      </c>
      <c r="EC131" s="100">
        <f>'Loan 1 (Cal)'!EB18</f>
        <v>17812.988692748273</v>
      </c>
      <c r="ED131" s="100">
        <f>'Loan 1 (Cal)'!EC18</f>
        <v>17491.812665597285</v>
      </c>
      <c r="EE131" s="100">
        <f>'Loan 1 (Cal)'!ED18</f>
        <v>17169.298404999834</v>
      </c>
      <c r="EF131" s="100">
        <f>'Loan 1 (Cal)'!EE18</f>
        <v>16845.440334983228</v>
      </c>
      <c r="EG131" s="100">
        <f>'Loan 1 (Cal)'!EF18</f>
        <v>16520.232856341554</v>
      </c>
      <c r="EH131" s="100">
        <f>'Loan 1 (Cal)'!EG18</f>
        <v>16193.670346538871</v>
      </c>
      <c r="EI131" s="100">
        <f>'Loan 1 (Cal)'!EH18</f>
        <v>15865.74715961201</v>
      </c>
      <c r="EJ131" s="100">
        <f>'Loan 1 (Cal)'!EI18</f>
        <v>15536.457626072954</v>
      </c>
      <c r="EK131" s="100">
        <f>'Loan 1 (Cal)'!EJ18</f>
        <v>15205.796052810818</v>
      </c>
      <c r="EL131" s="100">
        <f>'Loan 1 (Cal)'!EK18</f>
        <v>14873.756722993423</v>
      </c>
      <c r="EM131" s="100">
        <f>'Loan 1 (Cal)'!EL18</f>
        <v>14540.333895968455</v>
      </c>
      <c r="EN131" s="100">
        <f>'Loan 1 (Cal)'!EM18</f>
        <v>14205.521807164218</v>
      </c>
      <c r="EO131" s="100">
        <f>'Loan 1 (Cal)'!EN18</f>
        <v>13869.314667989962</v>
      </c>
      <c r="EP131" s="100">
        <f>'Loan 1 (Cal)'!EO18</f>
        <v>13531.706665735814</v>
      </c>
      <c r="EQ131" s="100">
        <f>'Loan 1 (Cal)'!EP18</f>
        <v>13192.691963472273</v>
      </c>
      <c r="ER131" s="100">
        <f>'Loan 1 (Cal)'!EQ18</f>
        <v>12852.264699949301</v>
      </c>
      <c r="ES131" s="100">
        <f>'Loan 1 (Cal)'!ER18</f>
        <v>12510.418989494983</v>
      </c>
      <c r="ET131" s="100">
        <f>'Loan 1 (Cal)'!ES18</f>
        <v>12167.148921913773</v>
      </c>
      <c r="EU131" s="100">
        <f>'Loan 1 (Cal)'!ET18</f>
        <v>11822.448562384307</v>
      </c>
      <c r="EV131" s="100">
        <f>'Loan 1 (Cal)'!EU18</f>
        <v>11476.311951356802</v>
      </c>
      <c r="EW131" s="100">
        <f>'Loan 1 (Cal)'!EV18</f>
        <v>11128.733104450015</v>
      </c>
      <c r="EX131" s="100">
        <f>'Loan 1 (Cal)'!EW18</f>
        <v>10779.706012347784</v>
      </c>
      <c r="EY131" s="100">
        <f>'Loan 1 (Cal)'!EX18</f>
        <v>10429.224640695127</v>
      </c>
      <c r="EZ131" s="100">
        <f>'Loan 1 (Cal)'!EY18</f>
        <v>10077.282929993917</v>
      </c>
      <c r="FA131" s="100">
        <f>'Loan 1 (Cal)'!EZ18</f>
        <v>9723.8747954981191</v>
      </c>
      <c r="FB131" s="100">
        <f>'Loan 1 (Cal)'!FA18</f>
        <v>9368.9941271085881</v>
      </c>
      <c r="FC131" s="100">
        <f>'Loan 1 (Cal)'!FB18</f>
        <v>9012.634789267433</v>
      </c>
      <c r="FD131" s="100">
        <f>'Loan 1 (Cal)'!FC18</f>
        <v>8654.7906208519416</v>
      </c>
      <c r="FE131" s="100">
        <f>'Loan 1 (Cal)'!FD18</f>
        <v>8295.4554350680519</v>
      </c>
      <c r="FF131" s="100">
        <f>'Loan 1 (Cal)'!FE18</f>
        <v>7934.6230193433939</v>
      </c>
      <c r="FG131" s="100">
        <f>'Loan 1 (Cal)'!FF18</f>
        <v>7572.2871352198845</v>
      </c>
      <c r="FH131" s="100">
        <f>'Loan 1 (Cal)'!FG18</f>
        <v>7208.4415182458597</v>
      </c>
      <c r="FI131" s="100">
        <f>'Loan 1 (Cal)'!FH18</f>
        <v>6843.0798778677772</v>
      </c>
      <c r="FJ131" s="100">
        <f>'Loan 1 (Cal)'!FI18</f>
        <v>6476.1958973214514</v>
      </c>
      <c r="FK131" s="100">
        <f>'Loan 1 (Cal)'!FJ18</f>
        <v>6107.7832335228495</v>
      </c>
      <c r="FL131" s="100">
        <f>'Loan 1 (Cal)'!FK18</f>
        <v>5737.8355169584202</v>
      </c>
      <c r="FM131" s="100">
        <f>'Loan 1 (Cal)'!FL18</f>
        <v>5366.3463515749727</v>
      </c>
      <c r="FN131" s="100">
        <f>'Loan 1 (Cal)'!FM18</f>
        <v>4993.3093146690926</v>
      </c>
      <c r="FO131" s="100">
        <f>'Loan 1 (Cal)'!FN18</f>
        <v>4618.717956776105</v>
      </c>
      <c r="FP131" s="100">
        <f>'Loan 1 (Cal)'!FO18</f>
        <v>4242.5658015585641</v>
      </c>
      <c r="FQ131" s="100">
        <f>'Loan 1 (Cal)'!FP18</f>
        <v>3864.8463456942832</v>
      </c>
      <c r="FR131" s="100">
        <f>'Loan 1 (Cal)'!FQ18</f>
        <v>3485.5530587639014</v>
      </c>
      <c r="FS131" s="100">
        <f>'Loan 1 (Cal)'!FR18</f>
        <v>3104.6793831379755</v>
      </c>
      <c r="FT131" s="100">
        <f>'Loan 1 (Cal)'!FS18</f>
        <v>2722.2187338636081</v>
      </c>
      <c r="FU131" s="100">
        <f>'Loan 1 (Cal)'!FT18</f>
        <v>2338.1644985505995</v>
      </c>
      <c r="FV131" s="100">
        <f>'Loan 1 (Cal)'!FU18</f>
        <v>1952.5100372571164</v>
      </c>
      <c r="FW131" s="100">
        <f>'Loan 1 (Cal)'!FV18</f>
        <v>1565.2486823749089</v>
      </c>
      <c r="FX131" s="100">
        <f>'Loan 1 (Cal)'!FW18</f>
        <v>1176.3737385140289</v>
      </c>
      <c r="FY131" s="100">
        <f>'Loan 1 (Cal)'!FX18</f>
        <v>785.87848238706295</v>
      </c>
      <c r="FZ131" s="100">
        <f>'Loan 1 (Cal)'!FY18</f>
        <v>393.75616269289804</v>
      </c>
      <c r="GA131" s="100">
        <f>'Loan 1 (Cal)'!FZ18</f>
        <v>0</v>
      </c>
      <c r="GB131" s="100">
        <f>'Loan 1 (Cal)'!GA18</f>
        <v>0</v>
      </c>
      <c r="GC131" s="100">
        <f>'Loan 1 (Cal)'!GB18</f>
        <v>0</v>
      </c>
      <c r="GD131" s="100">
        <f>'Loan 1 (Cal)'!GC18</f>
        <v>0</v>
      </c>
      <c r="GE131" s="100">
        <f>'Loan 1 (Cal)'!GD18</f>
        <v>0</v>
      </c>
      <c r="GF131" s="100">
        <f>'Loan 1 (Cal)'!GE18</f>
        <v>0</v>
      </c>
      <c r="GG131" s="100">
        <f>'Loan 1 (Cal)'!GF18</f>
        <v>0</v>
      </c>
      <c r="GH131" s="100">
        <f>'Loan 1 (Cal)'!GG18</f>
        <v>0</v>
      </c>
      <c r="GI131" s="100">
        <f>'Loan 1 (Cal)'!GH18</f>
        <v>0</v>
      </c>
      <c r="GJ131" s="100">
        <f>'Loan 1 (Cal)'!GI18</f>
        <v>0</v>
      </c>
      <c r="GK131" s="100">
        <f>'Loan 1 (Cal)'!GJ18</f>
        <v>0</v>
      </c>
      <c r="GL131" s="100">
        <f>'Loan 1 (Cal)'!GK18</f>
        <v>0</v>
      </c>
      <c r="GM131" s="100">
        <f>'Loan 1 (Cal)'!GL18</f>
        <v>0</v>
      </c>
      <c r="GN131" s="100">
        <f>'Loan 1 (Cal)'!GM18</f>
        <v>0</v>
      </c>
      <c r="GO131" s="100">
        <f>'Loan 1 (Cal)'!GN18</f>
        <v>0</v>
      </c>
      <c r="GP131" s="100">
        <f>'Loan 1 (Cal)'!GO18</f>
        <v>0</v>
      </c>
      <c r="GQ131" s="100">
        <f>'Loan 1 (Cal)'!GP18</f>
        <v>0</v>
      </c>
      <c r="GR131" s="100">
        <f>'Loan 1 (Cal)'!GQ18</f>
        <v>0</v>
      </c>
      <c r="GS131" s="100">
        <f>'Loan 1 (Cal)'!GR18</f>
        <v>0</v>
      </c>
      <c r="GT131" s="100">
        <f>'Loan 1 (Cal)'!GS18</f>
        <v>0</v>
      </c>
      <c r="GU131" s="100">
        <f>'Loan 1 (Cal)'!GT18</f>
        <v>0</v>
      </c>
      <c r="GV131" s="100">
        <f>'Loan 1 (Cal)'!GU18</f>
        <v>0</v>
      </c>
      <c r="GW131" s="100">
        <f>'Loan 1 (Cal)'!GV18</f>
        <v>0</v>
      </c>
      <c r="GX131" s="100">
        <f>'Loan 1 (Cal)'!GW18</f>
        <v>0</v>
      </c>
      <c r="GY131" s="100">
        <f>'Loan 1 (Cal)'!GX18</f>
        <v>0</v>
      </c>
      <c r="GZ131" s="100">
        <f>'Loan 1 (Cal)'!GY18</f>
        <v>0</v>
      </c>
      <c r="HA131" s="100">
        <f>'Loan 1 (Cal)'!GZ18</f>
        <v>0</v>
      </c>
      <c r="HB131" s="100">
        <f>'Loan 1 (Cal)'!HA18</f>
        <v>0</v>
      </c>
      <c r="HC131" s="100">
        <f>'Loan 1 (Cal)'!HB18</f>
        <v>0</v>
      </c>
      <c r="HD131" s="100">
        <f>'Loan 1 (Cal)'!HC18</f>
        <v>0</v>
      </c>
      <c r="HE131" s="100">
        <f>'Loan 1 (Cal)'!HD18</f>
        <v>0</v>
      </c>
      <c r="HF131" s="100">
        <f>'Loan 1 (Cal)'!HE18</f>
        <v>0</v>
      </c>
      <c r="HG131" s="100">
        <f>'Loan 1 (Cal)'!HF18</f>
        <v>0</v>
      </c>
      <c r="HH131" s="100">
        <f>'Loan 1 (Cal)'!HG18</f>
        <v>0</v>
      </c>
      <c r="HI131" s="100">
        <f>'Loan 1 (Cal)'!HH18</f>
        <v>0</v>
      </c>
      <c r="HJ131" s="100">
        <f>'Loan 1 (Cal)'!HI18</f>
        <v>0</v>
      </c>
      <c r="HK131" s="100">
        <f>'Loan 1 (Cal)'!HJ18</f>
        <v>0</v>
      </c>
      <c r="HL131" s="100">
        <f>'Loan 1 (Cal)'!HK18</f>
        <v>0</v>
      </c>
      <c r="HM131" s="100">
        <f>'Loan 1 (Cal)'!HL18</f>
        <v>0</v>
      </c>
      <c r="HN131" s="100">
        <f>'Loan 1 (Cal)'!HM18</f>
        <v>0</v>
      </c>
      <c r="HO131" s="100">
        <f>'Loan 1 (Cal)'!HN18</f>
        <v>0</v>
      </c>
      <c r="HP131" s="100">
        <f>'Loan 1 (Cal)'!HO18</f>
        <v>0</v>
      </c>
      <c r="HQ131" s="100">
        <f>'Loan 1 (Cal)'!HP18</f>
        <v>0</v>
      </c>
      <c r="HR131" s="100">
        <f>'Loan 1 (Cal)'!HQ18</f>
        <v>0</v>
      </c>
      <c r="HS131" s="100">
        <f>'Loan 1 (Cal)'!HR18</f>
        <v>0</v>
      </c>
      <c r="HT131" s="100">
        <f>'Loan 1 (Cal)'!HS18</f>
        <v>0</v>
      </c>
      <c r="HU131" s="100">
        <f>'Loan 1 (Cal)'!HT18</f>
        <v>0</v>
      </c>
      <c r="HV131" s="100">
        <f>'Loan 1 (Cal)'!HU18</f>
        <v>0</v>
      </c>
      <c r="HW131" s="100">
        <f>'Loan 1 (Cal)'!HV18</f>
        <v>0</v>
      </c>
      <c r="HX131" s="100">
        <f>'Loan 1 (Cal)'!HW18</f>
        <v>0</v>
      </c>
      <c r="HY131" s="100">
        <f>'Loan 1 (Cal)'!HX18</f>
        <v>0</v>
      </c>
      <c r="HZ131" s="100">
        <f>'Loan 1 (Cal)'!HY18</f>
        <v>0</v>
      </c>
      <c r="IA131" s="100">
        <f>'Loan 1 (Cal)'!HZ18</f>
        <v>0</v>
      </c>
      <c r="IB131" s="100">
        <f>'Loan 1 (Cal)'!IA18</f>
        <v>0</v>
      </c>
      <c r="IC131" s="100">
        <f>'Loan 1 (Cal)'!IB18</f>
        <v>0</v>
      </c>
      <c r="ID131" s="100">
        <f>'Loan 1 (Cal)'!IC18</f>
        <v>0</v>
      </c>
      <c r="IE131" s="100">
        <f>'Loan 1 (Cal)'!ID18</f>
        <v>0</v>
      </c>
      <c r="IF131" s="100">
        <f>'Loan 1 (Cal)'!IE18</f>
        <v>0</v>
      </c>
      <c r="IG131" s="100">
        <f>'Loan 1 (Cal)'!IF18</f>
        <v>0</v>
      </c>
      <c r="IH131" s="100">
        <f>'Loan 1 (Cal)'!IG18</f>
        <v>0</v>
      </c>
      <c r="II131" s="100">
        <f>'Loan 1 (Cal)'!IH18</f>
        <v>0</v>
      </c>
      <c r="IJ131" s="100">
        <f>'Loan 1 (Cal)'!II18</f>
        <v>0</v>
      </c>
      <c r="IK131" s="100">
        <f>'Loan 1 (Cal)'!IJ18</f>
        <v>0</v>
      </c>
      <c r="IL131" s="100">
        <f>'Loan 1 (Cal)'!IK18</f>
        <v>0</v>
      </c>
      <c r="IM131" s="100">
        <f>'Loan 1 (Cal)'!IL18</f>
        <v>0</v>
      </c>
      <c r="IN131" s="100">
        <f>'Loan 1 (Cal)'!IM18</f>
        <v>0</v>
      </c>
      <c r="IO131" s="100">
        <f>'Loan 1 (Cal)'!IN18</f>
        <v>0</v>
      </c>
      <c r="IP131" s="100">
        <f>'Loan 1 (Cal)'!IO18</f>
        <v>0</v>
      </c>
      <c r="IQ131" s="100">
        <f>'Loan 1 (Cal)'!IP18</f>
        <v>0</v>
      </c>
      <c r="IR131" s="100">
        <f>'Loan 1 (Cal)'!IQ18</f>
        <v>0</v>
      </c>
      <c r="IS131" s="100">
        <f>'Loan 1 (Cal)'!IR18</f>
        <v>0</v>
      </c>
      <c r="IT131" s="100">
        <f>'Loan 1 (Cal)'!IS18</f>
        <v>0</v>
      </c>
      <c r="IU131" s="100">
        <f>'Loan 1 (Cal)'!IT18</f>
        <v>0</v>
      </c>
      <c r="IV131" s="100">
        <f>'Loan 1 (Cal)'!IU18</f>
        <v>0</v>
      </c>
      <c r="IW131" s="100">
        <f>'Loan 1 (Cal)'!IV18</f>
        <v>0</v>
      </c>
      <c r="IX131" s="100">
        <f>'Loan 1 (Cal)'!IW18</f>
        <v>0</v>
      </c>
      <c r="IY131" s="100">
        <f>'Loan 1 (Cal)'!IX18</f>
        <v>0</v>
      </c>
      <c r="IZ131" s="100">
        <f>'Loan 1 (Cal)'!IY18</f>
        <v>0</v>
      </c>
      <c r="JA131" s="100">
        <f>'Loan 1 (Cal)'!IZ18</f>
        <v>0</v>
      </c>
      <c r="JB131" s="100">
        <f>'Loan 1 (Cal)'!JA18</f>
        <v>0</v>
      </c>
      <c r="JC131" s="100">
        <f>'Loan 1 (Cal)'!JB18</f>
        <v>0</v>
      </c>
      <c r="JD131" s="100">
        <f>'Loan 1 (Cal)'!JC18</f>
        <v>0</v>
      </c>
      <c r="JE131" s="100">
        <f>'Loan 1 (Cal)'!JD18</f>
        <v>0</v>
      </c>
      <c r="JF131" s="100">
        <f>'Loan 1 (Cal)'!JE18</f>
        <v>0</v>
      </c>
      <c r="JG131" s="100">
        <f>'Loan 1 (Cal)'!JF18</f>
        <v>0</v>
      </c>
      <c r="JH131" s="100">
        <f>'Loan 1 (Cal)'!JG18</f>
        <v>0</v>
      </c>
      <c r="JI131" s="100">
        <f>'Loan 1 (Cal)'!JH18</f>
        <v>0</v>
      </c>
      <c r="JJ131" s="100">
        <f>'Loan 1 (Cal)'!JI18</f>
        <v>0</v>
      </c>
      <c r="JK131" s="100">
        <f>'Loan 1 (Cal)'!JJ18</f>
        <v>0</v>
      </c>
      <c r="JL131" s="100">
        <f>'Loan 1 (Cal)'!JK18</f>
        <v>0</v>
      </c>
      <c r="JM131" s="100">
        <f>'Loan 1 (Cal)'!JL18</f>
        <v>0</v>
      </c>
      <c r="JN131" s="100">
        <f>'Loan 1 (Cal)'!JM18</f>
        <v>0</v>
      </c>
      <c r="JO131" s="100">
        <f>'Loan 1 (Cal)'!JN18</f>
        <v>0</v>
      </c>
      <c r="JP131" s="100">
        <f>'Loan 1 (Cal)'!JO18</f>
        <v>0</v>
      </c>
      <c r="JQ131" s="100">
        <f>'Loan 1 (Cal)'!JP18</f>
        <v>0</v>
      </c>
      <c r="JR131" s="100">
        <f>'Loan 1 (Cal)'!JQ18</f>
        <v>0</v>
      </c>
      <c r="JS131" s="100">
        <f>'Loan 1 (Cal)'!JR18</f>
        <v>0</v>
      </c>
      <c r="JT131" s="100">
        <f>'Loan 1 (Cal)'!JS18</f>
        <v>0</v>
      </c>
      <c r="JU131" s="100">
        <f>'Loan 1 (Cal)'!JT18</f>
        <v>0</v>
      </c>
      <c r="JV131" s="100">
        <f>'Loan 1 (Cal)'!JU18</f>
        <v>0</v>
      </c>
      <c r="JW131" s="100">
        <f>'Loan 1 (Cal)'!JV18</f>
        <v>0</v>
      </c>
      <c r="JX131" s="100">
        <f>'Loan 1 (Cal)'!JW18</f>
        <v>0</v>
      </c>
      <c r="JY131" s="100">
        <f>'Loan 1 (Cal)'!JX18</f>
        <v>0</v>
      </c>
      <c r="JZ131" s="100">
        <f>'Loan 1 (Cal)'!JY18</f>
        <v>0</v>
      </c>
      <c r="KA131" s="100">
        <f>'Loan 1 (Cal)'!JZ18</f>
        <v>0</v>
      </c>
      <c r="KB131" s="100">
        <f>'Loan 1 (Cal)'!KA18</f>
        <v>0</v>
      </c>
      <c r="KC131" s="100">
        <f>'Loan 1 (Cal)'!KB18</f>
        <v>0</v>
      </c>
      <c r="KD131" s="100">
        <f>'Loan 1 (Cal)'!KC18</f>
        <v>0</v>
      </c>
      <c r="KE131" s="100">
        <f>'Loan 1 (Cal)'!KD18</f>
        <v>0</v>
      </c>
      <c r="KF131" s="100">
        <f>'Loan 1 (Cal)'!KE18</f>
        <v>0</v>
      </c>
      <c r="KG131" s="100">
        <f>'Loan 1 (Cal)'!KF18</f>
        <v>0</v>
      </c>
      <c r="KH131" s="100">
        <f>'Loan 1 (Cal)'!KG18</f>
        <v>0</v>
      </c>
      <c r="KI131" s="100">
        <f>'Loan 1 (Cal)'!KH18</f>
        <v>0</v>
      </c>
      <c r="KJ131" s="100">
        <f>'Loan 1 (Cal)'!KI18</f>
        <v>0</v>
      </c>
      <c r="KK131" s="100">
        <f>'Loan 1 (Cal)'!KJ18</f>
        <v>0</v>
      </c>
      <c r="KL131" s="100">
        <f>'Loan 1 (Cal)'!KK18</f>
        <v>0</v>
      </c>
      <c r="KM131" s="100">
        <f>'Loan 1 (Cal)'!KL18</f>
        <v>0</v>
      </c>
      <c r="KN131" s="100">
        <f>'Loan 1 (Cal)'!KM18</f>
        <v>0</v>
      </c>
      <c r="KO131" s="100">
        <f>'Loan 1 (Cal)'!KN18</f>
        <v>0</v>
      </c>
      <c r="KP131" s="100">
        <f>'Loan 1 (Cal)'!KO18</f>
        <v>0</v>
      </c>
      <c r="KQ131" s="100">
        <f>'Loan 1 (Cal)'!KP18</f>
        <v>0</v>
      </c>
      <c r="KR131" s="100">
        <f>'Loan 1 (Cal)'!KQ18</f>
        <v>0</v>
      </c>
      <c r="KS131" s="100">
        <f>'Loan 1 (Cal)'!KR18</f>
        <v>0</v>
      </c>
      <c r="KT131" s="100">
        <f>'Loan 1 (Cal)'!KS18</f>
        <v>0</v>
      </c>
      <c r="KU131" s="100">
        <f>'Loan 1 (Cal)'!KT18</f>
        <v>0</v>
      </c>
      <c r="KV131" s="100">
        <f>'Loan 1 (Cal)'!KU18</f>
        <v>0</v>
      </c>
      <c r="KW131" s="100">
        <f>'Loan 1 (Cal)'!KV18</f>
        <v>0</v>
      </c>
      <c r="KX131" s="100">
        <f>'Loan 1 (Cal)'!KW18</f>
        <v>0</v>
      </c>
      <c r="KY131" s="100">
        <f>'Loan 1 (Cal)'!KX18</f>
        <v>0</v>
      </c>
      <c r="KZ131" s="100">
        <f>'Loan 1 (Cal)'!KY18</f>
        <v>0</v>
      </c>
      <c r="LA131" s="100">
        <f>'Loan 1 (Cal)'!KZ18</f>
        <v>0</v>
      </c>
      <c r="LB131" s="100">
        <f>'Loan 1 (Cal)'!LA18</f>
        <v>0</v>
      </c>
      <c r="LC131" s="100">
        <f>'Loan 1 (Cal)'!LB18</f>
        <v>0</v>
      </c>
      <c r="LD131" s="100">
        <f>'Loan 1 (Cal)'!LC18</f>
        <v>0</v>
      </c>
      <c r="LE131" s="100">
        <f>'Loan 1 (Cal)'!LD18</f>
        <v>0</v>
      </c>
      <c r="LF131" s="100">
        <f>'Loan 1 (Cal)'!LE18</f>
        <v>0</v>
      </c>
      <c r="LG131" s="100">
        <f>'Loan 1 (Cal)'!LF18</f>
        <v>0</v>
      </c>
      <c r="LH131" s="100">
        <f>'Loan 1 (Cal)'!LG18</f>
        <v>0</v>
      </c>
      <c r="LI131" s="100">
        <f>'Loan 1 (Cal)'!LH18</f>
        <v>0</v>
      </c>
      <c r="LJ131" s="100">
        <f>'Loan 1 (Cal)'!LI18</f>
        <v>0</v>
      </c>
      <c r="LK131" s="100">
        <f>'Loan 1 (Cal)'!LJ18</f>
        <v>0</v>
      </c>
      <c r="LL131" s="100">
        <f>'Loan 1 (Cal)'!LK18</f>
        <v>0</v>
      </c>
      <c r="LM131" s="100">
        <f>'Loan 1 (Cal)'!LL18</f>
        <v>0</v>
      </c>
      <c r="LN131" s="100">
        <f>'Loan 1 (Cal)'!LM18</f>
        <v>0</v>
      </c>
      <c r="LO131" s="100">
        <f>'Loan 1 (Cal)'!LN18</f>
        <v>0</v>
      </c>
      <c r="LP131" s="100">
        <f>'Loan 1 (Cal)'!LO18</f>
        <v>0</v>
      </c>
      <c r="LQ131" s="100">
        <f>'Loan 1 (Cal)'!LP18</f>
        <v>0</v>
      </c>
      <c r="LR131" s="100">
        <f>'Loan 1 (Cal)'!LQ18</f>
        <v>0</v>
      </c>
      <c r="LS131" s="100">
        <f>'Loan 1 (Cal)'!LR18</f>
        <v>0</v>
      </c>
      <c r="LT131" s="100">
        <f>'Loan 1 (Cal)'!LS18</f>
        <v>0</v>
      </c>
      <c r="LU131" s="100">
        <f>'Loan 1 (Cal)'!LT18</f>
        <v>0</v>
      </c>
      <c r="LV131" s="100">
        <f>'Loan 1 (Cal)'!LU18</f>
        <v>0</v>
      </c>
      <c r="LW131" s="100">
        <f>'Loan 1 (Cal)'!LV18</f>
        <v>0</v>
      </c>
      <c r="LX131" s="100">
        <f>'Loan 1 (Cal)'!LW18</f>
        <v>0</v>
      </c>
      <c r="LY131" s="100">
        <f>'Loan 1 (Cal)'!LX18</f>
        <v>0</v>
      </c>
      <c r="LZ131" s="100">
        <f>'Loan 1 (Cal)'!LY18</f>
        <v>0</v>
      </c>
      <c r="MA131" s="100">
        <f>'Loan 1 (Cal)'!LZ18</f>
        <v>0</v>
      </c>
      <c r="MB131" s="100">
        <f>'Loan 1 (Cal)'!MA18</f>
        <v>0</v>
      </c>
      <c r="MC131" s="100">
        <f>'Loan 1 (Cal)'!MB18</f>
        <v>0</v>
      </c>
      <c r="MD131" s="100">
        <f>'Loan 1 (Cal)'!MC18</f>
        <v>0</v>
      </c>
      <c r="ME131" s="100">
        <f>'Loan 1 (Cal)'!MD18</f>
        <v>0</v>
      </c>
      <c r="MF131" s="100">
        <f>'Loan 1 (Cal)'!ME18</f>
        <v>0</v>
      </c>
      <c r="MG131" s="100">
        <f>'Loan 1 (Cal)'!MF18</f>
        <v>0</v>
      </c>
      <c r="MH131" s="100">
        <f>'Loan 1 (Cal)'!MG18</f>
        <v>0</v>
      </c>
      <c r="MI131" s="100">
        <f>'Loan 1 (Cal)'!MH18</f>
        <v>0</v>
      </c>
      <c r="MJ131" s="100">
        <f>'Loan 1 (Cal)'!MI18</f>
        <v>0</v>
      </c>
      <c r="MK131" s="100">
        <f>'Loan 1 (Cal)'!MJ18</f>
        <v>0</v>
      </c>
      <c r="ML131" s="100">
        <f>'Loan 1 (Cal)'!MK18</f>
        <v>0</v>
      </c>
      <c r="MM131" s="100">
        <f>'Loan 1 (Cal)'!ML18</f>
        <v>0</v>
      </c>
      <c r="MN131" s="100">
        <f>'Loan 1 (Cal)'!MM18</f>
        <v>0</v>
      </c>
      <c r="MO131" s="100">
        <f>'Loan 1 (Cal)'!MN18</f>
        <v>0</v>
      </c>
      <c r="MP131" s="100">
        <f>'Loan 1 (Cal)'!MO18</f>
        <v>0</v>
      </c>
      <c r="MQ131" s="100">
        <f>'Loan 1 (Cal)'!MP18</f>
        <v>0</v>
      </c>
      <c r="MR131" s="100">
        <f>'Loan 1 (Cal)'!MQ18</f>
        <v>0</v>
      </c>
      <c r="MS131" s="100">
        <f>'Loan 1 (Cal)'!MR18</f>
        <v>0</v>
      </c>
      <c r="MT131" s="100">
        <f>'Loan 1 (Cal)'!MS18</f>
        <v>0</v>
      </c>
      <c r="MU131" s="100">
        <f>'Loan 1 (Cal)'!MT18</f>
        <v>0</v>
      </c>
      <c r="MV131" s="100">
        <f>'Loan 1 (Cal)'!MU18</f>
        <v>0</v>
      </c>
    </row>
    <row r="134" spans="3:363" s="70" customFormat="1" x14ac:dyDescent="0.25">
      <c r="L134" s="115"/>
      <c r="M134" s="115"/>
      <c r="N134" s="115"/>
      <c r="O134" s="115"/>
      <c r="P134" s="115"/>
      <c r="Q134" s="115"/>
      <c r="R134" s="115"/>
      <c r="S134" s="115"/>
      <c r="T134" s="115"/>
      <c r="U134" s="115"/>
      <c r="V134" s="115"/>
      <c r="W134" s="115"/>
      <c r="X134" s="115"/>
      <c r="Y134" s="115"/>
      <c r="Z134" s="115"/>
      <c r="AA134" s="115"/>
      <c r="AB134" s="115"/>
      <c r="AC134" s="115"/>
      <c r="AD134" s="115"/>
      <c r="AE134" s="115"/>
      <c r="AF134" s="115"/>
      <c r="AG134" s="115"/>
      <c r="AH134" s="115"/>
      <c r="AI134" s="115"/>
      <c r="AJ134" s="115"/>
      <c r="AK134" s="115"/>
      <c r="AL134" s="115"/>
      <c r="AM134" s="115"/>
      <c r="AN134" s="115"/>
      <c r="AO134" s="115"/>
      <c r="AP134" s="115"/>
      <c r="AQ134" s="115"/>
      <c r="AR134" s="115"/>
      <c r="AS134" s="115"/>
      <c r="AT134" s="115"/>
      <c r="AU134" s="115"/>
      <c r="AV134" s="115"/>
      <c r="AW134" s="115"/>
      <c r="AX134" s="115"/>
      <c r="AY134" s="115"/>
      <c r="AZ134" s="115"/>
      <c r="BA134" s="115"/>
      <c r="BB134" s="115"/>
      <c r="BC134" s="115"/>
      <c r="BD134" s="115"/>
      <c r="BE134" s="115"/>
      <c r="BF134" s="115"/>
      <c r="BG134" s="115"/>
      <c r="BH134" s="115"/>
      <c r="BI134" s="115"/>
      <c r="BJ134" s="115"/>
      <c r="BK134" s="115"/>
      <c r="BL134" s="115"/>
      <c r="BM134" s="115"/>
      <c r="BN134" s="115"/>
      <c r="BO134" s="115"/>
      <c r="BP134" s="115"/>
      <c r="BQ134" s="115"/>
      <c r="BR134" s="115"/>
      <c r="BS134" s="115"/>
      <c r="BT134" s="115"/>
      <c r="BU134" s="115"/>
      <c r="BV134" s="115"/>
      <c r="BW134" s="115"/>
      <c r="BX134" s="115"/>
      <c r="BY134" s="115"/>
      <c r="BZ134" s="115"/>
      <c r="CA134" s="115"/>
      <c r="CB134" s="115"/>
      <c r="CC134" s="115"/>
      <c r="CD134" s="115"/>
      <c r="CE134" s="115"/>
      <c r="CF134" s="115"/>
      <c r="CG134" s="115"/>
      <c r="CH134" s="115"/>
      <c r="CI134" s="115"/>
      <c r="CJ134" s="115"/>
      <c r="CK134" s="115"/>
      <c r="CL134" s="115"/>
      <c r="CM134" s="115"/>
      <c r="CN134" s="115"/>
      <c r="CO134" s="115"/>
      <c r="CP134" s="115"/>
      <c r="CQ134" s="115"/>
      <c r="CR134" s="115"/>
      <c r="CS134" s="115"/>
      <c r="CT134" s="115"/>
      <c r="CU134" s="115"/>
      <c r="CV134" s="115"/>
      <c r="CW134" s="115"/>
      <c r="CX134" s="115"/>
      <c r="CY134" s="115"/>
      <c r="CZ134" s="115"/>
      <c r="DA134" s="115"/>
      <c r="DB134" s="115"/>
    </row>
  </sheetData>
  <sheetProtection algorithmName="SHA-512" hashValue="oUhQ1mHSS+Fzp3EI+8jzO9pP2wF0aU3wspfKhW1WkT9TXA83RS+ozqagZwg9YbxJJoad57QTvDZaxuvI4vaKRA==" saltValue="7feNuOWlir80dwMyJhQHug==" spinCount="100000" sheet="1" objects="1" scenarios="1"/>
  <mergeCells count="5">
    <mergeCell ref="C30:I30"/>
    <mergeCell ref="H6:I6"/>
    <mergeCell ref="E3:I3"/>
    <mergeCell ref="C3:D3"/>
    <mergeCell ref="H7:I13"/>
  </mergeCells>
  <phoneticPr fontId="19" type="noConversion"/>
  <conditionalFormatting sqref="H5">
    <cfRule type="containsText" dxfId="25" priority="1" operator="containsText" text="On Target">
      <formula>NOT(ISERROR(SEARCH("On Target",H5)))</formula>
    </cfRule>
    <cfRule type="containsText" dxfId="24" priority="2" operator="containsText" text="Ahead of Loan Schedule">
      <formula>NOT(ISERROR(SEARCH("Ahead of Loan Schedule",H5)))</formula>
    </cfRule>
    <cfRule type="containsText" dxfId="23" priority="3" operator="containsText" text="Falling Behind">
      <formula>NOT(ISERROR(SEARCH("Falling Behind",H5)))</formula>
    </cfRule>
    <cfRule type="containsText" dxfId="22" priority="4" operator="containsText" text="&quot;Falling Behind&quot;">
      <formula>NOT(ISERROR(SEARCH("""Falling Behind""",H5)))</formula>
    </cfRule>
  </conditionalFormatting>
  <pageMargins left="0.7" right="0.7" top="0.75" bottom="0.75" header="0.3" footer="0.3"/>
  <pageSetup paperSize="9" orientation="landscape" horizontalDpi="0" verticalDpi="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D7FB38-0CFD-46FD-B3D3-599099782FD6}">
  <sheetPr>
    <tabColor rgb="FF0070C0"/>
  </sheetPr>
  <dimension ref="A1:MX688"/>
  <sheetViews>
    <sheetView showGridLines="0" workbookViewId="0">
      <selection activeCell="W5" sqref="W5"/>
    </sheetView>
  </sheetViews>
  <sheetFormatPr defaultRowHeight="15" x14ac:dyDescent="0.25"/>
  <cols>
    <col min="1" max="1" width="32.85546875" customWidth="1"/>
    <col min="362" max="362" width="9.140625" style="70"/>
  </cols>
  <sheetData>
    <row r="1" ht="26.25" customHeight="1" x14ac:dyDescent="0.25"/>
    <row r="660" spans="1:362" s="87" customFormat="1" x14ac:dyDescent="0.25">
      <c r="A660" s="131" t="s">
        <v>825</v>
      </c>
      <c r="MX660" s="132"/>
    </row>
    <row r="661" spans="1:362" s="87" customFormat="1" x14ac:dyDescent="0.25">
      <c r="B661" s="105" t="s">
        <v>444</v>
      </c>
      <c r="C661" s="105" t="s">
        <v>445</v>
      </c>
      <c r="D661" s="105" t="s">
        <v>446</v>
      </c>
      <c r="E661" s="105" t="s">
        <v>447</v>
      </c>
      <c r="F661" s="105" t="s">
        <v>448</v>
      </c>
      <c r="G661" s="105" t="s">
        <v>449</v>
      </c>
      <c r="H661" s="105" t="s">
        <v>450</v>
      </c>
      <c r="I661" s="105" t="s">
        <v>451</v>
      </c>
      <c r="J661" s="105" t="s">
        <v>452</v>
      </c>
      <c r="K661" s="105" t="s">
        <v>453</v>
      </c>
      <c r="L661" s="105" t="s">
        <v>454</v>
      </c>
      <c r="M661" s="105" t="s">
        <v>455</v>
      </c>
      <c r="N661" s="105" t="s">
        <v>456</v>
      </c>
      <c r="O661" s="105" t="s">
        <v>457</v>
      </c>
      <c r="P661" s="105" t="s">
        <v>458</v>
      </c>
      <c r="Q661" s="105" t="s">
        <v>459</v>
      </c>
      <c r="R661" s="105" t="s">
        <v>460</v>
      </c>
      <c r="S661" s="105" t="s">
        <v>461</v>
      </c>
      <c r="T661" s="105" t="s">
        <v>462</v>
      </c>
      <c r="U661" s="105" t="s">
        <v>463</v>
      </c>
      <c r="V661" s="105" t="s">
        <v>464</v>
      </c>
      <c r="W661" s="105" t="s">
        <v>465</v>
      </c>
      <c r="X661" s="105" t="s">
        <v>466</v>
      </c>
      <c r="Y661" s="105" t="s">
        <v>467</v>
      </c>
      <c r="Z661" s="105" t="s">
        <v>468</v>
      </c>
      <c r="AA661" s="105" t="s">
        <v>469</v>
      </c>
      <c r="AB661" s="105" t="s">
        <v>470</v>
      </c>
      <c r="AC661" s="105" t="s">
        <v>471</v>
      </c>
      <c r="AD661" s="105" t="s">
        <v>472</v>
      </c>
      <c r="AE661" s="105" t="s">
        <v>473</v>
      </c>
      <c r="AF661" s="105" t="s">
        <v>474</v>
      </c>
      <c r="AG661" s="105" t="s">
        <v>475</v>
      </c>
      <c r="AH661" s="105" t="s">
        <v>476</v>
      </c>
      <c r="AI661" s="105" t="s">
        <v>477</v>
      </c>
      <c r="AJ661" s="105" t="s">
        <v>478</v>
      </c>
      <c r="AK661" s="105" t="s">
        <v>479</v>
      </c>
      <c r="AL661" s="105" t="s">
        <v>480</v>
      </c>
      <c r="AM661" s="105" t="s">
        <v>481</v>
      </c>
      <c r="AN661" s="105" t="s">
        <v>482</v>
      </c>
      <c r="AO661" s="105" t="s">
        <v>483</v>
      </c>
      <c r="AP661" s="105" t="s">
        <v>484</v>
      </c>
      <c r="AQ661" s="105" t="s">
        <v>485</v>
      </c>
      <c r="AR661" s="105" t="s">
        <v>486</v>
      </c>
      <c r="AS661" s="105" t="s">
        <v>487</v>
      </c>
      <c r="AT661" s="105" t="s">
        <v>488</v>
      </c>
      <c r="AU661" s="105" t="s">
        <v>489</v>
      </c>
      <c r="AV661" s="105" t="s">
        <v>490</v>
      </c>
      <c r="AW661" s="105" t="s">
        <v>491</v>
      </c>
      <c r="AX661" s="105" t="s">
        <v>492</v>
      </c>
      <c r="AY661" s="105" t="s">
        <v>493</v>
      </c>
      <c r="AZ661" s="105" t="s">
        <v>494</v>
      </c>
      <c r="BA661" s="105" t="s">
        <v>495</v>
      </c>
      <c r="BB661" s="105" t="s">
        <v>496</v>
      </c>
      <c r="BC661" s="105" t="s">
        <v>497</v>
      </c>
      <c r="BD661" s="105" t="s">
        <v>498</v>
      </c>
      <c r="BE661" s="105" t="s">
        <v>499</v>
      </c>
      <c r="BF661" s="105" t="s">
        <v>500</v>
      </c>
      <c r="BG661" s="105" t="s">
        <v>501</v>
      </c>
      <c r="BH661" s="105" t="s">
        <v>502</v>
      </c>
      <c r="BI661" s="105" t="s">
        <v>503</v>
      </c>
      <c r="BJ661" s="105" t="s">
        <v>504</v>
      </c>
      <c r="BK661" s="105" t="s">
        <v>505</v>
      </c>
      <c r="BL661" s="105" t="s">
        <v>506</v>
      </c>
      <c r="BM661" s="105" t="s">
        <v>507</v>
      </c>
      <c r="BN661" s="105" t="s">
        <v>508</v>
      </c>
      <c r="BO661" s="105" t="s">
        <v>509</v>
      </c>
      <c r="BP661" s="105" t="s">
        <v>510</v>
      </c>
      <c r="BQ661" s="105" t="s">
        <v>511</v>
      </c>
      <c r="BR661" s="105" t="s">
        <v>512</v>
      </c>
      <c r="BS661" s="105" t="s">
        <v>513</v>
      </c>
      <c r="BT661" s="105" t="s">
        <v>514</v>
      </c>
      <c r="BU661" s="105" t="s">
        <v>515</v>
      </c>
      <c r="BV661" s="105" t="s">
        <v>516</v>
      </c>
      <c r="BW661" s="105" t="s">
        <v>517</v>
      </c>
      <c r="BX661" s="105" t="s">
        <v>518</v>
      </c>
      <c r="BY661" s="105" t="s">
        <v>519</v>
      </c>
      <c r="BZ661" s="105" t="s">
        <v>520</v>
      </c>
      <c r="CA661" s="105" t="s">
        <v>521</v>
      </c>
      <c r="CB661" s="105" t="s">
        <v>522</v>
      </c>
      <c r="CC661" s="105" t="s">
        <v>523</v>
      </c>
      <c r="CD661" s="105" t="s">
        <v>524</v>
      </c>
      <c r="CE661" s="105" t="s">
        <v>525</v>
      </c>
      <c r="CF661" s="105" t="s">
        <v>526</v>
      </c>
      <c r="CG661" s="105" t="s">
        <v>527</v>
      </c>
      <c r="CH661" s="105" t="s">
        <v>528</v>
      </c>
      <c r="CI661" s="105" t="s">
        <v>529</v>
      </c>
      <c r="CJ661" s="105" t="s">
        <v>530</v>
      </c>
      <c r="CK661" s="105" t="s">
        <v>531</v>
      </c>
      <c r="CL661" s="105" t="s">
        <v>532</v>
      </c>
      <c r="CM661" s="105" t="s">
        <v>533</v>
      </c>
      <c r="CN661" s="105" t="s">
        <v>534</v>
      </c>
      <c r="CO661" s="105" t="s">
        <v>535</v>
      </c>
      <c r="CP661" s="105" t="s">
        <v>536</v>
      </c>
      <c r="CQ661" s="105" t="s">
        <v>537</v>
      </c>
      <c r="CR661" s="105" t="s">
        <v>538</v>
      </c>
      <c r="CS661" s="105" t="s">
        <v>539</v>
      </c>
      <c r="CT661" s="105" t="s">
        <v>540</v>
      </c>
      <c r="CU661" s="105" t="s">
        <v>541</v>
      </c>
      <c r="CV661" s="105" t="s">
        <v>542</v>
      </c>
      <c r="CW661" s="105" t="s">
        <v>543</v>
      </c>
      <c r="CX661" s="105" t="s">
        <v>544</v>
      </c>
      <c r="CY661" s="105" t="s">
        <v>545</v>
      </c>
      <c r="CZ661" s="105" t="s">
        <v>546</v>
      </c>
      <c r="DA661" s="105" t="s">
        <v>547</v>
      </c>
      <c r="DB661" s="105" t="s">
        <v>548</v>
      </c>
      <c r="DC661" s="105" t="s">
        <v>549</v>
      </c>
      <c r="DD661" s="105" t="s">
        <v>550</v>
      </c>
      <c r="DE661" s="105" t="s">
        <v>551</v>
      </c>
      <c r="DF661" s="105" t="s">
        <v>552</v>
      </c>
      <c r="DG661" s="105" t="s">
        <v>553</v>
      </c>
      <c r="DH661" s="105" t="s">
        <v>554</v>
      </c>
      <c r="DI661" s="105" t="s">
        <v>555</v>
      </c>
      <c r="DJ661" s="105" t="s">
        <v>556</v>
      </c>
      <c r="DK661" s="105" t="s">
        <v>557</v>
      </c>
      <c r="DL661" s="105" t="s">
        <v>558</v>
      </c>
      <c r="DM661" s="105" t="s">
        <v>559</v>
      </c>
      <c r="DN661" s="105" t="s">
        <v>560</v>
      </c>
      <c r="DO661" s="105" t="s">
        <v>561</v>
      </c>
      <c r="DP661" s="105" t="s">
        <v>562</v>
      </c>
      <c r="DQ661" s="105" t="s">
        <v>563</v>
      </c>
      <c r="DR661" s="128" t="s">
        <v>564</v>
      </c>
      <c r="DS661" s="105" t="s">
        <v>565</v>
      </c>
      <c r="DT661" s="105" t="s">
        <v>566</v>
      </c>
      <c r="DU661" s="105" t="s">
        <v>567</v>
      </c>
      <c r="DV661" s="105" t="s">
        <v>568</v>
      </c>
      <c r="DW661" s="105" t="s">
        <v>569</v>
      </c>
      <c r="DX661" s="105" t="s">
        <v>570</v>
      </c>
      <c r="DY661" s="105" t="s">
        <v>571</v>
      </c>
      <c r="DZ661" s="105" t="s">
        <v>572</v>
      </c>
      <c r="EA661" s="105" t="s">
        <v>573</v>
      </c>
      <c r="EB661" s="105" t="s">
        <v>574</v>
      </c>
      <c r="EC661" s="105" t="s">
        <v>575</v>
      </c>
      <c r="ED661" s="105" t="s">
        <v>576</v>
      </c>
      <c r="EE661" s="105" t="s">
        <v>577</v>
      </c>
      <c r="EF661" s="105" t="s">
        <v>578</v>
      </c>
      <c r="EG661" s="105" t="s">
        <v>579</v>
      </c>
      <c r="EH661" s="105" t="s">
        <v>580</v>
      </c>
      <c r="EI661" s="105" t="s">
        <v>581</v>
      </c>
      <c r="EJ661" s="105" t="s">
        <v>582</v>
      </c>
      <c r="EK661" s="105" t="s">
        <v>583</v>
      </c>
      <c r="EL661" s="105" t="s">
        <v>584</v>
      </c>
      <c r="EM661" s="105" t="s">
        <v>585</v>
      </c>
      <c r="EN661" s="105" t="s">
        <v>586</v>
      </c>
      <c r="EO661" s="105" t="s">
        <v>587</v>
      </c>
      <c r="EP661" s="105" t="s">
        <v>588</v>
      </c>
      <c r="EQ661" s="105" t="s">
        <v>589</v>
      </c>
      <c r="ER661" s="105" t="s">
        <v>590</v>
      </c>
      <c r="ES661" s="105" t="s">
        <v>591</v>
      </c>
      <c r="ET661" s="105" t="s">
        <v>592</v>
      </c>
      <c r="EU661" s="105" t="s">
        <v>593</v>
      </c>
      <c r="EV661" s="105" t="s">
        <v>594</v>
      </c>
      <c r="EW661" s="105" t="s">
        <v>595</v>
      </c>
      <c r="EX661" s="105" t="s">
        <v>596</v>
      </c>
      <c r="EY661" s="105" t="s">
        <v>597</v>
      </c>
      <c r="EZ661" s="105" t="s">
        <v>598</v>
      </c>
      <c r="FA661" s="105" t="s">
        <v>599</v>
      </c>
      <c r="FB661" s="105" t="s">
        <v>600</v>
      </c>
      <c r="FC661" s="105" t="s">
        <v>601</v>
      </c>
      <c r="FD661" s="105" t="s">
        <v>602</v>
      </c>
      <c r="FE661" s="105" t="s">
        <v>603</v>
      </c>
      <c r="FF661" s="105" t="s">
        <v>604</v>
      </c>
      <c r="FG661" s="105" t="s">
        <v>605</v>
      </c>
      <c r="FH661" s="105" t="s">
        <v>606</v>
      </c>
      <c r="FI661" s="105" t="s">
        <v>607</v>
      </c>
      <c r="FJ661" s="105" t="s">
        <v>608</v>
      </c>
      <c r="FK661" s="105" t="s">
        <v>609</v>
      </c>
      <c r="FL661" s="105" t="s">
        <v>610</v>
      </c>
      <c r="FM661" s="105" t="s">
        <v>611</v>
      </c>
      <c r="FN661" s="105" t="s">
        <v>612</v>
      </c>
      <c r="FO661" s="105" t="s">
        <v>613</v>
      </c>
      <c r="FP661" s="105" t="s">
        <v>614</v>
      </c>
      <c r="FQ661" s="105" t="s">
        <v>615</v>
      </c>
      <c r="FR661" s="105" t="s">
        <v>616</v>
      </c>
      <c r="FS661" s="105" t="s">
        <v>617</v>
      </c>
      <c r="FT661" s="105" t="s">
        <v>618</v>
      </c>
      <c r="FU661" s="105" t="s">
        <v>619</v>
      </c>
      <c r="FV661" s="105" t="s">
        <v>620</v>
      </c>
      <c r="FW661" s="105" t="s">
        <v>621</v>
      </c>
      <c r="FX661" s="105" t="s">
        <v>622</v>
      </c>
      <c r="FY661" s="105" t="s">
        <v>623</v>
      </c>
      <c r="FZ661" s="105" t="s">
        <v>624</v>
      </c>
      <c r="GA661" s="105" t="s">
        <v>625</v>
      </c>
      <c r="GB661" s="105" t="s">
        <v>626</v>
      </c>
      <c r="GC661" s="105" t="s">
        <v>627</v>
      </c>
      <c r="GD661" s="105" t="s">
        <v>628</v>
      </c>
      <c r="GE661" s="105" t="s">
        <v>629</v>
      </c>
      <c r="GF661" s="105" t="s">
        <v>630</v>
      </c>
      <c r="GG661" s="105" t="s">
        <v>631</v>
      </c>
      <c r="GH661" s="105" t="s">
        <v>632</v>
      </c>
      <c r="GI661" s="105" t="s">
        <v>633</v>
      </c>
      <c r="GJ661" s="105" t="s">
        <v>634</v>
      </c>
      <c r="GK661" s="105" t="s">
        <v>635</v>
      </c>
      <c r="GL661" s="105" t="s">
        <v>636</v>
      </c>
      <c r="GM661" s="105" t="s">
        <v>637</v>
      </c>
      <c r="GN661" s="105" t="s">
        <v>638</v>
      </c>
      <c r="GO661" s="105" t="s">
        <v>639</v>
      </c>
      <c r="GP661" s="105" t="s">
        <v>640</v>
      </c>
      <c r="GQ661" s="105" t="s">
        <v>641</v>
      </c>
      <c r="GR661" s="105" t="s">
        <v>642</v>
      </c>
      <c r="GS661" s="105" t="s">
        <v>643</v>
      </c>
      <c r="GT661" s="105" t="s">
        <v>644</v>
      </c>
      <c r="GU661" s="105" t="s">
        <v>645</v>
      </c>
      <c r="GV661" s="105" t="s">
        <v>646</v>
      </c>
      <c r="GW661" s="105" t="s">
        <v>647</v>
      </c>
      <c r="GX661" s="105" t="s">
        <v>648</v>
      </c>
      <c r="GY661" s="105" t="s">
        <v>649</v>
      </c>
      <c r="GZ661" s="105" t="s">
        <v>650</v>
      </c>
      <c r="HA661" s="105" t="s">
        <v>651</v>
      </c>
      <c r="HB661" s="105" t="s">
        <v>652</v>
      </c>
      <c r="HC661" s="105" t="s">
        <v>653</v>
      </c>
      <c r="HD661" s="105" t="s">
        <v>654</v>
      </c>
      <c r="HE661" s="105" t="s">
        <v>655</v>
      </c>
      <c r="HF661" s="105" t="s">
        <v>656</v>
      </c>
      <c r="HG661" s="105" t="s">
        <v>657</v>
      </c>
      <c r="HH661" s="105" t="s">
        <v>658</v>
      </c>
      <c r="HI661" s="105" t="s">
        <v>659</v>
      </c>
      <c r="HJ661" s="105" t="s">
        <v>660</v>
      </c>
      <c r="HK661" s="105" t="s">
        <v>661</v>
      </c>
      <c r="HL661" s="105" t="s">
        <v>662</v>
      </c>
      <c r="HM661" s="105" t="s">
        <v>663</v>
      </c>
      <c r="HN661" s="105" t="s">
        <v>664</v>
      </c>
      <c r="HO661" s="105" t="s">
        <v>665</v>
      </c>
      <c r="HP661" s="105" t="s">
        <v>666</v>
      </c>
      <c r="HQ661" s="105" t="s">
        <v>667</v>
      </c>
      <c r="HR661" s="105" t="s">
        <v>668</v>
      </c>
      <c r="HS661" s="105" t="s">
        <v>669</v>
      </c>
      <c r="HT661" s="105" t="s">
        <v>670</v>
      </c>
      <c r="HU661" s="105" t="s">
        <v>671</v>
      </c>
      <c r="HV661" s="105" t="s">
        <v>672</v>
      </c>
      <c r="HW661" s="105" t="s">
        <v>673</v>
      </c>
      <c r="HX661" s="105" t="s">
        <v>674</v>
      </c>
      <c r="HY661" s="105" t="s">
        <v>675</v>
      </c>
      <c r="HZ661" s="105" t="s">
        <v>676</v>
      </c>
      <c r="IA661" s="105" t="s">
        <v>677</v>
      </c>
      <c r="IB661" s="105" t="s">
        <v>678</v>
      </c>
      <c r="IC661" s="105" t="s">
        <v>679</v>
      </c>
      <c r="ID661" s="105" t="s">
        <v>680</v>
      </c>
      <c r="IE661" s="105" t="s">
        <v>681</v>
      </c>
      <c r="IF661" s="105" t="s">
        <v>682</v>
      </c>
      <c r="IG661" s="105" t="s">
        <v>683</v>
      </c>
      <c r="IH661" s="105" t="s">
        <v>684</v>
      </c>
      <c r="II661" s="105" t="s">
        <v>685</v>
      </c>
      <c r="IJ661" s="105" t="s">
        <v>686</v>
      </c>
      <c r="IK661" s="105" t="s">
        <v>687</v>
      </c>
      <c r="IL661" s="105" t="s">
        <v>688</v>
      </c>
      <c r="IM661" s="105" t="s">
        <v>689</v>
      </c>
      <c r="IN661" s="105" t="s">
        <v>690</v>
      </c>
      <c r="IO661" s="105" t="s">
        <v>691</v>
      </c>
      <c r="IP661" s="105" t="s">
        <v>692</v>
      </c>
      <c r="IQ661" s="105" t="s">
        <v>693</v>
      </c>
      <c r="IR661" s="105" t="s">
        <v>694</v>
      </c>
      <c r="IS661" s="105" t="s">
        <v>695</v>
      </c>
      <c r="IT661" s="105" t="s">
        <v>696</v>
      </c>
      <c r="IU661" s="105" t="s">
        <v>697</v>
      </c>
      <c r="IV661" s="105" t="s">
        <v>698</v>
      </c>
      <c r="IW661" s="105" t="s">
        <v>699</v>
      </c>
      <c r="IX661" s="105" t="s">
        <v>700</v>
      </c>
      <c r="IY661" s="105" t="s">
        <v>701</v>
      </c>
      <c r="IZ661" s="105" t="s">
        <v>702</v>
      </c>
      <c r="JA661" s="105" t="s">
        <v>703</v>
      </c>
      <c r="JB661" s="105" t="s">
        <v>704</v>
      </c>
      <c r="JC661" s="105" t="s">
        <v>705</v>
      </c>
      <c r="JD661" s="105" t="s">
        <v>706</v>
      </c>
      <c r="JE661" s="105" t="s">
        <v>707</v>
      </c>
      <c r="JF661" s="105" t="s">
        <v>708</v>
      </c>
      <c r="JG661" s="105" t="s">
        <v>709</v>
      </c>
      <c r="JH661" s="105" t="s">
        <v>710</v>
      </c>
      <c r="JI661" s="105" t="s">
        <v>711</v>
      </c>
      <c r="JJ661" s="105" t="s">
        <v>712</v>
      </c>
      <c r="JK661" s="105" t="s">
        <v>713</v>
      </c>
      <c r="JL661" s="105" t="s">
        <v>714</v>
      </c>
      <c r="JM661" s="105" t="s">
        <v>715</v>
      </c>
      <c r="JN661" s="105" t="s">
        <v>716</v>
      </c>
      <c r="JO661" s="105" t="s">
        <v>717</v>
      </c>
      <c r="JP661" s="105" t="s">
        <v>718</v>
      </c>
      <c r="JQ661" s="105" t="s">
        <v>719</v>
      </c>
      <c r="JR661" s="105" t="s">
        <v>720</v>
      </c>
      <c r="JS661" s="105" t="s">
        <v>721</v>
      </c>
      <c r="JT661" s="105" t="s">
        <v>722</v>
      </c>
      <c r="JU661" s="105" t="s">
        <v>723</v>
      </c>
      <c r="JV661" s="105" t="s">
        <v>724</v>
      </c>
      <c r="JW661" s="105" t="s">
        <v>725</v>
      </c>
      <c r="JX661" s="105" t="s">
        <v>726</v>
      </c>
      <c r="JY661" s="105" t="s">
        <v>727</v>
      </c>
      <c r="JZ661" s="105" t="s">
        <v>728</v>
      </c>
      <c r="KA661" s="105" t="s">
        <v>729</v>
      </c>
      <c r="KB661" s="105" t="s">
        <v>730</v>
      </c>
      <c r="KC661" s="105" t="s">
        <v>731</v>
      </c>
      <c r="KD661" s="105" t="s">
        <v>732</v>
      </c>
      <c r="KE661" s="105" t="s">
        <v>733</v>
      </c>
      <c r="KF661" s="105" t="s">
        <v>734</v>
      </c>
      <c r="KG661" s="105" t="s">
        <v>735</v>
      </c>
      <c r="KH661" s="105" t="s">
        <v>736</v>
      </c>
      <c r="KI661" s="105" t="s">
        <v>737</v>
      </c>
      <c r="KJ661" s="105" t="s">
        <v>738</v>
      </c>
      <c r="KK661" s="105" t="s">
        <v>739</v>
      </c>
      <c r="KL661" s="105" t="s">
        <v>740</v>
      </c>
      <c r="KM661" s="105" t="s">
        <v>741</v>
      </c>
      <c r="KN661" s="105" t="s">
        <v>742</v>
      </c>
      <c r="KO661" s="105" t="s">
        <v>743</v>
      </c>
      <c r="KP661" s="105" t="s">
        <v>744</v>
      </c>
      <c r="KQ661" s="105" t="s">
        <v>745</v>
      </c>
      <c r="KR661" s="105" t="s">
        <v>746</v>
      </c>
      <c r="KS661" s="105" t="s">
        <v>747</v>
      </c>
      <c r="KT661" s="105" t="s">
        <v>748</v>
      </c>
      <c r="KU661" s="105" t="s">
        <v>749</v>
      </c>
      <c r="KV661" s="105" t="s">
        <v>750</v>
      </c>
      <c r="KW661" s="105" t="s">
        <v>751</v>
      </c>
      <c r="KX661" s="105" t="s">
        <v>752</v>
      </c>
      <c r="KY661" s="105" t="s">
        <v>753</v>
      </c>
      <c r="KZ661" s="105" t="s">
        <v>754</v>
      </c>
      <c r="LA661" s="105" t="s">
        <v>755</v>
      </c>
      <c r="LB661" s="105" t="s">
        <v>756</v>
      </c>
      <c r="LC661" s="105" t="s">
        <v>757</v>
      </c>
      <c r="LD661" s="105" t="s">
        <v>758</v>
      </c>
      <c r="LE661" s="105" t="s">
        <v>759</v>
      </c>
      <c r="LF661" s="105" t="s">
        <v>760</v>
      </c>
      <c r="LG661" s="105" t="s">
        <v>761</v>
      </c>
      <c r="LH661" s="105" t="s">
        <v>762</v>
      </c>
      <c r="LI661" s="105" t="s">
        <v>763</v>
      </c>
      <c r="LJ661" s="105" t="s">
        <v>764</v>
      </c>
      <c r="LK661" s="105" t="s">
        <v>765</v>
      </c>
      <c r="LL661" s="105" t="s">
        <v>766</v>
      </c>
      <c r="LM661" s="105" t="s">
        <v>767</v>
      </c>
      <c r="LN661" s="105" t="s">
        <v>768</v>
      </c>
      <c r="LO661" s="105" t="s">
        <v>769</v>
      </c>
      <c r="LP661" s="105" t="s">
        <v>770</v>
      </c>
      <c r="LQ661" s="105" t="s">
        <v>771</v>
      </c>
      <c r="LR661" s="105" t="s">
        <v>772</v>
      </c>
      <c r="LS661" s="105" t="s">
        <v>773</v>
      </c>
      <c r="LT661" s="105" t="s">
        <v>774</v>
      </c>
      <c r="LU661" s="105" t="s">
        <v>775</v>
      </c>
      <c r="LV661" s="105" t="s">
        <v>776</v>
      </c>
      <c r="LW661" s="105" t="s">
        <v>777</v>
      </c>
      <c r="LX661" s="105" t="s">
        <v>778</v>
      </c>
      <c r="LY661" s="105" t="s">
        <v>779</v>
      </c>
      <c r="LZ661" s="105" t="s">
        <v>780</v>
      </c>
      <c r="MA661" s="105" t="s">
        <v>781</v>
      </c>
      <c r="MB661" s="105" t="s">
        <v>782</v>
      </c>
      <c r="MC661" s="105" t="s">
        <v>783</v>
      </c>
      <c r="MD661" s="105" t="s">
        <v>784</v>
      </c>
      <c r="ME661" s="105" t="s">
        <v>785</v>
      </c>
      <c r="MF661" s="105" t="s">
        <v>786</v>
      </c>
      <c r="MG661" s="105" t="s">
        <v>787</v>
      </c>
      <c r="MH661" s="105" t="s">
        <v>788</v>
      </c>
      <c r="MI661" s="105" t="s">
        <v>789</v>
      </c>
      <c r="MJ661" s="105" t="s">
        <v>790</v>
      </c>
      <c r="MK661" s="105" t="s">
        <v>791</v>
      </c>
      <c r="ML661" s="105" t="s">
        <v>792</v>
      </c>
      <c r="MM661" s="105" t="s">
        <v>793</v>
      </c>
      <c r="MN661" s="105" t="s">
        <v>794</v>
      </c>
      <c r="MO661" s="105" t="s">
        <v>795</v>
      </c>
      <c r="MP661" s="105" t="s">
        <v>796</v>
      </c>
      <c r="MQ661" s="105" t="s">
        <v>797</v>
      </c>
      <c r="MR661" s="105" t="s">
        <v>798</v>
      </c>
      <c r="MS661" s="105" t="s">
        <v>799</v>
      </c>
      <c r="MT661" s="105" t="s">
        <v>800</v>
      </c>
      <c r="MU661" s="105" t="s">
        <v>801</v>
      </c>
      <c r="MV661" s="105" t="s">
        <v>802</v>
      </c>
      <c r="MW661" s="105" t="s">
        <v>803</v>
      </c>
      <c r="MX661" s="132"/>
    </row>
    <row r="662" spans="1:362" s="87" customFormat="1" x14ac:dyDescent="0.25">
      <c r="DR662" s="129"/>
      <c r="MX662" s="132"/>
    </row>
    <row r="663" spans="1:362" s="87" customFormat="1" x14ac:dyDescent="0.25">
      <c r="B663" s="107" t="s">
        <v>808</v>
      </c>
      <c r="C663" s="106"/>
      <c r="D663" s="106"/>
      <c r="E663" s="106"/>
      <c r="F663" s="106"/>
      <c r="G663" s="106"/>
      <c r="H663" s="106"/>
      <c r="I663" s="106"/>
      <c r="J663" s="106"/>
      <c r="K663" s="106"/>
      <c r="L663" s="106"/>
      <c r="M663" s="106"/>
      <c r="N663" s="106"/>
      <c r="O663" s="106"/>
      <c r="P663" s="106"/>
      <c r="Q663" s="106"/>
      <c r="R663" s="106"/>
      <c r="S663" s="106"/>
      <c r="T663" s="106"/>
      <c r="U663" s="106"/>
      <c r="V663" s="106"/>
      <c r="W663" s="106"/>
      <c r="X663" s="106"/>
      <c r="Y663" s="106"/>
      <c r="Z663" s="106"/>
      <c r="AA663" s="106"/>
      <c r="AB663" s="106"/>
      <c r="AC663" s="106"/>
      <c r="AD663" s="106"/>
      <c r="AE663" s="106"/>
      <c r="AF663" s="106"/>
      <c r="AG663" s="106"/>
      <c r="AH663" s="106"/>
      <c r="AI663" s="106"/>
      <c r="AJ663" s="106"/>
      <c r="AK663" s="106"/>
      <c r="AL663" s="106"/>
      <c r="AM663" s="106"/>
      <c r="AN663" s="106"/>
      <c r="AO663" s="106"/>
      <c r="AP663" s="106"/>
      <c r="AQ663" s="106"/>
      <c r="AR663" s="106"/>
      <c r="AS663" s="106"/>
      <c r="AT663" s="106"/>
      <c r="AU663" s="106"/>
      <c r="AV663" s="106"/>
      <c r="AW663" s="106"/>
      <c r="AX663" s="106"/>
      <c r="AY663" s="106"/>
      <c r="AZ663" s="106"/>
      <c r="BA663" s="106"/>
      <c r="BB663" s="106"/>
      <c r="BC663" s="106"/>
      <c r="BD663" s="106"/>
      <c r="BE663" s="106"/>
      <c r="BF663" s="106"/>
      <c r="BG663" s="106"/>
      <c r="BH663" s="106"/>
      <c r="BI663" s="107" t="s">
        <v>810</v>
      </c>
      <c r="BJ663" s="106"/>
      <c r="BK663" s="106"/>
      <c r="BL663" s="106"/>
      <c r="BM663" s="106"/>
      <c r="BN663" s="106"/>
      <c r="BO663" s="106"/>
      <c r="BP663" s="106"/>
      <c r="BQ663" s="106"/>
      <c r="BR663" s="106"/>
      <c r="BS663" s="106"/>
      <c r="BT663" s="106"/>
      <c r="BU663" s="106"/>
      <c r="BV663" s="106"/>
      <c r="BW663" s="106"/>
      <c r="BX663" s="106"/>
      <c r="BY663" s="106"/>
      <c r="BZ663" s="106"/>
      <c r="CA663" s="106"/>
      <c r="CB663" s="106"/>
      <c r="CC663" s="106"/>
      <c r="CD663" s="106"/>
      <c r="CE663" s="106"/>
      <c r="CF663" s="106"/>
      <c r="CG663" s="106"/>
      <c r="CH663" s="106"/>
      <c r="CI663" s="106"/>
      <c r="CJ663" s="106"/>
      <c r="CK663" s="106"/>
      <c r="CL663" s="106"/>
      <c r="CM663" s="106"/>
      <c r="CN663" s="106"/>
      <c r="CO663" s="106"/>
      <c r="CP663" s="106"/>
      <c r="CQ663" s="106"/>
      <c r="CR663" s="106"/>
      <c r="CS663" s="106"/>
      <c r="CT663" s="106"/>
      <c r="CU663" s="106"/>
      <c r="CV663" s="106"/>
      <c r="CW663" s="106"/>
      <c r="CX663" s="106"/>
      <c r="CY663" s="106"/>
      <c r="CZ663" s="106"/>
      <c r="DA663" s="106"/>
      <c r="DB663" s="106"/>
      <c r="DC663" s="106"/>
      <c r="DD663" s="106"/>
      <c r="DE663" s="106"/>
      <c r="DF663" s="106"/>
      <c r="DG663" s="106"/>
      <c r="DH663" s="106"/>
      <c r="DI663" s="106"/>
      <c r="DJ663" s="106"/>
      <c r="DK663" s="106"/>
      <c r="DL663" s="106"/>
      <c r="DM663" s="106"/>
      <c r="DN663" s="106"/>
      <c r="DO663" s="106"/>
      <c r="DP663" s="106"/>
      <c r="DQ663" s="107" t="s">
        <v>809</v>
      </c>
      <c r="DR663" s="130"/>
      <c r="DS663" s="106"/>
      <c r="DT663" s="106"/>
      <c r="DU663" s="106"/>
      <c r="DV663" s="106"/>
      <c r="DW663" s="106"/>
      <c r="DX663" s="106"/>
      <c r="DY663" s="106"/>
      <c r="DZ663" s="106"/>
      <c r="EA663" s="106"/>
      <c r="EB663" s="106"/>
      <c r="EC663" s="106"/>
      <c r="ED663" s="106"/>
      <c r="EE663" s="106"/>
      <c r="EF663" s="106"/>
      <c r="EG663" s="106"/>
      <c r="EH663" s="106"/>
      <c r="EI663" s="106"/>
      <c r="EJ663" s="106"/>
      <c r="EK663" s="106"/>
      <c r="EL663" s="106"/>
      <c r="EM663" s="106"/>
      <c r="EN663" s="106"/>
      <c r="EO663" s="106"/>
      <c r="EP663" s="106"/>
      <c r="EQ663" s="106"/>
      <c r="ER663" s="106"/>
      <c r="ES663" s="106"/>
      <c r="ET663" s="106"/>
      <c r="EU663" s="106"/>
      <c r="EV663" s="106"/>
      <c r="EW663" s="106"/>
      <c r="EX663" s="106"/>
      <c r="EY663" s="106"/>
      <c r="EZ663" s="106"/>
      <c r="FA663" s="106"/>
      <c r="FB663" s="106"/>
      <c r="FC663" s="106"/>
      <c r="FD663" s="106"/>
      <c r="FE663" s="106"/>
      <c r="FF663" s="106"/>
      <c r="FG663" s="106"/>
      <c r="FH663" s="106"/>
      <c r="FI663" s="106"/>
      <c r="FJ663" s="106"/>
      <c r="FK663" s="106"/>
      <c r="FL663" s="106"/>
      <c r="FM663" s="106"/>
      <c r="FN663" s="106"/>
      <c r="FO663" s="106"/>
      <c r="FP663" s="106"/>
      <c r="FQ663" s="106"/>
      <c r="FR663" s="106"/>
      <c r="FS663" s="106"/>
      <c r="FT663" s="106"/>
      <c r="FU663" s="106"/>
      <c r="FV663" s="106"/>
      <c r="FW663" s="106"/>
      <c r="FX663" s="106"/>
      <c r="FY663" s="107" t="s">
        <v>807</v>
      </c>
      <c r="FZ663" s="106"/>
      <c r="GA663" s="106"/>
      <c r="GB663" s="106"/>
      <c r="GC663" s="106"/>
      <c r="GD663" s="106"/>
      <c r="GE663" s="106"/>
      <c r="GF663" s="106"/>
      <c r="GG663" s="106"/>
      <c r="GH663" s="106"/>
      <c r="GI663" s="106"/>
      <c r="GJ663" s="106"/>
      <c r="GK663" s="106"/>
      <c r="GL663" s="106"/>
      <c r="GM663" s="106"/>
      <c r="GN663" s="106"/>
      <c r="GO663" s="106"/>
      <c r="GP663" s="106"/>
      <c r="GQ663" s="106"/>
      <c r="GR663" s="106"/>
      <c r="GS663" s="106"/>
      <c r="GT663" s="106"/>
      <c r="GU663" s="106"/>
      <c r="GV663" s="106"/>
      <c r="GW663" s="106"/>
      <c r="GX663" s="106"/>
      <c r="GY663" s="106"/>
      <c r="GZ663" s="106"/>
      <c r="HA663" s="106"/>
      <c r="HB663" s="106"/>
      <c r="HC663" s="106"/>
      <c r="HD663" s="106"/>
      <c r="HE663" s="106"/>
      <c r="HF663" s="106"/>
      <c r="HG663" s="106"/>
      <c r="HH663" s="106"/>
      <c r="HI663" s="106"/>
      <c r="HJ663" s="106"/>
      <c r="HK663" s="106"/>
      <c r="HL663" s="106"/>
      <c r="HM663" s="106"/>
      <c r="HN663" s="106"/>
      <c r="HO663" s="106"/>
      <c r="HP663" s="106"/>
      <c r="HQ663" s="106"/>
      <c r="HR663" s="106"/>
      <c r="HS663" s="106"/>
      <c r="HT663" s="106"/>
      <c r="HU663" s="106"/>
      <c r="HV663" s="106"/>
      <c r="HW663" s="106"/>
      <c r="HX663" s="106"/>
      <c r="HY663" s="106"/>
      <c r="HZ663" s="106"/>
      <c r="IA663" s="106"/>
      <c r="IB663" s="106"/>
      <c r="IC663" s="106"/>
      <c r="ID663" s="106"/>
      <c r="IE663" s="106"/>
      <c r="IF663" s="106"/>
      <c r="IG663" s="107" t="s">
        <v>806</v>
      </c>
      <c r="IH663" s="106"/>
      <c r="II663" s="106"/>
      <c r="IJ663" s="106"/>
      <c r="IK663" s="106"/>
      <c r="IL663" s="106"/>
      <c r="IM663" s="106"/>
      <c r="IN663" s="106"/>
      <c r="IO663" s="106"/>
      <c r="IP663" s="106"/>
      <c r="IQ663" s="106"/>
      <c r="IR663" s="106"/>
      <c r="IS663" s="106"/>
      <c r="IT663" s="106"/>
      <c r="IU663" s="106"/>
      <c r="IV663" s="106"/>
      <c r="IW663" s="106"/>
      <c r="IX663" s="106"/>
      <c r="IY663" s="106"/>
      <c r="IZ663" s="106"/>
      <c r="JA663" s="106"/>
      <c r="JB663" s="106"/>
      <c r="JC663" s="106"/>
      <c r="JD663" s="106"/>
      <c r="JE663" s="106"/>
      <c r="JF663" s="106"/>
      <c r="JG663" s="106"/>
      <c r="JH663" s="106"/>
      <c r="JI663" s="106"/>
      <c r="JJ663" s="106"/>
      <c r="JK663" s="106"/>
      <c r="JL663" s="106"/>
      <c r="JM663" s="106"/>
      <c r="JN663" s="106"/>
      <c r="JO663" s="106"/>
      <c r="JP663" s="106"/>
      <c r="JQ663" s="106"/>
      <c r="JR663" s="106"/>
      <c r="JS663" s="106"/>
      <c r="JT663" s="106"/>
      <c r="JU663" s="106"/>
      <c r="JV663" s="106"/>
      <c r="JW663" s="106"/>
      <c r="JX663" s="106"/>
      <c r="JY663" s="106"/>
      <c r="JZ663" s="106"/>
      <c r="KA663" s="106"/>
      <c r="KB663" s="106"/>
      <c r="KC663" s="106"/>
      <c r="KD663" s="106"/>
      <c r="KE663" s="106"/>
      <c r="KF663" s="106"/>
      <c r="KG663" s="106"/>
      <c r="KH663" s="106"/>
      <c r="KI663" s="106"/>
      <c r="KJ663" s="106"/>
      <c r="KK663" s="106"/>
      <c r="KL663" s="106"/>
      <c r="KM663" s="106"/>
      <c r="KN663" s="106"/>
      <c r="KO663" s="107" t="s">
        <v>805</v>
      </c>
      <c r="KP663" s="106"/>
      <c r="KQ663" s="106"/>
      <c r="KR663" s="106"/>
      <c r="KS663" s="106"/>
      <c r="KT663" s="106"/>
      <c r="KU663" s="106"/>
      <c r="KV663" s="106"/>
      <c r="KW663" s="106"/>
      <c r="KX663" s="106"/>
      <c r="KY663" s="106"/>
      <c r="KZ663" s="106"/>
      <c r="LA663" s="106"/>
      <c r="LB663" s="106"/>
      <c r="LC663" s="106"/>
      <c r="LD663" s="106"/>
      <c r="LE663" s="106"/>
      <c r="LF663" s="106"/>
      <c r="LG663" s="106"/>
      <c r="LH663" s="106"/>
      <c r="LI663" s="106"/>
      <c r="LJ663" s="106"/>
      <c r="LK663" s="106"/>
      <c r="LL663" s="106"/>
      <c r="LM663" s="106"/>
      <c r="LN663" s="106"/>
      <c r="LO663" s="106"/>
      <c r="LP663" s="106"/>
      <c r="LQ663" s="106"/>
      <c r="LR663" s="106"/>
      <c r="LS663" s="106"/>
      <c r="LT663" s="106"/>
      <c r="LU663" s="106"/>
      <c r="LV663" s="106"/>
      <c r="LW663" s="106"/>
      <c r="LX663" s="106"/>
      <c r="LY663" s="106"/>
      <c r="LZ663" s="106"/>
      <c r="MA663" s="106"/>
      <c r="MB663" s="106"/>
      <c r="MC663" s="106"/>
      <c r="MD663" s="106"/>
      <c r="ME663" s="106"/>
      <c r="MF663" s="106"/>
      <c r="MG663" s="106"/>
      <c r="MH663" s="106"/>
      <c r="MI663" s="106"/>
      <c r="MJ663" s="106"/>
      <c r="MK663" s="106"/>
      <c r="ML663" s="106"/>
      <c r="MM663" s="106"/>
      <c r="MN663" s="106"/>
      <c r="MO663" s="106"/>
      <c r="MP663" s="106"/>
      <c r="MQ663" s="106"/>
      <c r="MR663" s="106"/>
      <c r="MS663" s="106"/>
      <c r="MT663" s="106"/>
      <c r="MU663" s="106"/>
      <c r="MV663" s="106"/>
      <c r="MW663" s="107" t="s">
        <v>804</v>
      </c>
      <c r="MX663" s="132"/>
    </row>
    <row r="664" spans="1:362" s="87" customFormat="1" x14ac:dyDescent="0.25">
      <c r="A664" s="87" t="s">
        <v>442</v>
      </c>
      <c r="B664" s="100">
        <f>'Loan 1 (Cal)'!C28</f>
        <v>49812.936519962568</v>
      </c>
      <c r="C664" s="100">
        <f>'Loan 1 (Cal)'!D28</f>
        <v>49625.093608758303</v>
      </c>
      <c r="D664" s="100">
        <f>'Loan 1 (Cal)'!E28</f>
        <v>49436.468018757354</v>
      </c>
      <c r="E664" s="100">
        <f>'Loan 1 (Cal)'!F28</f>
        <v>49247.056488798073</v>
      </c>
      <c r="F664" s="100">
        <f>'Loan 1 (Cal)'!G28</f>
        <v>49056.855744130633</v>
      </c>
      <c r="G664" s="100">
        <f>'Loan 1 (Cal)'!H28</f>
        <v>48865.862496360409</v>
      </c>
      <c r="H664" s="100">
        <f>'Loan 1 (Cal)'!I28</f>
        <v>48674.073443391135</v>
      </c>
      <c r="I664" s="100">
        <f>'Loan 1 (Cal)'!J28</f>
        <v>48481.485269367826</v>
      </c>
      <c r="J664" s="100">
        <f>'Loan 1 (Cal)'!K28</f>
        <v>48288.094644619421</v>
      </c>
      <c r="K664" s="100">
        <f>'Loan 1 (Cal)'!L28</f>
        <v>48093.898225601224</v>
      </c>
      <c r="L664" s="100">
        <f>'Loan 1 (Cal)'!M28</f>
        <v>47898.892654837131</v>
      </c>
      <c r="M664" s="100">
        <f>'Loan 1 (Cal)'!N28</f>
        <v>47703.074560861511</v>
      </c>
      <c r="N664" s="100">
        <f>'Loan 1 (Cal)'!O28</f>
        <v>47506.44055816099</v>
      </c>
      <c r="O664" s="100">
        <f>'Loan 1 (Cal)'!P28</f>
        <v>47308.987247115896</v>
      </c>
      <c r="P664" s="100">
        <f>'Loan 1 (Cal)'!Q28</f>
        <v>47110.711213941438</v>
      </c>
      <c r="Q664" s="100">
        <f>'Loan 1 (Cal)'!R28</f>
        <v>46911.609030628751</v>
      </c>
      <c r="R664" s="100">
        <f>'Loan 1 (Cal)'!S28</f>
        <v>46711.677254885595</v>
      </c>
      <c r="S664" s="100">
        <f>'Loan 1 (Cal)'!T28</f>
        <v>46510.912430076853</v>
      </c>
      <c r="T664" s="100">
        <f>'Loan 1 (Cal)'!U28</f>
        <v>46309.311085164729</v>
      </c>
      <c r="U664" s="100">
        <f>'Loan 1 (Cal)'!V28</f>
        <v>46106.869734648804</v>
      </c>
      <c r="V664" s="100">
        <f>'Loan 1 (Cal)'!W28</f>
        <v>45903.584878505739</v>
      </c>
      <c r="W664" s="100">
        <f>'Loan 1 (Cal)'!X28</f>
        <v>45699.453002128743</v>
      </c>
      <c r="X664" s="100">
        <f>'Loan 1 (Cal)'!Y28</f>
        <v>45494.470576266838</v>
      </c>
      <c r="Y664" s="100">
        <f>'Loan 1 (Cal)'!Z28</f>
        <v>45288.634056963841</v>
      </c>
      <c r="Z664" s="100">
        <f>'Loan 1 (Cal)'!AA28</f>
        <v>45081.939885497093</v>
      </c>
      <c r="AA664" s="100">
        <f>'Loan 1 (Cal)'!AB28</f>
        <v>44874.384488315896</v>
      </c>
      <c r="AB664" s="100">
        <f>'Loan 1 (Cal)'!AC28</f>
        <v>44665.964276979772</v>
      </c>
      <c r="AC664" s="100">
        <f>'Loan 1 (Cal)'!AD28</f>
        <v>44456.67564809641</v>
      </c>
      <c r="AD664" s="100">
        <f>'Loan 1 (Cal)'!AE28</f>
        <v>44246.514983259374</v>
      </c>
      <c r="AE664" s="100">
        <f>'Loan 1 (Cal)'!AF28</f>
        <v>44035.478648985518</v>
      </c>
      <c r="AF664" s="100">
        <f>'Loan 1 (Cal)'!AG28</f>
        <v>43823.562996652181</v>
      </c>
      <c r="AG664" s="100">
        <f>'Loan 1 (Cal)'!AH28</f>
        <v>43610.764362434129</v>
      </c>
      <c r="AH664" s="100">
        <f>'Loan 1 (Cal)'!AI28</f>
        <v>43397.079067240164</v>
      </c>
      <c r="AI664" s="100">
        <f>'Loan 1 (Cal)'!AJ28</f>
        <v>43182.503416649561</v>
      </c>
      <c r="AJ664" s="100">
        <f>'Loan 1 (Cal)'!AK28</f>
        <v>42967.033700848166</v>
      </c>
      <c r="AK664" s="100">
        <f>'Loan 1 (Cal)'!AL28</f>
        <v>42750.666194564255</v>
      </c>
      <c r="AL664" s="100">
        <f>'Loan 1 (Cal)'!AM28</f>
        <v>42533.397157004176</v>
      </c>
      <c r="AM664" s="100">
        <f>'Loan 1 (Cal)'!AN28</f>
        <v>42315.222831787592</v>
      </c>
      <c r="AN664" s="100">
        <f>'Loan 1 (Cal)'!AO28</f>
        <v>42096.139446882597</v>
      </c>
      <c r="AO664" s="100">
        <f>'Loan 1 (Cal)'!AP28</f>
        <v>41876.143214540498</v>
      </c>
      <c r="AP664" s="100">
        <f>'Loan 1 (Cal)'!AQ28</f>
        <v>41655.230331230312</v>
      </c>
      <c r="AQ664" s="100">
        <f>'Loan 1 (Cal)'!AR28</f>
        <v>41433.396977573</v>
      </c>
      <c r="AR664" s="100">
        <f>'Loan 1 (Cal)'!AS28</f>
        <v>41210.639318275455</v>
      </c>
      <c r="AS664" s="100">
        <f>'Loan 1 (Cal)'!AT28</f>
        <v>40986.953502064163</v>
      </c>
      <c r="AT664" s="100">
        <f>'Loan 1 (Cal)'!AU28</f>
        <v>40762.335661618657</v>
      </c>
      <c r="AU664" s="100">
        <f>'Loan 1 (Cal)'!AV28</f>
        <v>40536.78191350463</v>
      </c>
      <c r="AV664" s="100">
        <f>'Loan 1 (Cal)'!AW28</f>
        <v>40310.288358106794</v>
      </c>
      <c r="AW664" s="100">
        <f>'Loan 1 (Cal)'!AX28</f>
        <v>40082.851079561464</v>
      </c>
      <c r="AX664" s="100">
        <f>'Loan 1 (Cal)'!AY28</f>
        <v>39854.466145688864</v>
      </c>
      <c r="AY664" s="100">
        <f>'Loan 1 (Cal)'!AZ28</f>
        <v>39625.129607925126</v>
      </c>
      <c r="AZ664" s="100">
        <f>'Loan 1 (Cal)'!BA28</f>
        <v>39394.837501254042</v>
      </c>
      <c r="BA664" s="100">
        <f>'Loan 1 (Cal)'!BB28</f>
        <v>39163.585844138492</v>
      </c>
      <c r="BB664" s="100">
        <f>'Loan 1 (Cal)'!BC28</f>
        <v>38931.370638451634</v>
      </c>
      <c r="BC664" s="100">
        <f>'Loan 1 (Cal)'!BD28</f>
        <v>38698.187869407746</v>
      </c>
      <c r="BD664" s="100">
        <f>'Loan 1 (Cal)'!BE28</f>
        <v>38464.033505492836</v>
      </c>
      <c r="BE664" s="100">
        <f>'Loan 1 (Cal)'!BF28</f>
        <v>38228.903498394946</v>
      </c>
      <c r="BF664" s="100">
        <f>'Loan 1 (Cal)'!BG28</f>
        <v>37992.793782934161</v>
      </c>
      <c r="BG664" s="100">
        <f>'Loan 1 (Cal)'!BH28</f>
        <v>37755.700276992276</v>
      </c>
      <c r="BH664" s="100">
        <f>'Loan 1 (Cal)'!BI28</f>
        <v>37517.618881442308</v>
      </c>
      <c r="BI664" s="100">
        <f>'Loan 1 (Cal)'!BJ28</f>
        <v>37278.545480077541</v>
      </c>
      <c r="BJ664" s="100">
        <f>'Loan 1 (Cal)'!BK28</f>
        <v>37038.475939540425</v>
      </c>
      <c r="BK664" s="100">
        <f>'Loan 1 (Cal)'!BL28</f>
        <v>36797.406109251075</v>
      </c>
      <c r="BL664" s="100">
        <f>'Loan 1 (Cal)'!BM28</f>
        <v>36555.331821335516</v>
      </c>
      <c r="BM664" s="100">
        <f>'Loan 1 (Cal)'!BN28</f>
        <v>36312.248890553645</v>
      </c>
      <c r="BN664" s="100">
        <f>'Loan 1 (Cal)'!BO28</f>
        <v>36068.15311422685</v>
      </c>
      <c r="BO664" s="100">
        <f>'Loan 1 (Cal)'!BP28</f>
        <v>35823.040272165352</v>
      </c>
      <c r="BP664" s="100">
        <f>'Loan 1 (Cal)'!BQ28</f>
        <v>35576.906126595262</v>
      </c>
      <c r="BQ664" s="100">
        <f>'Loan 1 (Cal)'!BR28</f>
        <v>35329.746422085307</v>
      </c>
      <c r="BR664" s="100">
        <f>'Loan 1 (Cal)'!BS28</f>
        <v>35081.556885473226</v>
      </c>
      <c r="BS664" s="100">
        <f>'Loan 1 (Cal)'!BT28</f>
        <v>34832.333225791932</v>
      </c>
      <c r="BT664" s="100">
        <f>'Loan 1 (Cal)'!BU28</f>
        <v>34582.071134195292</v>
      </c>
      <c r="BU664" s="100">
        <f>'Loan 1 (Cal)'!BV28</f>
        <v>34330.766283883662</v>
      </c>
      <c r="BV664" s="100">
        <f>'Loan 1 (Cal)'!BW28</f>
        <v>34078.414330029067</v>
      </c>
      <c r="BW664" s="100">
        <f>'Loan 1 (Cal)'!BX28</f>
        <v>33825.010909700082</v>
      </c>
      <c r="BX664" s="100">
        <f>'Loan 1 (Cal)'!BY28</f>
        <v>33570.551641786398</v>
      </c>
      <c r="BY664" s="100">
        <f>'Loan 1 (Cal)'!BZ28</f>
        <v>33315.03212692307</v>
      </c>
      <c r="BZ664" s="100">
        <f>'Loan 1 (Cal)'!CA28</f>
        <v>33058.447947414475</v>
      </c>
      <c r="CA664" s="100">
        <f>'Loan 1 (Cal)'!CB28</f>
        <v>32800.794667157934</v>
      </c>
      <c r="CB664" s="100">
        <f>'Loan 1 (Cal)'!CC28</f>
        <v>32542.067831566987</v>
      </c>
      <c r="CC664" s="100">
        <f>'Loan 1 (Cal)'!CD28</f>
        <v>32282.262967494411</v>
      </c>
      <c r="CD664" s="100">
        <f>'Loan 1 (Cal)'!CE28</f>
        <v>32021.375583154866</v>
      </c>
      <c r="CE664" s="100">
        <f>'Loan 1 (Cal)'!CF28</f>
        <v>31759.401168047239</v>
      </c>
      <c r="CF664" s="100">
        <f>'Loan 1 (Cal)'!CG28</f>
        <v>31496.335192876664</v>
      </c>
      <c r="CG664" s="100">
        <f>'Loan 1 (Cal)'!CH28</f>
        <v>31232.173109476211</v>
      </c>
      <c r="CH664" s="100">
        <f>'Loan 1 (Cal)'!CI28</f>
        <v>30966.910350728256</v>
      </c>
      <c r="CI664" s="100">
        <f>'Loan 1 (Cal)'!CJ28</f>
        <v>30700.542330485518</v>
      </c>
      <c r="CJ664" s="100">
        <f>'Loan 1 (Cal)'!CK28</f>
        <v>30433.06444349177</v>
      </c>
      <c r="CK664" s="100">
        <f>'Loan 1 (Cal)'!CL28</f>
        <v>30164.472065302216</v>
      </c>
      <c r="CL664" s="100">
        <f>'Loan 1 (Cal)'!CM28</f>
        <v>29894.760552203537</v>
      </c>
      <c r="CM664" s="100">
        <f>'Loan 1 (Cal)'!CN28</f>
        <v>29623.925241133613</v>
      </c>
      <c r="CN664" s="100">
        <f>'Loan 1 (Cal)'!CO28</f>
        <v>29351.961449600898</v>
      </c>
      <c r="CO664" s="100">
        <f>'Loan 1 (Cal)'!CP28</f>
        <v>29078.864475603463</v>
      </c>
      <c r="CP664" s="100">
        <f>'Loan 1 (Cal)'!CQ28</f>
        <v>28804.629597547704</v>
      </c>
      <c r="CQ664" s="100">
        <f>'Loan 1 (Cal)'!CR28</f>
        <v>28529.252074166714</v>
      </c>
      <c r="CR664" s="100">
        <f>'Loan 1 (Cal)'!CS28</f>
        <v>28252.727144438304</v>
      </c>
      <c r="CS664" s="100">
        <f>'Loan 1 (Cal)'!CT28</f>
        <v>27975.050027502693</v>
      </c>
      <c r="CT664" s="100">
        <f>'Loan 1 (Cal)'!CU28</f>
        <v>27696.21592257985</v>
      </c>
      <c r="CU664" s="100">
        <f>'Loan 1 (Cal)'!CV28</f>
        <v>27416.220008886496</v>
      </c>
      <c r="CV664" s="100">
        <f>'Loan 1 (Cal)'!CW28</f>
        <v>27135.057445552753</v>
      </c>
      <c r="CW664" s="100">
        <f>'Loan 1 (Cal)'!CX28</f>
        <v>26852.72337153845</v>
      </c>
      <c r="CX664" s="100">
        <f>'Loan 1 (Cal)'!CY28</f>
        <v>26569.212905549088</v>
      </c>
      <c r="CY664" s="100">
        <f>'Loan 1 (Cal)'!CZ28</f>
        <v>26284.521145951439</v>
      </c>
      <c r="CZ664" s="100">
        <f>'Loan 1 (Cal)'!DA28</f>
        <v>25998.6431706888</v>
      </c>
      <c r="DA664" s="100">
        <f>'Loan 1 (Cal)'!DB28</f>
        <v>25711.5740371959</v>
      </c>
      <c r="DB664" s="100">
        <f>'Loan 1 (Cal)'!DC28</f>
        <v>25423.308782313445</v>
      </c>
      <c r="DC664" s="100">
        <f>'Loan 1 (Cal)'!DD28</f>
        <v>25133.842422202313</v>
      </c>
      <c r="DD664" s="100">
        <f>'Loan 1 (Cal)'!DE28</f>
        <v>24843.169952257384</v>
      </c>
      <c r="DE664" s="100">
        <f>'Loan 1 (Cal)'!DF28</f>
        <v>24551.286347021018</v>
      </c>
      <c r="DF664" s="100">
        <f>'Loan 1 (Cal)'!DG28</f>
        <v>24258.186560096168</v>
      </c>
      <c r="DG664" s="100">
        <f>'Loan 1 (Cal)'!DH28</f>
        <v>23963.865524059132</v>
      </c>
      <c r="DH664" s="100">
        <f>'Loan 1 (Cal)'!DI28</f>
        <v>23668.318150371942</v>
      </c>
      <c r="DI664" s="100">
        <f>'Loan 1 (Cal)'!DJ28</f>
        <v>23371.539329294388</v>
      </c>
      <c r="DJ664" s="100">
        <f>'Loan 1 (Cal)'!DK28</f>
        <v>23073.523929795676</v>
      </c>
      <c r="DK664" s="100">
        <f>'Loan 1 (Cal)'!DL28</f>
        <v>22774.26679946572</v>
      </c>
      <c r="DL664" s="100">
        <f>'Loan 1 (Cal)'!DM28</f>
        <v>22473.762764426057</v>
      </c>
      <c r="DM664" s="100">
        <f>'Loan 1 (Cal)'!DN28</f>
        <v>22172.006629240394</v>
      </c>
      <c r="DN664" s="100">
        <f>'Loan 1 (Cal)'!DO28</f>
        <v>21868.993176824792</v>
      </c>
      <c r="DO664" s="100">
        <f>'Loan 1 (Cal)'!DP28</f>
        <v>21564.717168357456</v>
      </c>
      <c r="DP664" s="100">
        <f>'Loan 1 (Cal)'!DQ28</f>
        <v>21259.173343188173</v>
      </c>
      <c r="DQ664" s="100">
        <f>'Loan 1 (Cal)'!DR28</f>
        <v>20952.356418747353</v>
      </c>
      <c r="DR664" s="129"/>
      <c r="MX664" s="132"/>
    </row>
    <row r="665" spans="1:362" s="87" customFormat="1" x14ac:dyDescent="0.25">
      <c r="A665" s="87" t="s">
        <v>443</v>
      </c>
      <c r="B665" s="100">
        <f>'Loan 1 (Results A)'!D133</f>
        <v>49812.936519962568</v>
      </c>
      <c r="C665" s="100">
        <f>'Loan 1 (Results A)'!E133</f>
        <v>49625.093608758303</v>
      </c>
      <c r="D665" s="100">
        <f>'Loan 1 (Results A)'!F133</f>
        <v>49436.468018757354</v>
      </c>
      <c r="E665" s="100">
        <f>'Loan 1 (Results A)'!G133</f>
        <v>49247.056488798073</v>
      </c>
      <c r="F665" s="100">
        <f>'Loan 1 (Results A)'!H133</f>
        <v>49056.855744130633</v>
      </c>
      <c r="G665" s="100">
        <f>'Loan 1 (Results A)'!I133</f>
        <v>48865.862496360409</v>
      </c>
      <c r="H665" s="100">
        <f>'Loan 1 (Results A)'!J133</f>
        <v>48674.073443391135</v>
      </c>
      <c r="I665" s="100">
        <f>'Loan 1 (Results A)'!K133</f>
        <v>48481.485269367826</v>
      </c>
      <c r="J665" s="100">
        <f>'Loan 1 (Results A)'!L133</f>
        <v>48288.094644619421</v>
      </c>
      <c r="K665" s="100">
        <f>'Loan 1 (Results A)'!M133</f>
        <v>48093.898225601224</v>
      </c>
      <c r="L665" s="100">
        <f>'Loan 1 (Results A)'!N133</f>
        <v>47898.892654837131</v>
      </c>
      <c r="M665" s="100">
        <f>'Loan 1 (Results A)'!O133</f>
        <v>47703.074560861511</v>
      </c>
      <c r="N665" s="100">
        <f>'Loan 1 (Results A)'!P133</f>
        <v>47506.44055816099</v>
      </c>
      <c r="O665" s="100">
        <f>'Loan 1 (Results A)'!Q133</f>
        <v>47308.987247115896</v>
      </c>
      <c r="P665" s="100">
        <f>'Loan 1 (Results A)'!R133</f>
        <v>47110.711213941438</v>
      </c>
      <c r="Q665" s="100">
        <f>'Loan 1 (Results A)'!S133</f>
        <v>46911.609030628751</v>
      </c>
      <c r="R665" s="100">
        <f>'Loan 1 (Results A)'!T133</f>
        <v>46711.677254885595</v>
      </c>
      <c r="S665" s="100">
        <f>'Loan 1 (Results A)'!U133</f>
        <v>46510.912430076853</v>
      </c>
      <c r="T665" s="100">
        <f>'Loan 1 (Results A)'!V133</f>
        <v>46309.311085164729</v>
      </c>
      <c r="U665" s="100">
        <f>'Loan 1 (Results A)'!W133</f>
        <v>46106.869734648804</v>
      </c>
      <c r="V665" s="100">
        <f>'Loan 1 (Results A)'!X133</f>
        <v>45903.584878505739</v>
      </c>
      <c r="W665" s="100">
        <f>'Loan 1 (Results A)'!Y133</f>
        <v>45699.453002128743</v>
      </c>
      <c r="X665" s="100">
        <f>'Loan 1 (Results A)'!Z133</f>
        <v>45494.470576266838</v>
      </c>
      <c r="Y665" s="100">
        <f>'Loan 1 (Results A)'!AA133</f>
        <v>45288.634056963841</v>
      </c>
      <c r="Z665" s="100">
        <f>'Loan 1 (Results A)'!AB133</f>
        <v>45081.939885497093</v>
      </c>
      <c r="AA665" s="100">
        <f>'Loan 1 (Results A)'!AC133</f>
        <v>44874.384488315896</v>
      </c>
      <c r="AB665" s="100">
        <f>'Loan 1 (Results A)'!AD133</f>
        <v>44665.964276979772</v>
      </c>
      <c r="AC665" s="100">
        <f>'Loan 1 (Results A)'!AE133</f>
        <v>44456.67564809641</v>
      </c>
      <c r="AD665" s="100">
        <f>'Loan 1 (Results A)'!AF133</f>
        <v>44246.514983259374</v>
      </c>
      <c r="AE665" s="100">
        <f>'Loan 1 (Results A)'!AG133</f>
        <v>44035.478648985518</v>
      </c>
      <c r="AF665" s="100">
        <f>'Loan 1 (Results A)'!AH133</f>
        <v>43823.562996652181</v>
      </c>
      <c r="AG665" s="100">
        <f>'Loan 1 (Results A)'!AI133</f>
        <v>43610.764362434129</v>
      </c>
      <c r="AH665" s="100">
        <f>'Loan 1 (Results A)'!AJ133</f>
        <v>43397.079067240164</v>
      </c>
      <c r="AI665" s="100">
        <f>'Loan 1 (Results A)'!AK133</f>
        <v>43182.503416649561</v>
      </c>
      <c r="AJ665" s="100">
        <f>'Loan 1 (Results A)'!AL133</f>
        <v>42967.033700848166</v>
      </c>
      <c r="AK665" s="100">
        <f>'Loan 1 (Results A)'!AM133</f>
        <v>42750.666194564255</v>
      </c>
      <c r="AL665" s="100">
        <f>'Loan 1 (Results A)'!AN133</f>
        <v>42533.397157004176</v>
      </c>
      <c r="AM665" s="100">
        <f>'Loan 1 (Results A)'!AO133</f>
        <v>42315.222831787592</v>
      </c>
      <c r="AN665" s="100">
        <f>'Loan 1 (Results A)'!AP133</f>
        <v>42096.139446882597</v>
      </c>
      <c r="AO665" s="100">
        <f>'Loan 1 (Results A)'!AQ133</f>
        <v>41876.143214540498</v>
      </c>
      <c r="AP665" s="100">
        <f>'Loan 1 (Results A)'!AR133</f>
        <v>41655.230331230312</v>
      </c>
      <c r="AQ665" s="100">
        <f>'Loan 1 (Results A)'!AS133</f>
        <v>41433.396977573</v>
      </c>
      <c r="AR665" s="100">
        <f>'Loan 1 (Results A)'!AT133</f>
        <v>41210.639318275455</v>
      </c>
      <c r="AS665" s="100">
        <f>'Loan 1 (Results A)'!AU133</f>
        <v>40986.953502064163</v>
      </c>
      <c r="AT665" s="100">
        <f>'Loan 1 (Results A)'!AV133</f>
        <v>40762.335661618657</v>
      </c>
      <c r="AU665" s="100">
        <f>'Loan 1 (Results A)'!AW133</f>
        <v>40536.78191350463</v>
      </c>
      <c r="AV665" s="100">
        <f>'Loan 1 (Results A)'!AX133</f>
        <v>40310.288358106794</v>
      </c>
      <c r="AW665" s="100">
        <f>'Loan 1 (Results A)'!AY133</f>
        <v>40082.851079561464</v>
      </c>
      <c r="AX665" s="100">
        <f>'Loan 1 (Results A)'!AZ133</f>
        <v>39854.466145688864</v>
      </c>
      <c r="AY665" s="100">
        <f>'Loan 1 (Results A)'!BA133</f>
        <v>39625.129607925126</v>
      </c>
      <c r="AZ665" s="100">
        <f>'Loan 1 (Results A)'!BB133</f>
        <v>39394.837501254042</v>
      </c>
      <c r="BA665" s="100">
        <f>'Loan 1 (Results A)'!BC133</f>
        <v>39163.585844138492</v>
      </c>
      <c r="BB665" s="100">
        <f>'Loan 1 (Results A)'!BD133</f>
        <v>38931.370638451634</v>
      </c>
      <c r="BC665" s="100">
        <f>'Loan 1 (Results A)'!BE133</f>
        <v>38698.187869407746</v>
      </c>
      <c r="BD665" s="100">
        <f>'Loan 1 (Results A)'!BF133</f>
        <v>38464.033505492836</v>
      </c>
      <c r="BE665" s="100">
        <f>'Loan 1 (Results A)'!BG133</f>
        <v>38228.903498394946</v>
      </c>
      <c r="BF665" s="100">
        <f>'Loan 1 (Results A)'!BH133</f>
        <v>37992.793782934161</v>
      </c>
      <c r="BG665" s="100">
        <f>'Loan 1 (Results A)'!BI133</f>
        <v>37755.700276992276</v>
      </c>
      <c r="BH665" s="100">
        <f>'Loan 1 (Results A)'!BJ133</f>
        <v>37517.618881442308</v>
      </c>
      <c r="BI665" s="100">
        <f>'Loan 1 (Results A)'!BK133</f>
        <v>37278.545480077541</v>
      </c>
      <c r="BJ665" s="100">
        <f>'Loan 1 (Results A)'!BL133</f>
        <v>37038.475939540425</v>
      </c>
      <c r="BK665" s="100">
        <f>'Loan 1 (Results A)'!BM133</f>
        <v>36797.406109251075</v>
      </c>
      <c r="BL665" s="100">
        <f>'Loan 1 (Results A)'!BN133</f>
        <v>36555.331821335516</v>
      </c>
      <c r="BM665" s="100">
        <f>'Loan 1 (Results A)'!BO133</f>
        <v>36312.248890553645</v>
      </c>
      <c r="BN665" s="100">
        <f>'Loan 1 (Results A)'!BP133</f>
        <v>36068.15311422685</v>
      </c>
      <c r="BO665" s="100">
        <f>'Loan 1 (Results A)'!BQ133</f>
        <v>35823.040272165352</v>
      </c>
      <c r="BP665" s="100">
        <f>'Loan 1 (Results A)'!BR133</f>
        <v>35576.906126595262</v>
      </c>
      <c r="BQ665" s="100">
        <f>'Loan 1 (Results A)'!BS133</f>
        <v>35329.746422085307</v>
      </c>
      <c r="BR665" s="100">
        <f>'Loan 1 (Results A)'!BT133</f>
        <v>35081.556885473226</v>
      </c>
      <c r="BS665" s="100">
        <f>'Loan 1 (Results A)'!BU133</f>
        <v>34832.333225791932</v>
      </c>
      <c r="BT665" s="100">
        <f>'Loan 1 (Results A)'!BV133</f>
        <v>34582.071134195292</v>
      </c>
      <c r="BU665" s="100">
        <f>'Loan 1 (Results A)'!BW133</f>
        <v>34330.766283883662</v>
      </c>
      <c r="BV665" s="100">
        <f>'Loan 1 (Results A)'!BX133</f>
        <v>34078.414330029067</v>
      </c>
      <c r="BW665" s="100">
        <f>'Loan 1 (Results A)'!BY133</f>
        <v>33825.010909700082</v>
      </c>
      <c r="BX665" s="100">
        <f>'Loan 1 (Results A)'!BZ133</f>
        <v>33570.551641786398</v>
      </c>
      <c r="BY665" s="100">
        <f>'Loan 1 (Results A)'!CA133</f>
        <v>33315.03212692307</v>
      </c>
      <c r="BZ665" s="100">
        <f>'Loan 1 (Results A)'!CB133</f>
        <v>33058.447947414475</v>
      </c>
      <c r="CA665" s="100">
        <f>'Loan 1 (Results A)'!CC133</f>
        <v>32800.794667157934</v>
      </c>
      <c r="CB665" s="100">
        <f>'Loan 1 (Results A)'!CD133</f>
        <v>32542.067831566987</v>
      </c>
      <c r="CC665" s="100">
        <f>'Loan 1 (Results A)'!CE133</f>
        <v>32282.262967494411</v>
      </c>
      <c r="CD665" s="100">
        <f>'Loan 1 (Results A)'!CF133</f>
        <v>32021.375583154866</v>
      </c>
      <c r="CE665" s="100">
        <f>'Loan 1 (Results A)'!CG133</f>
        <v>31759.401168047239</v>
      </c>
      <c r="CF665" s="100">
        <f>'Loan 1 (Results A)'!CH133</f>
        <v>31496.335192876664</v>
      </c>
      <c r="CG665" s="100">
        <f>'Loan 1 (Results A)'!CI133</f>
        <v>31232.173109476211</v>
      </c>
      <c r="CH665" s="100">
        <f>'Loan 1 (Results A)'!CJ133</f>
        <v>30966.910350728256</v>
      </c>
      <c r="CI665" s="100">
        <f>'Loan 1 (Results A)'!CK133</f>
        <v>30700.542330485518</v>
      </c>
      <c r="CJ665" s="100">
        <f>'Loan 1 (Results A)'!CL133</f>
        <v>30433.06444349177</v>
      </c>
      <c r="CK665" s="100">
        <f>'Loan 1 (Results A)'!CM133</f>
        <v>30164.472065302216</v>
      </c>
      <c r="CL665" s="100">
        <f>'Loan 1 (Results A)'!CN133</f>
        <v>29894.760552203537</v>
      </c>
      <c r="CM665" s="100">
        <f>'Loan 1 (Results A)'!CO133</f>
        <v>29623.925241133613</v>
      </c>
      <c r="CN665" s="100">
        <f>'Loan 1 (Results A)'!CP133</f>
        <v>29351.961449600898</v>
      </c>
      <c r="CO665" s="100">
        <f>'Loan 1 (Results A)'!CQ133</f>
        <v>29078.864475603463</v>
      </c>
      <c r="CP665" s="100">
        <f>'Loan 1 (Results A)'!CR133</f>
        <v>28804.629597547704</v>
      </c>
      <c r="CQ665" s="100">
        <f>'Loan 1 (Results A)'!CS133</f>
        <v>28529.252074166714</v>
      </c>
      <c r="CR665" s="100">
        <f>'Loan 1 (Results A)'!CT133</f>
        <v>28252.727144438304</v>
      </c>
      <c r="CS665" s="100">
        <f>'Loan 1 (Results A)'!CU133</f>
        <v>27975.050027502693</v>
      </c>
      <c r="CT665" s="100">
        <f>'Loan 1 (Results A)'!CV133</f>
        <v>27696.21592257985</v>
      </c>
      <c r="CU665" s="100">
        <f>'Loan 1 (Results A)'!CW133</f>
        <v>27416.220008886496</v>
      </c>
      <c r="CV665" s="100">
        <f>'Loan 1 (Results A)'!CX133</f>
        <v>27135.057445552753</v>
      </c>
      <c r="CW665" s="100">
        <f>'Loan 1 (Results A)'!CY133</f>
        <v>26852.72337153845</v>
      </c>
      <c r="CX665" s="100">
        <f>'Loan 1 (Results A)'!CZ133</f>
        <v>26569.212905549088</v>
      </c>
      <c r="CY665" s="100">
        <f>'Loan 1 (Results A)'!DA133</f>
        <v>26284.521145951439</v>
      </c>
      <c r="CZ665" s="100">
        <f>'Loan 1 (Results A)'!DB133</f>
        <v>25998.6431706888</v>
      </c>
      <c r="DA665" s="100">
        <f>'Loan 1 (Results A)'!DC133</f>
        <v>25711.5740371959</v>
      </c>
      <c r="DB665" s="100">
        <f>'Loan 1 (Results A)'!DD133</f>
        <v>25423.308782313445</v>
      </c>
      <c r="DC665" s="100">
        <f>'Loan 1 (Results A)'!DE133</f>
        <v>25133.842422202313</v>
      </c>
      <c r="DD665" s="100">
        <f>'Loan 1 (Results A)'!DF133</f>
        <v>24843.169952257384</v>
      </c>
      <c r="DE665" s="100">
        <f>'Loan 1 (Results A)'!DG133</f>
        <v>24551.286347021018</v>
      </c>
      <c r="DF665" s="100">
        <f>'Loan 1 (Results A)'!DH133</f>
        <v>24258.186560096168</v>
      </c>
      <c r="DG665" s="100">
        <f>'Loan 1 (Results A)'!DI133</f>
        <v>23963.865524059132</v>
      </c>
      <c r="DH665" s="100">
        <f>'Loan 1 (Results A)'!DJ133</f>
        <v>23668.318150371942</v>
      </c>
      <c r="DI665" s="100">
        <f>'Loan 1 (Results A)'!DK133</f>
        <v>23371.539329294388</v>
      </c>
      <c r="DJ665" s="100">
        <f>'Loan 1 (Results A)'!DL133</f>
        <v>23073.523929795676</v>
      </c>
      <c r="DK665" s="100">
        <f>'Loan 1 (Results A)'!DM133</f>
        <v>22774.26679946572</v>
      </c>
      <c r="DL665" s="100">
        <f>'Loan 1 (Results A)'!DN133</f>
        <v>22473.762764426057</v>
      </c>
      <c r="DM665" s="100">
        <f>'Loan 1 (Results A)'!DO133</f>
        <v>22172.006629240394</v>
      </c>
      <c r="DN665" s="100">
        <f>'Loan 1 (Results A)'!DP133</f>
        <v>21868.993176824792</v>
      </c>
      <c r="DO665" s="100">
        <f>'Loan 1 (Results A)'!DQ133</f>
        <v>21564.717168357456</v>
      </c>
      <c r="DP665" s="100">
        <f>'Loan 1 (Results A)'!DR133</f>
        <v>21259.173343188173</v>
      </c>
      <c r="DQ665" s="100">
        <f>'Loan 1 (Results A)'!DS133</f>
        <v>20952.356418747353</v>
      </c>
      <c r="DR665" s="129"/>
      <c r="MX665" s="132"/>
    </row>
    <row r="666" spans="1:362" s="87" customFormat="1" x14ac:dyDescent="0.25">
      <c r="MX666" s="132"/>
    </row>
    <row r="667" spans="1:362" s="87" customFormat="1" x14ac:dyDescent="0.25">
      <c r="A667" s="131" t="s">
        <v>826</v>
      </c>
      <c r="MX667" s="132"/>
    </row>
    <row r="668" spans="1:362" s="87" customFormat="1" x14ac:dyDescent="0.25">
      <c r="B668" s="105" t="s">
        <v>444</v>
      </c>
      <c r="C668" s="105" t="s">
        <v>445</v>
      </c>
      <c r="D668" s="105" t="s">
        <v>446</v>
      </c>
      <c r="E668" s="105" t="s">
        <v>447</v>
      </c>
      <c r="F668" s="105" t="s">
        <v>448</v>
      </c>
      <c r="G668" s="105" t="s">
        <v>449</v>
      </c>
      <c r="H668" s="105" t="s">
        <v>450</v>
      </c>
      <c r="I668" s="105" t="s">
        <v>451</v>
      </c>
      <c r="J668" s="105" t="s">
        <v>452</v>
      </c>
      <c r="K668" s="105" t="s">
        <v>453</v>
      </c>
      <c r="L668" s="105" t="s">
        <v>454</v>
      </c>
      <c r="M668" s="105" t="s">
        <v>455</v>
      </c>
      <c r="N668" s="105" t="s">
        <v>456</v>
      </c>
      <c r="O668" s="105" t="s">
        <v>457</v>
      </c>
      <c r="P668" s="105" t="s">
        <v>458</v>
      </c>
      <c r="Q668" s="105" t="s">
        <v>459</v>
      </c>
      <c r="R668" s="105" t="s">
        <v>460</v>
      </c>
      <c r="S668" s="105" t="s">
        <v>461</v>
      </c>
      <c r="T668" s="105" t="s">
        <v>462</v>
      </c>
      <c r="U668" s="105" t="s">
        <v>463</v>
      </c>
      <c r="V668" s="105" t="s">
        <v>464</v>
      </c>
      <c r="W668" s="105" t="s">
        <v>465</v>
      </c>
      <c r="X668" s="105" t="s">
        <v>466</v>
      </c>
      <c r="Y668" s="105" t="s">
        <v>467</v>
      </c>
      <c r="Z668" s="105" t="s">
        <v>468</v>
      </c>
      <c r="AA668" s="105" t="s">
        <v>469</v>
      </c>
      <c r="AB668" s="105" t="s">
        <v>470</v>
      </c>
      <c r="AC668" s="105" t="s">
        <v>471</v>
      </c>
      <c r="AD668" s="105" t="s">
        <v>472</v>
      </c>
      <c r="AE668" s="105" t="s">
        <v>473</v>
      </c>
      <c r="AF668" s="105" t="s">
        <v>474</v>
      </c>
      <c r="AG668" s="105" t="s">
        <v>475</v>
      </c>
      <c r="AH668" s="105" t="s">
        <v>476</v>
      </c>
      <c r="AI668" s="105" t="s">
        <v>477</v>
      </c>
      <c r="AJ668" s="105" t="s">
        <v>478</v>
      </c>
      <c r="AK668" s="105" t="s">
        <v>479</v>
      </c>
      <c r="AL668" s="105" t="s">
        <v>480</v>
      </c>
      <c r="AM668" s="105" t="s">
        <v>481</v>
      </c>
      <c r="AN668" s="105" t="s">
        <v>482</v>
      </c>
      <c r="AO668" s="105" t="s">
        <v>483</v>
      </c>
      <c r="AP668" s="105" t="s">
        <v>484</v>
      </c>
      <c r="AQ668" s="105" t="s">
        <v>485</v>
      </c>
      <c r="AR668" s="105" t="s">
        <v>486</v>
      </c>
      <c r="AS668" s="105" t="s">
        <v>487</v>
      </c>
      <c r="AT668" s="105" t="s">
        <v>488</v>
      </c>
      <c r="AU668" s="105" t="s">
        <v>489</v>
      </c>
      <c r="AV668" s="105" t="s">
        <v>490</v>
      </c>
      <c r="AW668" s="105" t="s">
        <v>491</v>
      </c>
      <c r="AX668" s="105" t="s">
        <v>492</v>
      </c>
      <c r="AY668" s="105" t="s">
        <v>493</v>
      </c>
      <c r="AZ668" s="105" t="s">
        <v>494</v>
      </c>
      <c r="BA668" s="105" t="s">
        <v>495</v>
      </c>
      <c r="BB668" s="105" t="s">
        <v>496</v>
      </c>
      <c r="BC668" s="105" t="s">
        <v>497</v>
      </c>
      <c r="BD668" s="105" t="s">
        <v>498</v>
      </c>
      <c r="BE668" s="105" t="s">
        <v>499</v>
      </c>
      <c r="BF668" s="105" t="s">
        <v>500</v>
      </c>
      <c r="BG668" s="105" t="s">
        <v>501</v>
      </c>
      <c r="BH668" s="105" t="s">
        <v>502</v>
      </c>
      <c r="BI668" s="105" t="s">
        <v>503</v>
      </c>
      <c r="BJ668" s="105" t="s">
        <v>504</v>
      </c>
      <c r="BK668" s="105" t="s">
        <v>505</v>
      </c>
      <c r="BL668" s="105" t="s">
        <v>506</v>
      </c>
      <c r="BM668" s="105" t="s">
        <v>507</v>
      </c>
      <c r="BN668" s="105" t="s">
        <v>508</v>
      </c>
      <c r="BO668" s="105" t="s">
        <v>509</v>
      </c>
      <c r="BP668" s="105" t="s">
        <v>510</v>
      </c>
      <c r="BQ668" s="105" t="s">
        <v>511</v>
      </c>
      <c r="BR668" s="105" t="s">
        <v>512</v>
      </c>
      <c r="BS668" s="105" t="s">
        <v>513</v>
      </c>
      <c r="BT668" s="105" t="s">
        <v>514</v>
      </c>
      <c r="BU668" s="105" t="s">
        <v>515</v>
      </c>
      <c r="BV668" s="105" t="s">
        <v>516</v>
      </c>
      <c r="BW668" s="105" t="s">
        <v>517</v>
      </c>
      <c r="BX668" s="105" t="s">
        <v>518</v>
      </c>
      <c r="BY668" s="105" t="s">
        <v>519</v>
      </c>
      <c r="BZ668" s="105" t="s">
        <v>520</v>
      </c>
      <c r="CA668" s="105" t="s">
        <v>521</v>
      </c>
      <c r="CB668" s="105" t="s">
        <v>522</v>
      </c>
      <c r="CC668" s="105" t="s">
        <v>523</v>
      </c>
      <c r="CD668" s="105" t="s">
        <v>524</v>
      </c>
      <c r="CE668" s="105" t="s">
        <v>525</v>
      </c>
      <c r="CF668" s="105" t="s">
        <v>526</v>
      </c>
      <c r="CG668" s="105" t="s">
        <v>527</v>
      </c>
      <c r="CH668" s="105" t="s">
        <v>528</v>
      </c>
      <c r="CI668" s="105" t="s">
        <v>529</v>
      </c>
      <c r="CJ668" s="105" t="s">
        <v>530</v>
      </c>
      <c r="CK668" s="105" t="s">
        <v>531</v>
      </c>
      <c r="CL668" s="105" t="s">
        <v>532</v>
      </c>
      <c r="CM668" s="105" t="s">
        <v>533</v>
      </c>
      <c r="CN668" s="105" t="s">
        <v>534</v>
      </c>
      <c r="CO668" s="105" t="s">
        <v>535</v>
      </c>
      <c r="CP668" s="105" t="s">
        <v>536</v>
      </c>
      <c r="CQ668" s="105" t="s">
        <v>537</v>
      </c>
      <c r="CR668" s="105" t="s">
        <v>538</v>
      </c>
      <c r="CS668" s="105" t="s">
        <v>539</v>
      </c>
      <c r="CT668" s="105" t="s">
        <v>540</v>
      </c>
      <c r="CU668" s="105" t="s">
        <v>541</v>
      </c>
      <c r="CV668" s="105" t="s">
        <v>542</v>
      </c>
      <c r="CW668" s="105" t="s">
        <v>543</v>
      </c>
      <c r="CX668" s="105" t="s">
        <v>544</v>
      </c>
      <c r="CY668" s="105" t="s">
        <v>545</v>
      </c>
      <c r="CZ668" s="105" t="s">
        <v>546</v>
      </c>
      <c r="DA668" s="105" t="s">
        <v>547</v>
      </c>
      <c r="DB668" s="105" t="s">
        <v>548</v>
      </c>
      <c r="DC668" s="105" t="s">
        <v>549</v>
      </c>
      <c r="DD668" s="105" t="s">
        <v>550</v>
      </c>
      <c r="DE668" s="105" t="s">
        <v>551</v>
      </c>
      <c r="DF668" s="105" t="s">
        <v>552</v>
      </c>
      <c r="DG668" s="105" t="s">
        <v>553</v>
      </c>
      <c r="DH668" s="105" t="s">
        <v>554</v>
      </c>
      <c r="DI668" s="105" t="s">
        <v>555</v>
      </c>
      <c r="DJ668" s="105" t="s">
        <v>556</v>
      </c>
      <c r="DK668" s="105" t="s">
        <v>557</v>
      </c>
      <c r="DL668" s="105" t="s">
        <v>558</v>
      </c>
      <c r="DM668" s="105" t="s">
        <v>559</v>
      </c>
      <c r="DN668" s="105" t="s">
        <v>560</v>
      </c>
      <c r="DO668" s="105" t="s">
        <v>561</v>
      </c>
      <c r="DP668" s="105" t="s">
        <v>562</v>
      </c>
      <c r="DQ668" s="105" t="s">
        <v>563</v>
      </c>
      <c r="DR668" s="105" t="s">
        <v>564</v>
      </c>
      <c r="DS668" s="105" t="s">
        <v>565</v>
      </c>
      <c r="DT668" s="105" t="s">
        <v>566</v>
      </c>
      <c r="DU668" s="105" t="s">
        <v>567</v>
      </c>
      <c r="DV668" s="105" t="s">
        <v>568</v>
      </c>
      <c r="DW668" s="105" t="s">
        <v>569</v>
      </c>
      <c r="DX668" s="105" t="s">
        <v>570</v>
      </c>
      <c r="DY668" s="105" t="s">
        <v>571</v>
      </c>
      <c r="DZ668" s="105" t="s">
        <v>572</v>
      </c>
      <c r="EA668" s="105" t="s">
        <v>573</v>
      </c>
      <c r="EB668" s="105" t="s">
        <v>574</v>
      </c>
      <c r="EC668" s="105" t="s">
        <v>575</v>
      </c>
      <c r="ED668" s="105" t="s">
        <v>576</v>
      </c>
      <c r="EE668" s="105" t="s">
        <v>577</v>
      </c>
      <c r="EF668" s="105" t="s">
        <v>578</v>
      </c>
      <c r="EG668" s="105" t="s">
        <v>579</v>
      </c>
      <c r="EH668" s="105" t="s">
        <v>580</v>
      </c>
      <c r="EI668" s="105" t="s">
        <v>581</v>
      </c>
      <c r="EJ668" s="105" t="s">
        <v>582</v>
      </c>
      <c r="EK668" s="105" t="s">
        <v>583</v>
      </c>
      <c r="EL668" s="105" t="s">
        <v>584</v>
      </c>
      <c r="EM668" s="105" t="s">
        <v>585</v>
      </c>
      <c r="EN668" s="105" t="s">
        <v>586</v>
      </c>
      <c r="EO668" s="105" t="s">
        <v>587</v>
      </c>
      <c r="EP668" s="105" t="s">
        <v>588</v>
      </c>
      <c r="EQ668" s="105" t="s">
        <v>589</v>
      </c>
      <c r="ER668" s="105" t="s">
        <v>590</v>
      </c>
      <c r="ES668" s="105" t="s">
        <v>591</v>
      </c>
      <c r="ET668" s="105" t="s">
        <v>592</v>
      </c>
      <c r="EU668" s="105" t="s">
        <v>593</v>
      </c>
      <c r="EV668" s="105" t="s">
        <v>594</v>
      </c>
      <c r="EW668" s="105" t="s">
        <v>595</v>
      </c>
      <c r="EX668" s="105" t="s">
        <v>596</v>
      </c>
      <c r="EY668" s="105" t="s">
        <v>597</v>
      </c>
      <c r="EZ668" s="105" t="s">
        <v>598</v>
      </c>
      <c r="FA668" s="105" t="s">
        <v>599</v>
      </c>
      <c r="FB668" s="105" t="s">
        <v>600</v>
      </c>
      <c r="FC668" s="105" t="s">
        <v>601</v>
      </c>
      <c r="FD668" s="105" t="s">
        <v>602</v>
      </c>
      <c r="FE668" s="105" t="s">
        <v>603</v>
      </c>
      <c r="FF668" s="105" t="s">
        <v>604</v>
      </c>
      <c r="FG668" s="105" t="s">
        <v>605</v>
      </c>
      <c r="FH668" s="105" t="s">
        <v>606</v>
      </c>
      <c r="FI668" s="105" t="s">
        <v>607</v>
      </c>
      <c r="FJ668" s="105" t="s">
        <v>608</v>
      </c>
      <c r="FK668" s="105" t="s">
        <v>609</v>
      </c>
      <c r="FL668" s="105" t="s">
        <v>610</v>
      </c>
      <c r="FM668" s="105" t="s">
        <v>611</v>
      </c>
      <c r="FN668" s="105" t="s">
        <v>612</v>
      </c>
      <c r="FO668" s="105" t="s">
        <v>613</v>
      </c>
      <c r="FP668" s="105" t="s">
        <v>614</v>
      </c>
      <c r="FQ668" s="105" t="s">
        <v>615</v>
      </c>
      <c r="FR668" s="105" t="s">
        <v>616</v>
      </c>
      <c r="FS668" s="105" t="s">
        <v>617</v>
      </c>
      <c r="FT668" s="105" t="s">
        <v>618</v>
      </c>
      <c r="FU668" s="105" t="s">
        <v>619</v>
      </c>
      <c r="FV668" s="105" t="s">
        <v>620</v>
      </c>
      <c r="FW668" s="105" t="s">
        <v>621</v>
      </c>
      <c r="FX668" s="105" t="s">
        <v>622</v>
      </c>
      <c r="FY668" s="105" t="s">
        <v>623</v>
      </c>
      <c r="MX668" s="132"/>
    </row>
    <row r="669" spans="1:362" s="87" customFormat="1" x14ac:dyDescent="0.25">
      <c r="MX669" s="132"/>
    </row>
    <row r="670" spans="1:362" s="87" customFormat="1" x14ac:dyDescent="0.25">
      <c r="B670" s="107" t="s">
        <v>808</v>
      </c>
      <c r="C670" s="106"/>
      <c r="D670" s="106"/>
      <c r="E670" s="106"/>
      <c r="F670" s="106"/>
      <c r="G670" s="106"/>
      <c r="H670" s="106"/>
      <c r="I670" s="106"/>
      <c r="J670" s="106"/>
      <c r="K670" s="106"/>
      <c r="L670" s="106"/>
      <c r="M670" s="106"/>
      <c r="N670" s="106"/>
      <c r="O670" s="106"/>
      <c r="P670" s="106"/>
      <c r="Q670" s="106"/>
      <c r="R670" s="106"/>
      <c r="S670" s="106"/>
      <c r="T670" s="106"/>
      <c r="U670" s="106"/>
      <c r="V670" s="106"/>
      <c r="W670" s="106"/>
      <c r="X670" s="106"/>
      <c r="Y670" s="106"/>
      <c r="Z670" s="106"/>
      <c r="AA670" s="106"/>
      <c r="AB670" s="106"/>
      <c r="AC670" s="106"/>
      <c r="AD670" s="106"/>
      <c r="AE670" s="106"/>
      <c r="AF670" s="106"/>
      <c r="AG670" s="106"/>
      <c r="AH670" s="106"/>
      <c r="AI670" s="106"/>
      <c r="AJ670" s="106"/>
      <c r="AK670" s="106"/>
      <c r="AL670" s="106"/>
      <c r="AM670" s="106"/>
      <c r="AN670" s="106"/>
      <c r="AO670" s="106"/>
      <c r="AP670" s="106"/>
      <c r="AQ670" s="106"/>
      <c r="AR670" s="106"/>
      <c r="AS670" s="106"/>
      <c r="AT670" s="106"/>
      <c r="AU670" s="106"/>
      <c r="AV670" s="106"/>
      <c r="AW670" s="106"/>
      <c r="AX670" s="106"/>
      <c r="AY670" s="106"/>
      <c r="AZ670" s="106"/>
      <c r="BA670" s="106"/>
      <c r="BB670" s="106"/>
      <c r="BC670" s="106"/>
      <c r="BD670" s="106"/>
      <c r="BE670" s="106"/>
      <c r="BF670" s="106"/>
      <c r="BG670" s="106"/>
      <c r="BH670" s="106"/>
      <c r="BI670" s="107" t="s">
        <v>810</v>
      </c>
      <c r="BJ670" s="106"/>
      <c r="BK670" s="106"/>
      <c r="BL670" s="106"/>
      <c r="BM670" s="106"/>
      <c r="BN670" s="106"/>
      <c r="BO670" s="106"/>
      <c r="BP670" s="106"/>
      <c r="BQ670" s="106"/>
      <c r="BR670" s="106"/>
      <c r="BS670" s="106"/>
      <c r="BT670" s="106"/>
      <c r="BU670" s="106"/>
      <c r="BV670" s="106"/>
      <c r="BW670" s="106"/>
      <c r="BX670" s="106"/>
      <c r="BY670" s="106"/>
      <c r="BZ670" s="106"/>
      <c r="CA670" s="106"/>
      <c r="CB670" s="106"/>
      <c r="CC670" s="106"/>
      <c r="CD670" s="106"/>
      <c r="CE670" s="106"/>
      <c r="CF670" s="106"/>
      <c r="CG670" s="106"/>
      <c r="CH670" s="106"/>
      <c r="CI670" s="106"/>
      <c r="CJ670" s="106"/>
      <c r="CK670" s="106"/>
      <c r="CL670" s="106"/>
      <c r="CM670" s="106"/>
      <c r="CN670" s="106"/>
      <c r="CO670" s="106"/>
      <c r="CP670" s="106"/>
      <c r="CQ670" s="106"/>
      <c r="CR670" s="106"/>
      <c r="CS670" s="106"/>
      <c r="CT670" s="106"/>
      <c r="CU670" s="106"/>
      <c r="CV670" s="106"/>
      <c r="CW670" s="106"/>
      <c r="CX670" s="106"/>
      <c r="CY670" s="106"/>
      <c r="CZ670" s="106"/>
      <c r="DA670" s="106"/>
      <c r="DB670" s="106"/>
      <c r="DC670" s="106"/>
      <c r="DD670" s="106"/>
      <c r="DE670" s="106"/>
      <c r="DF670" s="106"/>
      <c r="DG670" s="106"/>
      <c r="DH670" s="106"/>
      <c r="DI670" s="106"/>
      <c r="DJ670" s="106"/>
      <c r="DK670" s="106"/>
      <c r="DL670" s="106"/>
      <c r="DM670" s="106"/>
      <c r="DN670" s="106"/>
      <c r="DO670" s="106"/>
      <c r="DP670" s="106"/>
      <c r="DQ670" s="107" t="s">
        <v>809</v>
      </c>
      <c r="DR670" s="106"/>
      <c r="DS670" s="106"/>
      <c r="DT670" s="106"/>
      <c r="DU670" s="106"/>
      <c r="DV670" s="106"/>
      <c r="DW670" s="106"/>
      <c r="DX670" s="106"/>
      <c r="DY670" s="106"/>
      <c r="DZ670" s="106"/>
      <c r="EA670" s="106"/>
      <c r="EB670" s="106"/>
      <c r="EC670" s="106"/>
      <c r="ED670" s="106"/>
      <c r="EE670" s="106"/>
      <c r="EF670" s="106"/>
      <c r="EG670" s="106"/>
      <c r="EH670" s="106"/>
      <c r="EI670" s="106"/>
      <c r="EJ670" s="106"/>
      <c r="EK670" s="106"/>
      <c r="EL670" s="106"/>
      <c r="EM670" s="106"/>
      <c r="EN670" s="106"/>
      <c r="EO670" s="106"/>
      <c r="EP670" s="106"/>
      <c r="EQ670" s="106"/>
      <c r="ER670" s="106"/>
      <c r="ES670" s="106"/>
      <c r="ET670" s="106"/>
      <c r="EU670" s="106"/>
      <c r="EV670" s="106"/>
      <c r="EW670" s="106"/>
      <c r="EX670" s="106"/>
      <c r="EY670" s="106"/>
      <c r="EZ670" s="106"/>
      <c r="FA670" s="106"/>
      <c r="FB670" s="106"/>
      <c r="FC670" s="106"/>
      <c r="FD670" s="106"/>
      <c r="FE670" s="106"/>
      <c r="FF670" s="106"/>
      <c r="FG670" s="106"/>
      <c r="FH670" s="106"/>
      <c r="FI670" s="106"/>
      <c r="FJ670" s="106"/>
      <c r="FK670" s="106"/>
      <c r="FL670" s="106"/>
      <c r="FM670" s="106"/>
      <c r="FN670" s="106"/>
      <c r="FO670" s="106"/>
      <c r="FP670" s="106"/>
      <c r="FQ670" s="106"/>
      <c r="FR670" s="106"/>
      <c r="FS670" s="106"/>
      <c r="FT670" s="106"/>
      <c r="FU670" s="106"/>
      <c r="FV670" s="106"/>
      <c r="FW670" s="106"/>
      <c r="FX670" s="106"/>
      <c r="FY670" s="107" t="s">
        <v>807</v>
      </c>
      <c r="FZ670" s="129"/>
      <c r="MX670" s="132"/>
    </row>
    <row r="671" spans="1:362" s="87" customFormat="1" x14ac:dyDescent="0.25">
      <c r="A671" s="87" t="s">
        <v>442</v>
      </c>
      <c r="B671" s="100">
        <f>'Loan 1 (Cal)'!C28</f>
        <v>49812.936519962568</v>
      </c>
      <c r="C671" s="100">
        <f>'Loan 1 (Cal)'!D28</f>
        <v>49625.093608758303</v>
      </c>
      <c r="D671" s="100">
        <f>'Loan 1 (Cal)'!E28</f>
        <v>49436.468018757354</v>
      </c>
      <c r="E671" s="100">
        <f>'Loan 1 (Cal)'!F28</f>
        <v>49247.056488798073</v>
      </c>
      <c r="F671" s="100">
        <f>'Loan 1 (Cal)'!G28</f>
        <v>49056.855744130633</v>
      </c>
      <c r="G671" s="100">
        <f>'Loan 1 (Cal)'!H28</f>
        <v>48865.862496360409</v>
      </c>
      <c r="H671" s="100">
        <f>'Loan 1 (Cal)'!I28</f>
        <v>48674.073443391135</v>
      </c>
      <c r="I671" s="100">
        <f>'Loan 1 (Cal)'!J28</f>
        <v>48481.485269367826</v>
      </c>
      <c r="J671" s="100">
        <f>'Loan 1 (Cal)'!K28</f>
        <v>48288.094644619421</v>
      </c>
      <c r="K671" s="100">
        <f>'Loan 1 (Cal)'!L28</f>
        <v>48093.898225601224</v>
      </c>
      <c r="L671" s="100">
        <f>'Loan 1 (Cal)'!M28</f>
        <v>47898.892654837131</v>
      </c>
      <c r="M671" s="100">
        <f>'Loan 1 (Cal)'!N28</f>
        <v>47703.074560861511</v>
      </c>
      <c r="N671" s="100">
        <f>'Loan 1 (Cal)'!O28</f>
        <v>47506.44055816099</v>
      </c>
      <c r="O671" s="100">
        <f>'Loan 1 (Cal)'!P28</f>
        <v>47308.987247115896</v>
      </c>
      <c r="P671" s="100">
        <f>'Loan 1 (Cal)'!Q28</f>
        <v>47110.711213941438</v>
      </c>
      <c r="Q671" s="100">
        <f>'Loan 1 (Cal)'!R28</f>
        <v>46911.609030628751</v>
      </c>
      <c r="R671" s="100">
        <f>'Loan 1 (Cal)'!S28</f>
        <v>46711.677254885595</v>
      </c>
      <c r="S671" s="100">
        <f>'Loan 1 (Cal)'!T28</f>
        <v>46510.912430076853</v>
      </c>
      <c r="T671" s="100">
        <f>'Loan 1 (Cal)'!U28</f>
        <v>46309.311085164729</v>
      </c>
      <c r="U671" s="100">
        <f>'Loan 1 (Cal)'!V28</f>
        <v>46106.869734648804</v>
      </c>
      <c r="V671" s="100">
        <f>'Loan 1 (Cal)'!W28</f>
        <v>45903.584878505739</v>
      </c>
      <c r="W671" s="100">
        <f>'Loan 1 (Cal)'!X28</f>
        <v>45699.453002128743</v>
      </c>
      <c r="X671" s="100">
        <f>'Loan 1 (Cal)'!Y28</f>
        <v>45494.470576266838</v>
      </c>
      <c r="Y671" s="100">
        <f>'Loan 1 (Cal)'!Z28</f>
        <v>45288.634056963841</v>
      </c>
      <c r="Z671" s="100">
        <f>'Loan 1 (Cal)'!AA28</f>
        <v>45081.939885497093</v>
      </c>
      <c r="AA671" s="100">
        <f>'Loan 1 (Cal)'!AB28</f>
        <v>44874.384488315896</v>
      </c>
      <c r="AB671" s="100">
        <f>'Loan 1 (Cal)'!AC28</f>
        <v>44665.964276979772</v>
      </c>
      <c r="AC671" s="100">
        <f>'Loan 1 (Cal)'!AD28</f>
        <v>44456.67564809641</v>
      </c>
      <c r="AD671" s="100">
        <f>'Loan 1 (Cal)'!AE28</f>
        <v>44246.514983259374</v>
      </c>
      <c r="AE671" s="100">
        <f>'Loan 1 (Cal)'!AF28</f>
        <v>44035.478648985518</v>
      </c>
      <c r="AF671" s="100">
        <f>'Loan 1 (Cal)'!AG28</f>
        <v>43823.562996652181</v>
      </c>
      <c r="AG671" s="100">
        <f>'Loan 1 (Cal)'!AH28</f>
        <v>43610.764362434129</v>
      </c>
      <c r="AH671" s="100">
        <f>'Loan 1 (Cal)'!AI28</f>
        <v>43397.079067240164</v>
      </c>
      <c r="AI671" s="100">
        <f>'Loan 1 (Cal)'!AJ28</f>
        <v>43182.503416649561</v>
      </c>
      <c r="AJ671" s="100">
        <f>'Loan 1 (Cal)'!AK28</f>
        <v>42967.033700848166</v>
      </c>
      <c r="AK671" s="100">
        <f>'Loan 1 (Cal)'!AL28</f>
        <v>42750.666194564255</v>
      </c>
      <c r="AL671" s="100">
        <f>'Loan 1 (Cal)'!AM28</f>
        <v>42533.397157004176</v>
      </c>
      <c r="AM671" s="100">
        <f>'Loan 1 (Cal)'!AN28</f>
        <v>42315.222831787592</v>
      </c>
      <c r="AN671" s="100">
        <f>'Loan 1 (Cal)'!AO28</f>
        <v>42096.139446882597</v>
      </c>
      <c r="AO671" s="100">
        <f>'Loan 1 (Cal)'!AP28</f>
        <v>41876.143214540498</v>
      </c>
      <c r="AP671" s="100">
        <f>'Loan 1 (Cal)'!AQ28</f>
        <v>41655.230331230312</v>
      </c>
      <c r="AQ671" s="100">
        <f>'Loan 1 (Cal)'!AR28</f>
        <v>41433.396977573</v>
      </c>
      <c r="AR671" s="100">
        <f>'Loan 1 (Cal)'!AS28</f>
        <v>41210.639318275455</v>
      </c>
      <c r="AS671" s="100">
        <f>'Loan 1 (Cal)'!AT28</f>
        <v>40986.953502064163</v>
      </c>
      <c r="AT671" s="100">
        <f>'Loan 1 (Cal)'!AU28</f>
        <v>40762.335661618657</v>
      </c>
      <c r="AU671" s="100">
        <f>'Loan 1 (Cal)'!AV28</f>
        <v>40536.78191350463</v>
      </c>
      <c r="AV671" s="100">
        <f>'Loan 1 (Cal)'!AW28</f>
        <v>40310.288358106794</v>
      </c>
      <c r="AW671" s="100">
        <f>'Loan 1 (Cal)'!AX28</f>
        <v>40082.851079561464</v>
      </c>
      <c r="AX671" s="100">
        <f>'Loan 1 (Cal)'!AY28</f>
        <v>39854.466145688864</v>
      </c>
      <c r="AY671" s="100">
        <f>'Loan 1 (Cal)'!AZ28</f>
        <v>39625.129607925126</v>
      </c>
      <c r="AZ671" s="100">
        <f>'Loan 1 (Cal)'!BA28</f>
        <v>39394.837501254042</v>
      </c>
      <c r="BA671" s="100">
        <f>'Loan 1 (Cal)'!BB28</f>
        <v>39163.585844138492</v>
      </c>
      <c r="BB671" s="100">
        <f>'Loan 1 (Cal)'!BC28</f>
        <v>38931.370638451634</v>
      </c>
      <c r="BC671" s="100">
        <f>'Loan 1 (Cal)'!BD28</f>
        <v>38698.187869407746</v>
      </c>
      <c r="BD671" s="100">
        <f>'Loan 1 (Cal)'!BE28</f>
        <v>38464.033505492836</v>
      </c>
      <c r="BE671" s="100">
        <f>'Loan 1 (Cal)'!BF28</f>
        <v>38228.903498394946</v>
      </c>
      <c r="BF671" s="100">
        <f>'Loan 1 (Cal)'!BG28</f>
        <v>37992.793782934161</v>
      </c>
      <c r="BG671" s="100">
        <f>'Loan 1 (Cal)'!BH28</f>
        <v>37755.700276992276</v>
      </c>
      <c r="BH671" s="100">
        <f>'Loan 1 (Cal)'!BI28</f>
        <v>37517.618881442308</v>
      </c>
      <c r="BI671" s="100">
        <f>'Loan 1 (Cal)'!BJ28</f>
        <v>37278.545480077541</v>
      </c>
      <c r="BJ671" s="100">
        <f>'Loan 1 (Cal)'!BK28</f>
        <v>37038.475939540425</v>
      </c>
      <c r="BK671" s="100">
        <f>'Loan 1 (Cal)'!BL28</f>
        <v>36797.406109251075</v>
      </c>
      <c r="BL671" s="100">
        <f>'Loan 1 (Cal)'!BM28</f>
        <v>36555.331821335516</v>
      </c>
      <c r="BM671" s="100">
        <f>'Loan 1 (Cal)'!BN28</f>
        <v>36312.248890553645</v>
      </c>
      <c r="BN671" s="100">
        <f>'Loan 1 (Cal)'!BO28</f>
        <v>36068.15311422685</v>
      </c>
      <c r="BO671" s="100">
        <f>'Loan 1 (Cal)'!BP28</f>
        <v>35823.040272165352</v>
      </c>
      <c r="BP671" s="100">
        <f>'Loan 1 (Cal)'!BQ28</f>
        <v>35576.906126595262</v>
      </c>
      <c r="BQ671" s="100">
        <f>'Loan 1 (Cal)'!BR28</f>
        <v>35329.746422085307</v>
      </c>
      <c r="BR671" s="100">
        <f>'Loan 1 (Cal)'!BS28</f>
        <v>35081.556885473226</v>
      </c>
      <c r="BS671" s="100">
        <f>'Loan 1 (Cal)'!BT28</f>
        <v>34832.333225791932</v>
      </c>
      <c r="BT671" s="100">
        <f>'Loan 1 (Cal)'!BU28</f>
        <v>34582.071134195292</v>
      </c>
      <c r="BU671" s="100">
        <f>'Loan 1 (Cal)'!BV28</f>
        <v>34330.766283883662</v>
      </c>
      <c r="BV671" s="100">
        <f>'Loan 1 (Cal)'!BW28</f>
        <v>34078.414330029067</v>
      </c>
      <c r="BW671" s="100">
        <f>'Loan 1 (Cal)'!BX28</f>
        <v>33825.010909700082</v>
      </c>
      <c r="BX671" s="100">
        <f>'Loan 1 (Cal)'!BY28</f>
        <v>33570.551641786398</v>
      </c>
      <c r="BY671" s="100">
        <f>'Loan 1 (Cal)'!BZ28</f>
        <v>33315.03212692307</v>
      </c>
      <c r="BZ671" s="100">
        <f>'Loan 1 (Cal)'!CA28</f>
        <v>33058.447947414475</v>
      </c>
      <c r="CA671" s="100">
        <f>'Loan 1 (Cal)'!CB28</f>
        <v>32800.794667157934</v>
      </c>
      <c r="CB671" s="100">
        <f>'Loan 1 (Cal)'!CC28</f>
        <v>32542.067831566987</v>
      </c>
      <c r="CC671" s="100">
        <f>'Loan 1 (Cal)'!CD28</f>
        <v>32282.262967494411</v>
      </c>
      <c r="CD671" s="100">
        <f>'Loan 1 (Cal)'!CE28</f>
        <v>32021.375583154866</v>
      </c>
      <c r="CE671" s="100">
        <f>'Loan 1 (Cal)'!CF28</f>
        <v>31759.401168047239</v>
      </c>
      <c r="CF671" s="100">
        <f>'Loan 1 (Cal)'!CG28</f>
        <v>31496.335192876664</v>
      </c>
      <c r="CG671" s="100">
        <f>'Loan 1 (Cal)'!CH28</f>
        <v>31232.173109476211</v>
      </c>
      <c r="CH671" s="100">
        <f>'Loan 1 (Cal)'!CI28</f>
        <v>30966.910350728256</v>
      </c>
      <c r="CI671" s="100">
        <f>'Loan 1 (Cal)'!CJ28</f>
        <v>30700.542330485518</v>
      </c>
      <c r="CJ671" s="100">
        <f>'Loan 1 (Cal)'!CK28</f>
        <v>30433.06444349177</v>
      </c>
      <c r="CK671" s="100">
        <f>'Loan 1 (Cal)'!CL28</f>
        <v>30164.472065302216</v>
      </c>
      <c r="CL671" s="100">
        <f>'Loan 1 (Cal)'!CM28</f>
        <v>29894.760552203537</v>
      </c>
      <c r="CM671" s="100">
        <f>'Loan 1 (Cal)'!CN28</f>
        <v>29623.925241133613</v>
      </c>
      <c r="CN671" s="100">
        <f>'Loan 1 (Cal)'!CO28</f>
        <v>29351.961449600898</v>
      </c>
      <c r="CO671" s="100">
        <f>'Loan 1 (Cal)'!CP28</f>
        <v>29078.864475603463</v>
      </c>
      <c r="CP671" s="100">
        <f>'Loan 1 (Cal)'!CQ28</f>
        <v>28804.629597547704</v>
      </c>
      <c r="CQ671" s="100">
        <f>'Loan 1 (Cal)'!CR28</f>
        <v>28529.252074166714</v>
      </c>
      <c r="CR671" s="100">
        <f>'Loan 1 (Cal)'!CS28</f>
        <v>28252.727144438304</v>
      </c>
      <c r="CS671" s="100">
        <f>'Loan 1 (Cal)'!CT28</f>
        <v>27975.050027502693</v>
      </c>
      <c r="CT671" s="100">
        <f>'Loan 1 (Cal)'!CU28</f>
        <v>27696.21592257985</v>
      </c>
      <c r="CU671" s="100">
        <f>'Loan 1 (Cal)'!CV28</f>
        <v>27416.220008886496</v>
      </c>
      <c r="CV671" s="100">
        <f>'Loan 1 (Cal)'!CW28</f>
        <v>27135.057445552753</v>
      </c>
      <c r="CW671" s="100">
        <f>'Loan 1 (Cal)'!CX28</f>
        <v>26852.72337153845</v>
      </c>
      <c r="CX671" s="100">
        <f>'Loan 1 (Cal)'!CY28</f>
        <v>26569.212905549088</v>
      </c>
      <c r="CY671" s="100">
        <f>'Loan 1 (Cal)'!CZ28</f>
        <v>26284.521145951439</v>
      </c>
      <c r="CZ671" s="100">
        <f>'Loan 1 (Cal)'!DA28</f>
        <v>25998.6431706888</v>
      </c>
      <c r="DA671" s="100">
        <f>'Loan 1 (Cal)'!DB28</f>
        <v>25711.5740371959</v>
      </c>
      <c r="DB671" s="100">
        <f>'Loan 1 (Cal)'!DC28</f>
        <v>25423.308782313445</v>
      </c>
      <c r="DC671" s="100">
        <f>'Loan 1 (Cal)'!DD28</f>
        <v>25133.842422202313</v>
      </c>
      <c r="DD671" s="100">
        <f>'Loan 1 (Cal)'!DE28</f>
        <v>24843.169952257384</v>
      </c>
      <c r="DE671" s="100">
        <f>'Loan 1 (Cal)'!DF28</f>
        <v>24551.286347021018</v>
      </c>
      <c r="DF671" s="100">
        <f>'Loan 1 (Cal)'!DG28</f>
        <v>24258.186560096168</v>
      </c>
      <c r="DG671" s="100">
        <f>'Loan 1 (Cal)'!DH28</f>
        <v>23963.865524059132</v>
      </c>
      <c r="DH671" s="100">
        <f>'Loan 1 (Cal)'!DI28</f>
        <v>23668.318150371942</v>
      </c>
      <c r="DI671" s="100">
        <f>'Loan 1 (Cal)'!DJ28</f>
        <v>23371.539329294388</v>
      </c>
      <c r="DJ671" s="100">
        <f>'Loan 1 (Cal)'!DK28</f>
        <v>23073.523929795676</v>
      </c>
      <c r="DK671" s="100">
        <f>'Loan 1 (Cal)'!DL28</f>
        <v>22774.26679946572</v>
      </c>
      <c r="DL671" s="100">
        <f>'Loan 1 (Cal)'!DM28</f>
        <v>22473.762764426057</v>
      </c>
      <c r="DM671" s="100">
        <f>'Loan 1 (Cal)'!DN28</f>
        <v>22172.006629240394</v>
      </c>
      <c r="DN671" s="100">
        <f>'Loan 1 (Cal)'!DO28</f>
        <v>21868.993176824792</v>
      </c>
      <c r="DO671" s="100">
        <f>'Loan 1 (Cal)'!DP28</f>
        <v>21564.717168357456</v>
      </c>
      <c r="DP671" s="100">
        <f>'Loan 1 (Cal)'!DQ28</f>
        <v>21259.173343188173</v>
      </c>
      <c r="DQ671" s="100">
        <f>'Loan 1 (Cal)'!DR28</f>
        <v>20952.356418747353</v>
      </c>
      <c r="DR671" s="100">
        <f>'Loan 1 (Cal)'!DS28</f>
        <v>20644.261090454696</v>
      </c>
      <c r="DS671" s="100">
        <f>'Loan 1 (Cal)'!DT28</f>
        <v>20334.882031627487</v>
      </c>
      <c r="DT671" s="100">
        <f>'Loan 1 (Cal)'!DU28</f>
        <v>20024.213893388496</v>
      </c>
      <c r="DU671" s="100">
        <f>'Loan 1 (Cal)'!DV28</f>
        <v>19712.25130457351</v>
      </c>
      <c r="DV671" s="100">
        <f>'Loan 1 (Cal)'!DW28</f>
        <v>19398.988871638463</v>
      </c>
      <c r="DW671" s="100">
        <f>'Loan 1 (Cal)'!DX28</f>
        <v>19084.421178566186</v>
      </c>
      <c r="DX671" s="100">
        <f>'Loan 1 (Cal)'!DY28</f>
        <v>18768.542786772774</v>
      </c>
      <c r="DY671" s="100">
        <f>'Loan 1 (Cal)'!DZ28</f>
        <v>18451.348235013556</v>
      </c>
      <c r="DZ671" s="100">
        <f>'Loan 1 (Cal)'!EA28</f>
        <v>18132.832039288674</v>
      </c>
      <c r="EA671" s="100">
        <f>'Loan 1 (Cal)'!EB28</f>
        <v>17812.988692748273</v>
      </c>
      <c r="EB671" s="100">
        <f>'Loan 1 (Cal)'!EC28</f>
        <v>17491.812665597285</v>
      </c>
      <c r="EC671" s="100">
        <f>'Loan 1 (Cal)'!ED28</f>
        <v>17169.298404999834</v>
      </c>
      <c r="ED671" s="100">
        <f>'Loan 1 (Cal)'!EE28</f>
        <v>16845.440334983228</v>
      </c>
      <c r="EE671" s="100">
        <f>'Loan 1 (Cal)'!EF28</f>
        <v>16520.232856341554</v>
      </c>
      <c r="EF671" s="100">
        <f>'Loan 1 (Cal)'!EG28</f>
        <v>16193.670346538871</v>
      </c>
      <c r="EG671" s="100">
        <f>'Loan 1 (Cal)'!EH28</f>
        <v>15865.74715961201</v>
      </c>
      <c r="EH671" s="100">
        <f>'Loan 1 (Cal)'!EI28</f>
        <v>15536.457626072954</v>
      </c>
      <c r="EI671" s="100">
        <f>'Loan 1 (Cal)'!EJ28</f>
        <v>15205.796052810818</v>
      </c>
      <c r="EJ671" s="100">
        <f>'Loan 1 (Cal)'!EK28</f>
        <v>14873.756722993423</v>
      </c>
      <c r="EK671" s="100">
        <f>'Loan 1 (Cal)'!EL28</f>
        <v>14540.333895968455</v>
      </c>
      <c r="EL671" s="100">
        <f>'Loan 1 (Cal)'!EM28</f>
        <v>14205.521807164218</v>
      </c>
      <c r="EM671" s="100">
        <f>'Loan 1 (Cal)'!EN28</f>
        <v>13869.314667989962</v>
      </c>
      <c r="EN671" s="100">
        <f>'Loan 1 (Cal)'!EO28</f>
        <v>13531.706665735814</v>
      </c>
      <c r="EO671" s="100">
        <f>'Loan 1 (Cal)'!EP28</f>
        <v>13192.691963472273</v>
      </c>
      <c r="EP671" s="100">
        <f>'Loan 1 (Cal)'!EQ28</f>
        <v>12852.264699949301</v>
      </c>
      <c r="EQ671" s="100">
        <f>'Loan 1 (Cal)'!ER28</f>
        <v>12510.418989494983</v>
      </c>
      <c r="ER671" s="100">
        <f>'Loan 1 (Cal)'!ES28</f>
        <v>12167.148921913773</v>
      </c>
      <c r="ES671" s="100">
        <f>'Loan 1 (Cal)'!ET28</f>
        <v>11822.448562384307</v>
      </c>
      <c r="ET671" s="100">
        <f>'Loan 1 (Cal)'!EU28</f>
        <v>11476.311951356802</v>
      </c>
      <c r="EU671" s="100">
        <f>'Loan 1 (Cal)'!EV28</f>
        <v>11128.733104450015</v>
      </c>
      <c r="EV671" s="100">
        <f>'Loan 1 (Cal)'!EW28</f>
        <v>10779.706012347784</v>
      </c>
      <c r="EW671" s="100">
        <f>'Loan 1 (Cal)'!EX28</f>
        <v>10429.224640695127</v>
      </c>
      <c r="EX671" s="100">
        <f>'Loan 1 (Cal)'!EY28</f>
        <v>10077.282929993917</v>
      </c>
      <c r="EY671" s="100">
        <f>'Loan 1 (Cal)'!EZ28</f>
        <v>9723.8747954981191</v>
      </c>
      <c r="EZ671" s="100">
        <f>'Loan 1 (Cal)'!FA28</f>
        <v>9368.9941271085881</v>
      </c>
      <c r="FA671" s="100">
        <f>'Loan 1 (Cal)'!FB28</f>
        <v>9012.634789267433</v>
      </c>
      <c r="FB671" s="100">
        <f>'Loan 1 (Cal)'!FC28</f>
        <v>8654.7906208519416</v>
      </c>
      <c r="FC671" s="100">
        <f>'Loan 1 (Cal)'!FD28</f>
        <v>8295.4554350680519</v>
      </c>
      <c r="FD671" s="100">
        <f>'Loan 1 (Cal)'!FE28</f>
        <v>7934.6230193433939</v>
      </c>
      <c r="FE671" s="100">
        <f>'Loan 1 (Cal)'!FF28</f>
        <v>7572.2871352198845</v>
      </c>
      <c r="FF671" s="100">
        <f>'Loan 1 (Cal)'!FG28</f>
        <v>7208.4415182458597</v>
      </c>
      <c r="FG671" s="100">
        <f>'Loan 1 (Cal)'!FH28</f>
        <v>6843.0798778677772</v>
      </c>
      <c r="FH671" s="100">
        <f>'Loan 1 (Cal)'!FI28</f>
        <v>6476.1958973214514</v>
      </c>
      <c r="FI671" s="100">
        <f>'Loan 1 (Cal)'!FJ28</f>
        <v>6107.7832335228495</v>
      </c>
      <c r="FJ671" s="100">
        <f>'Loan 1 (Cal)'!FK28</f>
        <v>5737.8355169584202</v>
      </c>
      <c r="FK671" s="100">
        <f>'Loan 1 (Cal)'!FL28</f>
        <v>5366.3463515749727</v>
      </c>
      <c r="FL671" s="100">
        <f>'Loan 1 (Cal)'!FM28</f>
        <v>4993.3093146690926</v>
      </c>
      <c r="FM671" s="100">
        <f>'Loan 1 (Cal)'!FN28</f>
        <v>4618.717956776105</v>
      </c>
      <c r="FN671" s="100">
        <f>'Loan 1 (Cal)'!FO28</f>
        <v>4242.5658015585641</v>
      </c>
      <c r="FO671" s="100">
        <f>'Loan 1 (Cal)'!FP28</f>
        <v>3864.8463456942832</v>
      </c>
      <c r="FP671" s="100">
        <f>'Loan 1 (Cal)'!FQ28</f>
        <v>3485.5530587639014</v>
      </c>
      <c r="FQ671" s="100">
        <f>'Loan 1 (Cal)'!FR28</f>
        <v>3104.6793831379755</v>
      </c>
      <c r="FR671" s="100">
        <f>'Loan 1 (Cal)'!FS28</f>
        <v>2722.2187338636081</v>
      </c>
      <c r="FS671" s="100">
        <f>'Loan 1 (Cal)'!FT28</f>
        <v>2338.1644985505995</v>
      </c>
      <c r="FT671" s="100">
        <f>'Loan 1 (Cal)'!FU28</f>
        <v>1952.5100372571164</v>
      </c>
      <c r="FU671" s="100">
        <f>'Loan 1 (Cal)'!FV28</f>
        <v>1565.2486823749089</v>
      </c>
      <c r="FV671" s="100">
        <f>'Loan 1 (Cal)'!FW28</f>
        <v>1176.3737385140289</v>
      </c>
      <c r="FW671" s="100">
        <f>'Loan 1 (Cal)'!FX28</f>
        <v>785.87848238706295</v>
      </c>
      <c r="FX671" s="100">
        <f>'Loan 1 (Cal)'!FY28</f>
        <v>393.75616269289804</v>
      </c>
      <c r="FY671" s="100">
        <f>'Loan 1 (Cal)'!FZ28</f>
        <v>-1.3837819778927951E-12</v>
      </c>
      <c r="FZ671" s="129"/>
      <c r="MX671" s="132"/>
    </row>
    <row r="672" spans="1:362" s="87" customFormat="1" x14ac:dyDescent="0.25">
      <c r="A672" s="87" t="s">
        <v>443</v>
      </c>
      <c r="B672" s="100">
        <f>'Loan 1 (Cal)'!C18</f>
        <v>49812.936519962568</v>
      </c>
      <c r="C672" s="100">
        <f>'Loan 1 (Cal)'!D18</f>
        <v>49625.093608758303</v>
      </c>
      <c r="D672" s="100">
        <f>'Loan 1 (Cal)'!E18</f>
        <v>49436.468018757354</v>
      </c>
      <c r="E672" s="100">
        <f>'Loan 1 (Cal)'!F18</f>
        <v>49247.056488798073</v>
      </c>
      <c r="F672" s="100">
        <f>'Loan 1 (Cal)'!G18</f>
        <v>49056.855744130633</v>
      </c>
      <c r="G672" s="100">
        <f>'Loan 1 (Cal)'!H18</f>
        <v>48865.862496360409</v>
      </c>
      <c r="H672" s="100">
        <f>'Loan 1 (Cal)'!I18</f>
        <v>48674.073443391135</v>
      </c>
      <c r="I672" s="100">
        <f>'Loan 1 (Cal)'!J18</f>
        <v>48481.485269367826</v>
      </c>
      <c r="J672" s="100">
        <f>'Loan 1 (Cal)'!K18</f>
        <v>48288.094644619421</v>
      </c>
      <c r="K672" s="100">
        <f>'Loan 1 (Cal)'!L18</f>
        <v>48093.898225601224</v>
      </c>
      <c r="L672" s="100">
        <f>'Loan 1 (Cal)'!M18</f>
        <v>47898.892654837131</v>
      </c>
      <c r="M672" s="100">
        <f>'Loan 1 (Cal)'!N18</f>
        <v>47703.074560861511</v>
      </c>
      <c r="N672" s="100">
        <f>'Loan 1 (Cal)'!O18</f>
        <v>47506.44055816099</v>
      </c>
      <c r="O672" s="100">
        <f>'Loan 1 (Cal)'!P18</f>
        <v>47308.987247115896</v>
      </c>
      <c r="P672" s="100">
        <f>'Loan 1 (Cal)'!Q18</f>
        <v>47110.711213941438</v>
      </c>
      <c r="Q672" s="100">
        <f>'Loan 1 (Cal)'!R18</f>
        <v>46911.609030628751</v>
      </c>
      <c r="R672" s="100">
        <f>'Loan 1 (Cal)'!S18</f>
        <v>46711.677254885595</v>
      </c>
      <c r="S672" s="100">
        <f>'Loan 1 (Cal)'!T18</f>
        <v>46510.912430076853</v>
      </c>
      <c r="T672" s="100">
        <f>'Loan 1 (Cal)'!U18</f>
        <v>46309.311085164729</v>
      </c>
      <c r="U672" s="100">
        <f>'Loan 1 (Cal)'!V18</f>
        <v>46106.869734648804</v>
      </c>
      <c r="V672" s="100">
        <f>'Loan 1 (Cal)'!W18</f>
        <v>45903.584878505739</v>
      </c>
      <c r="W672" s="100">
        <f>'Loan 1 (Cal)'!X18</f>
        <v>45699.453002128743</v>
      </c>
      <c r="X672" s="100">
        <f>'Loan 1 (Cal)'!Y18</f>
        <v>45494.470576266838</v>
      </c>
      <c r="Y672" s="100">
        <f>'Loan 1 (Cal)'!Z18</f>
        <v>45288.634056963841</v>
      </c>
      <c r="Z672" s="100">
        <f>'Loan 1 (Cal)'!AA18</f>
        <v>45081.939885497093</v>
      </c>
      <c r="AA672" s="100">
        <f>'Loan 1 (Cal)'!AB18</f>
        <v>44874.384488315896</v>
      </c>
      <c r="AB672" s="100">
        <f>'Loan 1 (Cal)'!AC18</f>
        <v>44665.964276979772</v>
      </c>
      <c r="AC672" s="100">
        <f>'Loan 1 (Cal)'!AD18</f>
        <v>44456.67564809641</v>
      </c>
      <c r="AD672" s="100">
        <f>'Loan 1 (Cal)'!AE18</f>
        <v>44246.514983259374</v>
      </c>
      <c r="AE672" s="100">
        <f>'Loan 1 (Cal)'!AF18</f>
        <v>44035.478648985518</v>
      </c>
      <c r="AF672" s="100">
        <f>'Loan 1 (Cal)'!AG18</f>
        <v>43823.562996652181</v>
      </c>
      <c r="AG672" s="100">
        <f>'Loan 1 (Cal)'!AH18</f>
        <v>43610.764362434129</v>
      </c>
      <c r="AH672" s="100">
        <f>'Loan 1 (Cal)'!AI18</f>
        <v>43397.079067240164</v>
      </c>
      <c r="AI672" s="100">
        <f>'Loan 1 (Cal)'!AJ18</f>
        <v>43182.503416649561</v>
      </c>
      <c r="AJ672" s="100">
        <f>'Loan 1 (Cal)'!AK18</f>
        <v>42967.033700848166</v>
      </c>
      <c r="AK672" s="100">
        <f>'Loan 1 (Cal)'!AL18</f>
        <v>42750.666194564255</v>
      </c>
      <c r="AL672" s="100">
        <f>'Loan 1 (Cal)'!AM18</f>
        <v>42533.397157004176</v>
      </c>
      <c r="AM672" s="100">
        <f>'Loan 1 (Cal)'!AN18</f>
        <v>42315.222831787592</v>
      </c>
      <c r="AN672" s="100">
        <f>'Loan 1 (Cal)'!AO18</f>
        <v>42096.139446882597</v>
      </c>
      <c r="AO672" s="100">
        <f>'Loan 1 (Cal)'!AP18</f>
        <v>41876.143214540498</v>
      </c>
      <c r="AP672" s="100">
        <f>'Loan 1 (Cal)'!AQ18</f>
        <v>41655.230331230312</v>
      </c>
      <c r="AQ672" s="100">
        <f>'Loan 1 (Cal)'!AR18</f>
        <v>41433.396977573</v>
      </c>
      <c r="AR672" s="100">
        <f>'Loan 1 (Cal)'!AS18</f>
        <v>41210.639318275455</v>
      </c>
      <c r="AS672" s="100">
        <f>'Loan 1 (Cal)'!AT18</f>
        <v>40986.953502064163</v>
      </c>
      <c r="AT672" s="100">
        <f>'Loan 1 (Cal)'!AU18</f>
        <v>40762.335661618657</v>
      </c>
      <c r="AU672" s="100">
        <f>'Loan 1 (Cal)'!AV18</f>
        <v>40536.78191350463</v>
      </c>
      <c r="AV672" s="100">
        <f>'Loan 1 (Cal)'!AW18</f>
        <v>40310.288358106794</v>
      </c>
      <c r="AW672" s="100">
        <f>'Loan 1 (Cal)'!AX18</f>
        <v>40082.851079561464</v>
      </c>
      <c r="AX672" s="100">
        <f>'Loan 1 (Cal)'!AY18</f>
        <v>39854.466145688864</v>
      </c>
      <c r="AY672" s="100">
        <f>'Loan 1 (Cal)'!AZ18</f>
        <v>39625.129607925126</v>
      </c>
      <c r="AZ672" s="100">
        <f>'Loan 1 (Cal)'!BA18</f>
        <v>39394.837501254042</v>
      </c>
      <c r="BA672" s="100">
        <f>'Loan 1 (Cal)'!BB18</f>
        <v>39163.585844138492</v>
      </c>
      <c r="BB672" s="100">
        <f>'Loan 1 (Cal)'!BC18</f>
        <v>38931.370638451634</v>
      </c>
      <c r="BC672" s="100">
        <f>'Loan 1 (Cal)'!BD18</f>
        <v>38698.187869407746</v>
      </c>
      <c r="BD672" s="100">
        <f>'Loan 1 (Cal)'!BE18</f>
        <v>38464.033505492836</v>
      </c>
      <c r="BE672" s="100">
        <f>'Loan 1 (Cal)'!BF18</f>
        <v>38228.903498394946</v>
      </c>
      <c r="BF672" s="100">
        <f>'Loan 1 (Cal)'!BG18</f>
        <v>37992.793782934161</v>
      </c>
      <c r="BG672" s="100">
        <f>'Loan 1 (Cal)'!BH18</f>
        <v>37755.700276992276</v>
      </c>
      <c r="BH672" s="100">
        <f>'Loan 1 (Cal)'!BI18</f>
        <v>37517.618881442308</v>
      </c>
      <c r="BI672" s="100">
        <f>'Loan 1 (Cal)'!BJ18</f>
        <v>37278.545480077541</v>
      </c>
      <c r="BJ672" s="100">
        <f>'Loan 1 (Cal)'!BK18</f>
        <v>37038.475939540425</v>
      </c>
      <c r="BK672" s="100">
        <f>'Loan 1 (Cal)'!BL18</f>
        <v>36797.406109251075</v>
      </c>
      <c r="BL672" s="100">
        <f>'Loan 1 (Cal)'!BM18</f>
        <v>36555.331821335516</v>
      </c>
      <c r="BM672" s="100">
        <f>'Loan 1 (Cal)'!BN18</f>
        <v>36312.248890553645</v>
      </c>
      <c r="BN672" s="100">
        <f>'Loan 1 (Cal)'!BO18</f>
        <v>36068.15311422685</v>
      </c>
      <c r="BO672" s="100">
        <f>'Loan 1 (Cal)'!BP18</f>
        <v>35823.040272165352</v>
      </c>
      <c r="BP672" s="100">
        <f>'Loan 1 (Cal)'!BQ18</f>
        <v>35576.906126595262</v>
      </c>
      <c r="BQ672" s="100">
        <f>'Loan 1 (Cal)'!BR18</f>
        <v>35329.746422085307</v>
      </c>
      <c r="BR672" s="100">
        <f>'Loan 1 (Cal)'!BS18</f>
        <v>35081.556885473226</v>
      </c>
      <c r="BS672" s="100">
        <f>'Loan 1 (Cal)'!BT18</f>
        <v>34832.333225791932</v>
      </c>
      <c r="BT672" s="100">
        <f>'Loan 1 (Cal)'!BU18</f>
        <v>34582.071134195292</v>
      </c>
      <c r="BU672" s="100">
        <f>'Loan 1 (Cal)'!BV18</f>
        <v>34330.766283883662</v>
      </c>
      <c r="BV672" s="100">
        <f>'Loan 1 (Cal)'!BW18</f>
        <v>34078.414330029067</v>
      </c>
      <c r="BW672" s="100">
        <f>'Loan 1 (Cal)'!BX18</f>
        <v>33825.010909700082</v>
      </c>
      <c r="BX672" s="100">
        <f>'Loan 1 (Cal)'!BY18</f>
        <v>33570.551641786398</v>
      </c>
      <c r="BY672" s="100">
        <f>'Loan 1 (Cal)'!BZ18</f>
        <v>33315.03212692307</v>
      </c>
      <c r="BZ672" s="100">
        <f>'Loan 1 (Cal)'!CA18</f>
        <v>33058.447947414475</v>
      </c>
      <c r="CA672" s="100">
        <f>'Loan 1 (Cal)'!CB18</f>
        <v>32800.794667157934</v>
      </c>
      <c r="CB672" s="100">
        <f>'Loan 1 (Cal)'!CC18</f>
        <v>32542.067831566987</v>
      </c>
      <c r="CC672" s="100">
        <f>'Loan 1 (Cal)'!CD18</f>
        <v>32282.262967494411</v>
      </c>
      <c r="CD672" s="100">
        <f>'Loan 1 (Cal)'!CE18</f>
        <v>32021.375583154866</v>
      </c>
      <c r="CE672" s="100">
        <f>'Loan 1 (Cal)'!CF18</f>
        <v>31759.401168047239</v>
      </c>
      <c r="CF672" s="100">
        <f>'Loan 1 (Cal)'!CG18</f>
        <v>31496.335192876664</v>
      </c>
      <c r="CG672" s="100">
        <f>'Loan 1 (Cal)'!CH18</f>
        <v>31232.173109476211</v>
      </c>
      <c r="CH672" s="100">
        <f>'Loan 1 (Cal)'!CI18</f>
        <v>30966.910350728256</v>
      </c>
      <c r="CI672" s="100">
        <f>'Loan 1 (Cal)'!CJ18</f>
        <v>30700.542330485518</v>
      </c>
      <c r="CJ672" s="100">
        <f>'Loan 1 (Cal)'!CK18</f>
        <v>30433.06444349177</v>
      </c>
      <c r="CK672" s="100">
        <f>'Loan 1 (Cal)'!CL18</f>
        <v>30164.472065302216</v>
      </c>
      <c r="CL672" s="100">
        <f>'Loan 1 (Cal)'!CM18</f>
        <v>29894.760552203537</v>
      </c>
      <c r="CM672" s="100">
        <f>'Loan 1 (Cal)'!CN18</f>
        <v>29623.925241133613</v>
      </c>
      <c r="CN672" s="100">
        <f>'Loan 1 (Cal)'!CO18</f>
        <v>29351.961449600898</v>
      </c>
      <c r="CO672" s="100">
        <f>'Loan 1 (Cal)'!CP18</f>
        <v>29078.864475603463</v>
      </c>
      <c r="CP672" s="100">
        <f>'Loan 1 (Cal)'!CQ18</f>
        <v>28804.629597547704</v>
      </c>
      <c r="CQ672" s="100">
        <f>'Loan 1 (Cal)'!CR18</f>
        <v>28529.252074166714</v>
      </c>
      <c r="CR672" s="100">
        <f>'Loan 1 (Cal)'!CS18</f>
        <v>28252.727144438304</v>
      </c>
      <c r="CS672" s="100">
        <f>'Loan 1 (Cal)'!CT18</f>
        <v>27975.050027502693</v>
      </c>
      <c r="CT672" s="100">
        <f>'Loan 1 (Cal)'!CU18</f>
        <v>27696.21592257985</v>
      </c>
      <c r="CU672" s="100">
        <f>'Loan 1 (Cal)'!CV18</f>
        <v>27416.220008886496</v>
      </c>
      <c r="CV672" s="100">
        <f>'Loan 1 (Cal)'!CW18</f>
        <v>27135.057445552753</v>
      </c>
      <c r="CW672" s="100">
        <f>'Loan 1 (Cal)'!CX18</f>
        <v>26852.72337153845</v>
      </c>
      <c r="CX672" s="100">
        <f>'Loan 1 (Cal)'!CY18</f>
        <v>26569.212905549088</v>
      </c>
      <c r="CY672" s="100">
        <f>'Loan 1 (Cal)'!CZ18</f>
        <v>26284.521145951439</v>
      </c>
      <c r="CZ672" s="100">
        <f>'Loan 1 (Cal)'!DA18</f>
        <v>25998.6431706888</v>
      </c>
      <c r="DA672" s="100">
        <f>'Loan 1 (Cal)'!DB18</f>
        <v>25711.5740371959</v>
      </c>
      <c r="DB672" s="100">
        <f>'Loan 1 (Cal)'!DC18</f>
        <v>25423.308782313445</v>
      </c>
      <c r="DC672" s="100">
        <f>'Loan 1 (Cal)'!DD18</f>
        <v>25133.842422202313</v>
      </c>
      <c r="DD672" s="100">
        <f>'Loan 1 (Cal)'!DE18</f>
        <v>24843.169952257384</v>
      </c>
      <c r="DE672" s="100">
        <f>'Loan 1 (Cal)'!DF18</f>
        <v>24551.286347021018</v>
      </c>
      <c r="DF672" s="100">
        <f>'Loan 1 (Cal)'!DG18</f>
        <v>24258.186560096168</v>
      </c>
      <c r="DG672" s="100">
        <f>'Loan 1 (Cal)'!DH18</f>
        <v>23963.865524059132</v>
      </c>
      <c r="DH672" s="100">
        <f>'Loan 1 (Cal)'!DI18</f>
        <v>23668.318150371942</v>
      </c>
      <c r="DI672" s="100">
        <f>'Loan 1 (Cal)'!DJ18</f>
        <v>23371.539329294388</v>
      </c>
      <c r="DJ672" s="100">
        <f>'Loan 1 (Cal)'!DK18</f>
        <v>23073.523929795676</v>
      </c>
      <c r="DK672" s="100">
        <f>'Loan 1 (Cal)'!DL18</f>
        <v>22774.26679946572</v>
      </c>
      <c r="DL672" s="100">
        <f>'Loan 1 (Cal)'!DM18</f>
        <v>22473.762764426057</v>
      </c>
      <c r="DM672" s="100">
        <f>'Loan 1 (Cal)'!DN18</f>
        <v>22172.006629240394</v>
      </c>
      <c r="DN672" s="100">
        <f>'Loan 1 (Cal)'!DO18</f>
        <v>21868.993176824792</v>
      </c>
      <c r="DO672" s="100">
        <f>'Loan 1 (Cal)'!DP18</f>
        <v>21564.717168357456</v>
      </c>
      <c r="DP672" s="100">
        <f>'Loan 1 (Cal)'!DQ18</f>
        <v>21259.173343188173</v>
      </c>
      <c r="DQ672" s="100">
        <f>'Loan 1 (Cal)'!DR18</f>
        <v>20952.356418747353</v>
      </c>
      <c r="DR672" s="100">
        <f>'Loan 1 (Cal)'!DS18</f>
        <v>20644.261090454696</v>
      </c>
      <c r="DS672" s="100">
        <f>'Loan 1 (Cal)'!DT18</f>
        <v>20334.882031627487</v>
      </c>
      <c r="DT672" s="100">
        <f>'Loan 1 (Cal)'!DU18</f>
        <v>20024.213893388496</v>
      </c>
      <c r="DU672" s="100">
        <f>'Loan 1 (Cal)'!DV18</f>
        <v>19712.25130457351</v>
      </c>
      <c r="DV672" s="100">
        <f>'Loan 1 (Cal)'!DW18</f>
        <v>19398.988871638463</v>
      </c>
      <c r="DW672" s="100">
        <f>'Loan 1 (Cal)'!DX18</f>
        <v>19084.421178566186</v>
      </c>
      <c r="DX672" s="100">
        <f>'Loan 1 (Cal)'!DY18</f>
        <v>18768.542786772774</v>
      </c>
      <c r="DY672" s="100">
        <f>'Loan 1 (Cal)'!DZ18</f>
        <v>18451.348235013556</v>
      </c>
      <c r="DZ672" s="100">
        <f>'Loan 1 (Cal)'!EA18</f>
        <v>18132.832039288674</v>
      </c>
      <c r="EA672" s="100">
        <f>'Loan 1 (Cal)'!EB18</f>
        <v>17812.988692748273</v>
      </c>
      <c r="EB672" s="100">
        <f>'Loan 1 (Cal)'!EC18</f>
        <v>17491.812665597285</v>
      </c>
      <c r="EC672" s="100">
        <f>'Loan 1 (Cal)'!ED18</f>
        <v>17169.298404999834</v>
      </c>
      <c r="ED672" s="100">
        <f>'Loan 1 (Cal)'!EE18</f>
        <v>16845.440334983228</v>
      </c>
      <c r="EE672" s="100">
        <f>'Loan 1 (Cal)'!EF18</f>
        <v>16520.232856341554</v>
      </c>
      <c r="EF672" s="100">
        <f>'Loan 1 (Cal)'!EG18</f>
        <v>16193.670346538871</v>
      </c>
      <c r="EG672" s="100">
        <f>'Loan 1 (Cal)'!EH18</f>
        <v>15865.74715961201</v>
      </c>
      <c r="EH672" s="100">
        <f>'Loan 1 (Cal)'!EI18</f>
        <v>15536.457626072954</v>
      </c>
      <c r="EI672" s="100">
        <f>'Loan 1 (Cal)'!EJ18</f>
        <v>15205.796052810818</v>
      </c>
      <c r="EJ672" s="100">
        <f>'Loan 1 (Cal)'!EK18</f>
        <v>14873.756722993423</v>
      </c>
      <c r="EK672" s="100">
        <f>'Loan 1 (Cal)'!EL18</f>
        <v>14540.333895968455</v>
      </c>
      <c r="EL672" s="100">
        <f>'Loan 1 (Cal)'!EM18</f>
        <v>14205.521807164218</v>
      </c>
      <c r="EM672" s="100">
        <f>'Loan 1 (Cal)'!EN18</f>
        <v>13869.314667989962</v>
      </c>
      <c r="EN672" s="100">
        <f>'Loan 1 (Cal)'!EO18</f>
        <v>13531.706665735814</v>
      </c>
      <c r="EO672" s="100">
        <f>'Loan 1 (Cal)'!EP18</f>
        <v>13192.691963472273</v>
      </c>
      <c r="EP672" s="100">
        <f>'Loan 1 (Cal)'!EQ18</f>
        <v>12852.264699949301</v>
      </c>
      <c r="EQ672" s="100">
        <f>'Loan 1 (Cal)'!ER18</f>
        <v>12510.418989494983</v>
      </c>
      <c r="ER672" s="100">
        <f>'Loan 1 (Cal)'!ES18</f>
        <v>12167.148921913773</v>
      </c>
      <c r="ES672" s="100">
        <f>'Loan 1 (Cal)'!ET18</f>
        <v>11822.448562384307</v>
      </c>
      <c r="ET672" s="100">
        <f>'Loan 1 (Cal)'!EU18</f>
        <v>11476.311951356802</v>
      </c>
      <c r="EU672" s="100">
        <f>'Loan 1 (Cal)'!EV18</f>
        <v>11128.733104450015</v>
      </c>
      <c r="EV672" s="100">
        <f>'Loan 1 (Cal)'!EW18</f>
        <v>10779.706012347784</v>
      </c>
      <c r="EW672" s="100">
        <f>'Loan 1 (Cal)'!EX18</f>
        <v>10429.224640695127</v>
      </c>
      <c r="EX672" s="100">
        <f>'Loan 1 (Cal)'!EY18</f>
        <v>10077.282929993917</v>
      </c>
      <c r="EY672" s="100">
        <f>'Loan 1 (Cal)'!EZ18</f>
        <v>9723.8747954981191</v>
      </c>
      <c r="EZ672" s="100">
        <f>'Loan 1 (Cal)'!FA18</f>
        <v>9368.9941271085881</v>
      </c>
      <c r="FA672" s="100">
        <f>'Loan 1 (Cal)'!FB18</f>
        <v>9012.634789267433</v>
      </c>
      <c r="FB672" s="100">
        <f>'Loan 1 (Cal)'!FC18</f>
        <v>8654.7906208519416</v>
      </c>
      <c r="FC672" s="100">
        <f>'Loan 1 (Cal)'!FD18</f>
        <v>8295.4554350680519</v>
      </c>
      <c r="FD672" s="100">
        <f>'Loan 1 (Cal)'!FE18</f>
        <v>7934.6230193433939</v>
      </c>
      <c r="FE672" s="100">
        <f>'Loan 1 (Cal)'!FF18</f>
        <v>7572.2871352198845</v>
      </c>
      <c r="FF672" s="100">
        <f>'Loan 1 (Cal)'!FG18</f>
        <v>7208.4415182458597</v>
      </c>
      <c r="FG672" s="100">
        <f>'Loan 1 (Cal)'!FH18</f>
        <v>6843.0798778677772</v>
      </c>
      <c r="FH672" s="100">
        <f>'Loan 1 (Cal)'!FI18</f>
        <v>6476.1958973214514</v>
      </c>
      <c r="FI672" s="100">
        <f>'Loan 1 (Cal)'!FJ18</f>
        <v>6107.7832335228495</v>
      </c>
      <c r="FJ672" s="100">
        <f>'Loan 1 (Cal)'!FK18</f>
        <v>5737.8355169584202</v>
      </c>
      <c r="FK672" s="100">
        <f>'Loan 1 (Cal)'!FL18</f>
        <v>5366.3463515749727</v>
      </c>
      <c r="FL672" s="100">
        <f>'Loan 1 (Cal)'!FM18</f>
        <v>4993.3093146690926</v>
      </c>
      <c r="FM672" s="100">
        <f>'Loan 1 (Cal)'!FN18</f>
        <v>4618.717956776105</v>
      </c>
      <c r="FN672" s="100">
        <f>'Loan 1 (Cal)'!FO18</f>
        <v>4242.5658015585641</v>
      </c>
      <c r="FO672" s="100">
        <f>'Loan 1 (Cal)'!FP18</f>
        <v>3864.8463456942832</v>
      </c>
      <c r="FP672" s="100">
        <f>'Loan 1 (Cal)'!FQ18</f>
        <v>3485.5530587639014</v>
      </c>
      <c r="FQ672" s="100">
        <f>'Loan 1 (Cal)'!FR18</f>
        <v>3104.6793831379755</v>
      </c>
      <c r="FR672" s="100">
        <f>'Loan 1 (Cal)'!FS18</f>
        <v>2722.2187338636081</v>
      </c>
      <c r="FS672" s="100">
        <f>'Loan 1 (Cal)'!FT18</f>
        <v>2338.1644985505995</v>
      </c>
      <c r="FT672" s="100">
        <f>'Loan 1 (Cal)'!FU18</f>
        <v>1952.5100372571164</v>
      </c>
      <c r="FU672" s="100">
        <f>'Loan 1 (Cal)'!FV18</f>
        <v>1565.2486823749089</v>
      </c>
      <c r="FV672" s="100">
        <f>'Loan 1 (Cal)'!FW18</f>
        <v>1176.3737385140289</v>
      </c>
      <c r="FW672" s="100">
        <f>'Loan 1 (Cal)'!FX18</f>
        <v>785.87848238706295</v>
      </c>
      <c r="FX672" s="100">
        <f>'Loan 1 (Cal)'!FY18</f>
        <v>393.75616269289804</v>
      </c>
      <c r="FY672" s="100">
        <f>'Loan 1 (Cal)'!FZ18</f>
        <v>0</v>
      </c>
      <c r="FZ672" s="129"/>
      <c r="MX672" s="132"/>
    </row>
    <row r="673" spans="1:362" s="87" customFormat="1" x14ac:dyDescent="0.25">
      <c r="MX673" s="132"/>
    </row>
    <row r="674" spans="1:362" s="87" customFormat="1" x14ac:dyDescent="0.25">
      <c r="A674" s="131" t="s">
        <v>827</v>
      </c>
      <c r="MX674" s="132"/>
    </row>
    <row r="675" spans="1:362" s="87" customFormat="1" x14ac:dyDescent="0.25">
      <c r="B675" s="105" t="s">
        <v>444</v>
      </c>
      <c r="C675" s="105" t="s">
        <v>445</v>
      </c>
      <c r="D675" s="105" t="s">
        <v>446</v>
      </c>
      <c r="E675" s="105" t="s">
        <v>447</v>
      </c>
      <c r="F675" s="105" t="s">
        <v>448</v>
      </c>
      <c r="G675" s="105" t="s">
        <v>449</v>
      </c>
      <c r="H675" s="105" t="s">
        <v>450</v>
      </c>
      <c r="I675" s="105" t="s">
        <v>451</v>
      </c>
      <c r="J675" s="105" t="s">
        <v>452</v>
      </c>
      <c r="K675" s="105" t="s">
        <v>453</v>
      </c>
      <c r="L675" s="105" t="s">
        <v>454</v>
      </c>
      <c r="M675" s="105" t="s">
        <v>455</v>
      </c>
      <c r="N675" s="105" t="s">
        <v>456</v>
      </c>
      <c r="O675" s="105" t="s">
        <v>457</v>
      </c>
      <c r="P675" s="105" t="s">
        <v>458</v>
      </c>
      <c r="Q675" s="105" t="s">
        <v>459</v>
      </c>
      <c r="R675" s="105" t="s">
        <v>460</v>
      </c>
      <c r="S675" s="105" t="s">
        <v>461</v>
      </c>
      <c r="T675" s="105" t="s">
        <v>462</v>
      </c>
      <c r="U675" s="105" t="s">
        <v>463</v>
      </c>
      <c r="V675" s="105" t="s">
        <v>464</v>
      </c>
      <c r="W675" s="105" t="s">
        <v>465</v>
      </c>
      <c r="X675" s="105" t="s">
        <v>466</v>
      </c>
      <c r="Y675" s="105" t="s">
        <v>467</v>
      </c>
      <c r="Z675" s="105" t="s">
        <v>468</v>
      </c>
      <c r="AA675" s="105" t="s">
        <v>469</v>
      </c>
      <c r="AB675" s="105" t="s">
        <v>470</v>
      </c>
      <c r="AC675" s="105" t="s">
        <v>471</v>
      </c>
      <c r="AD675" s="105" t="s">
        <v>472</v>
      </c>
      <c r="AE675" s="105" t="s">
        <v>473</v>
      </c>
      <c r="AF675" s="105" t="s">
        <v>474</v>
      </c>
      <c r="AG675" s="105" t="s">
        <v>475</v>
      </c>
      <c r="AH675" s="105" t="s">
        <v>476</v>
      </c>
      <c r="AI675" s="105" t="s">
        <v>477</v>
      </c>
      <c r="AJ675" s="105" t="s">
        <v>478</v>
      </c>
      <c r="AK675" s="105" t="s">
        <v>479</v>
      </c>
      <c r="AL675" s="105" t="s">
        <v>480</v>
      </c>
      <c r="AM675" s="105" t="s">
        <v>481</v>
      </c>
      <c r="AN675" s="105" t="s">
        <v>482</v>
      </c>
      <c r="AO675" s="105" t="s">
        <v>483</v>
      </c>
      <c r="AP675" s="105" t="s">
        <v>484</v>
      </c>
      <c r="AQ675" s="105" t="s">
        <v>485</v>
      </c>
      <c r="AR675" s="105" t="s">
        <v>486</v>
      </c>
      <c r="AS675" s="105" t="s">
        <v>487</v>
      </c>
      <c r="AT675" s="105" t="s">
        <v>488</v>
      </c>
      <c r="AU675" s="105" t="s">
        <v>489</v>
      </c>
      <c r="AV675" s="105" t="s">
        <v>490</v>
      </c>
      <c r="AW675" s="105" t="s">
        <v>491</v>
      </c>
      <c r="AX675" s="105" t="s">
        <v>492</v>
      </c>
      <c r="AY675" s="105" t="s">
        <v>493</v>
      </c>
      <c r="AZ675" s="105" t="s">
        <v>494</v>
      </c>
      <c r="BA675" s="105" t="s">
        <v>495</v>
      </c>
      <c r="BB675" s="105" t="s">
        <v>496</v>
      </c>
      <c r="BC675" s="105" t="s">
        <v>497</v>
      </c>
      <c r="BD675" s="105" t="s">
        <v>498</v>
      </c>
      <c r="BE675" s="105" t="s">
        <v>499</v>
      </c>
      <c r="BF675" s="105" t="s">
        <v>500</v>
      </c>
      <c r="BG675" s="105" t="s">
        <v>501</v>
      </c>
      <c r="BH675" s="105" t="s">
        <v>502</v>
      </c>
      <c r="BI675" s="105" t="s">
        <v>503</v>
      </c>
      <c r="BJ675" s="105" t="s">
        <v>504</v>
      </c>
      <c r="BK675" s="105" t="s">
        <v>505</v>
      </c>
      <c r="BL675" s="105" t="s">
        <v>506</v>
      </c>
      <c r="BM675" s="105" t="s">
        <v>507</v>
      </c>
      <c r="BN675" s="105" t="s">
        <v>508</v>
      </c>
      <c r="BO675" s="105" t="s">
        <v>509</v>
      </c>
      <c r="BP675" s="105" t="s">
        <v>510</v>
      </c>
      <c r="BQ675" s="105" t="s">
        <v>511</v>
      </c>
      <c r="BR675" s="105" t="s">
        <v>512</v>
      </c>
      <c r="BS675" s="105" t="s">
        <v>513</v>
      </c>
      <c r="BT675" s="105" t="s">
        <v>514</v>
      </c>
      <c r="BU675" s="105" t="s">
        <v>515</v>
      </c>
      <c r="BV675" s="105" t="s">
        <v>516</v>
      </c>
      <c r="BW675" s="105" t="s">
        <v>517</v>
      </c>
      <c r="BX675" s="105" t="s">
        <v>518</v>
      </c>
      <c r="BY675" s="105" t="s">
        <v>519</v>
      </c>
      <c r="BZ675" s="105" t="s">
        <v>520</v>
      </c>
      <c r="CA675" s="105" t="s">
        <v>521</v>
      </c>
      <c r="CB675" s="105" t="s">
        <v>522</v>
      </c>
      <c r="CC675" s="105" t="s">
        <v>523</v>
      </c>
      <c r="CD675" s="105" t="s">
        <v>524</v>
      </c>
      <c r="CE675" s="105" t="s">
        <v>525</v>
      </c>
      <c r="CF675" s="105" t="s">
        <v>526</v>
      </c>
      <c r="CG675" s="105" t="s">
        <v>527</v>
      </c>
      <c r="CH675" s="105" t="s">
        <v>528</v>
      </c>
      <c r="CI675" s="105" t="s">
        <v>529</v>
      </c>
      <c r="CJ675" s="105" t="s">
        <v>530</v>
      </c>
      <c r="CK675" s="105" t="s">
        <v>531</v>
      </c>
      <c r="CL675" s="105" t="s">
        <v>532</v>
      </c>
      <c r="CM675" s="105" t="s">
        <v>533</v>
      </c>
      <c r="CN675" s="105" t="s">
        <v>534</v>
      </c>
      <c r="CO675" s="105" t="s">
        <v>535</v>
      </c>
      <c r="CP675" s="105" t="s">
        <v>536</v>
      </c>
      <c r="CQ675" s="105" t="s">
        <v>537</v>
      </c>
      <c r="CR675" s="105" t="s">
        <v>538</v>
      </c>
      <c r="CS675" s="105" t="s">
        <v>539</v>
      </c>
      <c r="CT675" s="105" t="s">
        <v>540</v>
      </c>
      <c r="CU675" s="105" t="s">
        <v>541</v>
      </c>
      <c r="CV675" s="105" t="s">
        <v>542</v>
      </c>
      <c r="CW675" s="105" t="s">
        <v>543</v>
      </c>
      <c r="CX675" s="105" t="s">
        <v>544</v>
      </c>
      <c r="CY675" s="105" t="s">
        <v>545</v>
      </c>
      <c r="CZ675" s="105" t="s">
        <v>546</v>
      </c>
      <c r="DA675" s="105" t="s">
        <v>547</v>
      </c>
      <c r="DB675" s="105" t="s">
        <v>548</v>
      </c>
      <c r="DC675" s="105" t="s">
        <v>549</v>
      </c>
      <c r="DD675" s="105" t="s">
        <v>550</v>
      </c>
      <c r="DE675" s="105" t="s">
        <v>551</v>
      </c>
      <c r="DF675" s="105" t="s">
        <v>552</v>
      </c>
      <c r="DG675" s="105" t="s">
        <v>553</v>
      </c>
      <c r="DH675" s="105" t="s">
        <v>554</v>
      </c>
      <c r="DI675" s="105" t="s">
        <v>555</v>
      </c>
      <c r="DJ675" s="105" t="s">
        <v>556</v>
      </c>
      <c r="DK675" s="105" t="s">
        <v>557</v>
      </c>
      <c r="DL675" s="105" t="s">
        <v>558</v>
      </c>
      <c r="DM675" s="105" t="s">
        <v>559</v>
      </c>
      <c r="DN675" s="105" t="s">
        <v>560</v>
      </c>
      <c r="DO675" s="105" t="s">
        <v>561</v>
      </c>
      <c r="DP675" s="105" t="s">
        <v>562</v>
      </c>
      <c r="DQ675" s="105" t="s">
        <v>563</v>
      </c>
      <c r="DR675" s="105" t="s">
        <v>564</v>
      </c>
      <c r="DS675" s="105" t="s">
        <v>565</v>
      </c>
      <c r="DT675" s="105" t="s">
        <v>566</v>
      </c>
      <c r="DU675" s="105" t="s">
        <v>567</v>
      </c>
      <c r="DV675" s="105" t="s">
        <v>568</v>
      </c>
      <c r="DW675" s="105" t="s">
        <v>569</v>
      </c>
      <c r="DX675" s="105" t="s">
        <v>570</v>
      </c>
      <c r="DY675" s="105" t="s">
        <v>571</v>
      </c>
      <c r="DZ675" s="105" t="s">
        <v>572</v>
      </c>
      <c r="EA675" s="105" t="s">
        <v>573</v>
      </c>
      <c r="EB675" s="105" t="s">
        <v>574</v>
      </c>
      <c r="EC675" s="105" t="s">
        <v>575</v>
      </c>
      <c r="ED675" s="105" t="s">
        <v>576</v>
      </c>
      <c r="EE675" s="105" t="s">
        <v>577</v>
      </c>
      <c r="EF675" s="105" t="s">
        <v>578</v>
      </c>
      <c r="EG675" s="105" t="s">
        <v>579</v>
      </c>
      <c r="EH675" s="105" t="s">
        <v>580</v>
      </c>
      <c r="EI675" s="105" t="s">
        <v>581</v>
      </c>
      <c r="EJ675" s="105" t="s">
        <v>582</v>
      </c>
      <c r="EK675" s="105" t="s">
        <v>583</v>
      </c>
      <c r="EL675" s="105" t="s">
        <v>584</v>
      </c>
      <c r="EM675" s="105" t="s">
        <v>585</v>
      </c>
      <c r="EN675" s="105" t="s">
        <v>586</v>
      </c>
      <c r="EO675" s="105" t="s">
        <v>587</v>
      </c>
      <c r="EP675" s="105" t="s">
        <v>588</v>
      </c>
      <c r="EQ675" s="105" t="s">
        <v>589</v>
      </c>
      <c r="ER675" s="105" t="s">
        <v>590</v>
      </c>
      <c r="ES675" s="105" t="s">
        <v>591</v>
      </c>
      <c r="ET675" s="105" t="s">
        <v>592</v>
      </c>
      <c r="EU675" s="105" t="s">
        <v>593</v>
      </c>
      <c r="EV675" s="105" t="s">
        <v>594</v>
      </c>
      <c r="EW675" s="105" t="s">
        <v>595</v>
      </c>
      <c r="EX675" s="105" t="s">
        <v>596</v>
      </c>
      <c r="EY675" s="105" t="s">
        <v>597</v>
      </c>
      <c r="EZ675" s="105" t="s">
        <v>598</v>
      </c>
      <c r="FA675" s="105" t="s">
        <v>599</v>
      </c>
      <c r="FB675" s="105" t="s">
        <v>600</v>
      </c>
      <c r="FC675" s="105" t="s">
        <v>601</v>
      </c>
      <c r="FD675" s="105" t="s">
        <v>602</v>
      </c>
      <c r="FE675" s="105" t="s">
        <v>603</v>
      </c>
      <c r="FF675" s="105" t="s">
        <v>604</v>
      </c>
      <c r="FG675" s="105" t="s">
        <v>605</v>
      </c>
      <c r="FH675" s="105" t="s">
        <v>606</v>
      </c>
      <c r="FI675" s="105" t="s">
        <v>607</v>
      </c>
      <c r="FJ675" s="105" t="s">
        <v>608</v>
      </c>
      <c r="FK675" s="105" t="s">
        <v>609</v>
      </c>
      <c r="FL675" s="105" t="s">
        <v>610</v>
      </c>
      <c r="FM675" s="105" t="s">
        <v>611</v>
      </c>
      <c r="FN675" s="105" t="s">
        <v>612</v>
      </c>
      <c r="FO675" s="105" t="s">
        <v>613</v>
      </c>
      <c r="FP675" s="105" t="s">
        <v>614</v>
      </c>
      <c r="FQ675" s="105" t="s">
        <v>615</v>
      </c>
      <c r="FR675" s="105" t="s">
        <v>616</v>
      </c>
      <c r="FS675" s="105" t="s">
        <v>617</v>
      </c>
      <c r="FT675" s="105" t="s">
        <v>618</v>
      </c>
      <c r="FU675" s="105" t="s">
        <v>619</v>
      </c>
      <c r="FV675" s="105" t="s">
        <v>620</v>
      </c>
      <c r="FW675" s="105" t="s">
        <v>621</v>
      </c>
      <c r="FX675" s="105" t="s">
        <v>622</v>
      </c>
      <c r="FY675" s="105" t="s">
        <v>623</v>
      </c>
      <c r="FZ675" s="105" t="s">
        <v>624</v>
      </c>
      <c r="GA675" s="105" t="s">
        <v>625</v>
      </c>
      <c r="GB675" s="105" t="s">
        <v>626</v>
      </c>
      <c r="GC675" s="105" t="s">
        <v>627</v>
      </c>
      <c r="GD675" s="105" t="s">
        <v>628</v>
      </c>
      <c r="GE675" s="105" t="s">
        <v>629</v>
      </c>
      <c r="GF675" s="105" t="s">
        <v>630</v>
      </c>
      <c r="GG675" s="105" t="s">
        <v>631</v>
      </c>
      <c r="GH675" s="105" t="s">
        <v>632</v>
      </c>
      <c r="GI675" s="105" t="s">
        <v>633</v>
      </c>
      <c r="GJ675" s="105" t="s">
        <v>634</v>
      </c>
      <c r="GK675" s="105" t="s">
        <v>635</v>
      </c>
      <c r="GL675" s="105" t="s">
        <v>636</v>
      </c>
      <c r="GM675" s="105" t="s">
        <v>637</v>
      </c>
      <c r="GN675" s="105" t="s">
        <v>638</v>
      </c>
      <c r="GO675" s="105" t="s">
        <v>639</v>
      </c>
      <c r="GP675" s="105" t="s">
        <v>640</v>
      </c>
      <c r="GQ675" s="105" t="s">
        <v>641</v>
      </c>
      <c r="GR675" s="105" t="s">
        <v>642</v>
      </c>
      <c r="GS675" s="105" t="s">
        <v>643</v>
      </c>
      <c r="GT675" s="105" t="s">
        <v>644</v>
      </c>
      <c r="GU675" s="105" t="s">
        <v>645</v>
      </c>
      <c r="GV675" s="105" t="s">
        <v>646</v>
      </c>
      <c r="GW675" s="105" t="s">
        <v>647</v>
      </c>
      <c r="GX675" s="105" t="s">
        <v>648</v>
      </c>
      <c r="GY675" s="105" t="s">
        <v>649</v>
      </c>
      <c r="GZ675" s="105" t="s">
        <v>650</v>
      </c>
      <c r="HA675" s="105" t="s">
        <v>651</v>
      </c>
      <c r="HB675" s="105" t="s">
        <v>652</v>
      </c>
      <c r="HC675" s="105" t="s">
        <v>653</v>
      </c>
      <c r="HD675" s="105" t="s">
        <v>654</v>
      </c>
      <c r="HE675" s="105" t="s">
        <v>655</v>
      </c>
      <c r="HF675" s="105" t="s">
        <v>656</v>
      </c>
      <c r="HG675" s="105" t="s">
        <v>657</v>
      </c>
      <c r="HH675" s="105" t="s">
        <v>658</v>
      </c>
      <c r="HI675" s="105" t="s">
        <v>659</v>
      </c>
      <c r="HJ675" s="105" t="s">
        <v>660</v>
      </c>
      <c r="HK675" s="105" t="s">
        <v>661</v>
      </c>
      <c r="HL675" s="105" t="s">
        <v>662</v>
      </c>
      <c r="HM675" s="105" t="s">
        <v>663</v>
      </c>
      <c r="HN675" s="105" t="s">
        <v>664</v>
      </c>
      <c r="HO675" s="105" t="s">
        <v>665</v>
      </c>
      <c r="HP675" s="105" t="s">
        <v>666</v>
      </c>
      <c r="HQ675" s="105" t="s">
        <v>667</v>
      </c>
      <c r="HR675" s="105" t="s">
        <v>668</v>
      </c>
      <c r="HS675" s="105" t="s">
        <v>669</v>
      </c>
      <c r="HT675" s="105" t="s">
        <v>670</v>
      </c>
      <c r="HU675" s="105" t="s">
        <v>671</v>
      </c>
      <c r="HV675" s="105" t="s">
        <v>672</v>
      </c>
      <c r="HW675" s="105" t="s">
        <v>673</v>
      </c>
      <c r="HX675" s="105" t="s">
        <v>674</v>
      </c>
      <c r="HY675" s="105" t="s">
        <v>675</v>
      </c>
      <c r="HZ675" s="105" t="s">
        <v>676</v>
      </c>
      <c r="IA675" s="105" t="s">
        <v>677</v>
      </c>
      <c r="IB675" s="105" t="s">
        <v>678</v>
      </c>
      <c r="IC675" s="105" t="s">
        <v>679</v>
      </c>
      <c r="ID675" s="105" t="s">
        <v>680</v>
      </c>
      <c r="IE675" s="105" t="s">
        <v>681</v>
      </c>
      <c r="IF675" s="105" t="s">
        <v>682</v>
      </c>
      <c r="IG675" s="105" t="s">
        <v>683</v>
      </c>
      <c r="IH675" s="129"/>
      <c r="MX675" s="132"/>
    </row>
    <row r="676" spans="1:362" s="87" customFormat="1" x14ac:dyDescent="0.25">
      <c r="IH676" s="129"/>
      <c r="MX676" s="132"/>
    </row>
    <row r="677" spans="1:362" s="87" customFormat="1" x14ac:dyDescent="0.25">
      <c r="B677" s="107" t="s">
        <v>808</v>
      </c>
      <c r="C677" s="106"/>
      <c r="D677" s="106"/>
      <c r="E677" s="106"/>
      <c r="F677" s="106"/>
      <c r="G677" s="106"/>
      <c r="H677" s="106"/>
      <c r="I677" s="106"/>
      <c r="J677" s="106"/>
      <c r="K677" s="106"/>
      <c r="L677" s="106"/>
      <c r="M677" s="106"/>
      <c r="N677" s="106"/>
      <c r="O677" s="106"/>
      <c r="P677" s="106"/>
      <c r="Q677" s="106"/>
      <c r="R677" s="106"/>
      <c r="S677" s="106"/>
      <c r="T677" s="106"/>
      <c r="U677" s="106"/>
      <c r="V677" s="106"/>
      <c r="W677" s="106"/>
      <c r="X677" s="106"/>
      <c r="Y677" s="106"/>
      <c r="Z677" s="106"/>
      <c r="AA677" s="106"/>
      <c r="AB677" s="106"/>
      <c r="AC677" s="106"/>
      <c r="AD677" s="106"/>
      <c r="AE677" s="106"/>
      <c r="AF677" s="106"/>
      <c r="AG677" s="106"/>
      <c r="AH677" s="106"/>
      <c r="AI677" s="106"/>
      <c r="AJ677" s="106"/>
      <c r="AK677" s="106"/>
      <c r="AL677" s="106"/>
      <c r="AM677" s="106"/>
      <c r="AN677" s="106"/>
      <c r="AO677" s="106"/>
      <c r="AP677" s="106"/>
      <c r="AQ677" s="106"/>
      <c r="AR677" s="106"/>
      <c r="AS677" s="106"/>
      <c r="AT677" s="106"/>
      <c r="AU677" s="106"/>
      <c r="AV677" s="106"/>
      <c r="AW677" s="106"/>
      <c r="AX677" s="106"/>
      <c r="AY677" s="106"/>
      <c r="AZ677" s="106"/>
      <c r="BA677" s="106"/>
      <c r="BB677" s="106"/>
      <c r="BC677" s="106"/>
      <c r="BD677" s="106"/>
      <c r="BE677" s="106"/>
      <c r="BF677" s="106"/>
      <c r="BG677" s="106"/>
      <c r="BH677" s="106"/>
      <c r="BI677" s="107" t="s">
        <v>810</v>
      </c>
      <c r="BJ677" s="106"/>
      <c r="BK677" s="106"/>
      <c r="BL677" s="106"/>
      <c r="BM677" s="106"/>
      <c r="BN677" s="106"/>
      <c r="BO677" s="106"/>
      <c r="BP677" s="106"/>
      <c r="BQ677" s="106"/>
      <c r="BR677" s="106"/>
      <c r="BS677" s="106"/>
      <c r="BT677" s="106"/>
      <c r="BU677" s="106"/>
      <c r="BV677" s="106"/>
      <c r="BW677" s="106"/>
      <c r="BX677" s="106"/>
      <c r="BY677" s="106"/>
      <c r="BZ677" s="106"/>
      <c r="CA677" s="106"/>
      <c r="CB677" s="106"/>
      <c r="CC677" s="106"/>
      <c r="CD677" s="106"/>
      <c r="CE677" s="106"/>
      <c r="CF677" s="106"/>
      <c r="CG677" s="106"/>
      <c r="CH677" s="106"/>
      <c r="CI677" s="106"/>
      <c r="CJ677" s="106"/>
      <c r="CK677" s="106"/>
      <c r="CL677" s="106"/>
      <c r="CM677" s="106"/>
      <c r="CN677" s="106"/>
      <c r="CO677" s="106"/>
      <c r="CP677" s="106"/>
      <c r="CQ677" s="106"/>
      <c r="CR677" s="106"/>
      <c r="CS677" s="106"/>
      <c r="CT677" s="106"/>
      <c r="CU677" s="106"/>
      <c r="CV677" s="106"/>
      <c r="CW677" s="106"/>
      <c r="CX677" s="106"/>
      <c r="CY677" s="106"/>
      <c r="CZ677" s="106"/>
      <c r="DA677" s="106"/>
      <c r="DB677" s="106"/>
      <c r="DC677" s="106"/>
      <c r="DD677" s="106"/>
      <c r="DE677" s="106"/>
      <c r="DF677" s="106"/>
      <c r="DG677" s="106"/>
      <c r="DH677" s="106"/>
      <c r="DI677" s="106"/>
      <c r="DJ677" s="106"/>
      <c r="DK677" s="106"/>
      <c r="DL677" s="106"/>
      <c r="DM677" s="106"/>
      <c r="DN677" s="106"/>
      <c r="DO677" s="106"/>
      <c r="DP677" s="106"/>
      <c r="DQ677" s="107" t="s">
        <v>809</v>
      </c>
      <c r="DR677" s="106"/>
      <c r="DS677" s="106"/>
      <c r="DT677" s="106"/>
      <c r="DU677" s="106"/>
      <c r="DV677" s="106"/>
      <c r="DW677" s="106"/>
      <c r="DX677" s="106"/>
      <c r="DY677" s="106"/>
      <c r="DZ677" s="106"/>
      <c r="EA677" s="106"/>
      <c r="EB677" s="106"/>
      <c r="EC677" s="106"/>
      <c r="ED677" s="106"/>
      <c r="EE677" s="106"/>
      <c r="EF677" s="106"/>
      <c r="EG677" s="106"/>
      <c r="EH677" s="106"/>
      <c r="EI677" s="106"/>
      <c r="EJ677" s="106"/>
      <c r="EK677" s="106"/>
      <c r="EL677" s="106"/>
      <c r="EM677" s="106"/>
      <c r="EN677" s="106"/>
      <c r="EO677" s="106"/>
      <c r="EP677" s="106"/>
      <c r="EQ677" s="106"/>
      <c r="ER677" s="106"/>
      <c r="ES677" s="106"/>
      <c r="ET677" s="106"/>
      <c r="EU677" s="106"/>
      <c r="EV677" s="106"/>
      <c r="EW677" s="106"/>
      <c r="EX677" s="106"/>
      <c r="EY677" s="106"/>
      <c r="EZ677" s="106"/>
      <c r="FA677" s="106"/>
      <c r="FB677" s="106"/>
      <c r="FC677" s="106"/>
      <c r="FD677" s="106"/>
      <c r="FE677" s="106"/>
      <c r="FF677" s="106"/>
      <c r="FG677" s="106"/>
      <c r="FH677" s="106"/>
      <c r="FI677" s="106"/>
      <c r="FJ677" s="106"/>
      <c r="FK677" s="106"/>
      <c r="FL677" s="106"/>
      <c r="FM677" s="106"/>
      <c r="FN677" s="106"/>
      <c r="FO677" s="106"/>
      <c r="FP677" s="106"/>
      <c r="FQ677" s="106"/>
      <c r="FR677" s="106"/>
      <c r="FS677" s="106"/>
      <c r="FT677" s="106"/>
      <c r="FU677" s="106"/>
      <c r="FV677" s="106"/>
      <c r="FW677" s="106"/>
      <c r="FX677" s="106"/>
      <c r="FY677" s="107" t="s">
        <v>807</v>
      </c>
      <c r="FZ677" s="106"/>
      <c r="GA677" s="106"/>
      <c r="GB677" s="106"/>
      <c r="GC677" s="106"/>
      <c r="GD677" s="106"/>
      <c r="GE677" s="106"/>
      <c r="GF677" s="106"/>
      <c r="GG677" s="106"/>
      <c r="GH677" s="106"/>
      <c r="GI677" s="106"/>
      <c r="GJ677" s="106"/>
      <c r="GK677" s="106"/>
      <c r="GL677" s="106"/>
      <c r="GM677" s="106"/>
      <c r="GN677" s="106"/>
      <c r="GO677" s="106"/>
      <c r="GP677" s="106"/>
      <c r="GQ677" s="106"/>
      <c r="GR677" s="106"/>
      <c r="GS677" s="106"/>
      <c r="GT677" s="106"/>
      <c r="GU677" s="106"/>
      <c r="GV677" s="106"/>
      <c r="GW677" s="106"/>
      <c r="GX677" s="106"/>
      <c r="GY677" s="106"/>
      <c r="GZ677" s="106"/>
      <c r="HA677" s="106"/>
      <c r="HB677" s="106"/>
      <c r="HC677" s="106"/>
      <c r="HD677" s="106"/>
      <c r="HE677" s="106"/>
      <c r="HF677" s="106"/>
      <c r="HG677" s="106"/>
      <c r="HH677" s="106"/>
      <c r="HI677" s="106"/>
      <c r="HJ677" s="106"/>
      <c r="HK677" s="106"/>
      <c r="HL677" s="106"/>
      <c r="HM677" s="106"/>
      <c r="HN677" s="106"/>
      <c r="HO677" s="106"/>
      <c r="HP677" s="106"/>
      <c r="HQ677" s="106"/>
      <c r="HR677" s="106"/>
      <c r="HS677" s="106"/>
      <c r="HT677" s="106"/>
      <c r="HU677" s="106"/>
      <c r="HV677" s="106"/>
      <c r="HW677" s="106"/>
      <c r="HX677" s="106"/>
      <c r="HY677" s="106"/>
      <c r="HZ677" s="106"/>
      <c r="IA677" s="106"/>
      <c r="IB677" s="106"/>
      <c r="IC677" s="106"/>
      <c r="ID677" s="106"/>
      <c r="IE677" s="106"/>
      <c r="IF677" s="106"/>
      <c r="IG677" s="107" t="s">
        <v>806</v>
      </c>
      <c r="IH677" s="129"/>
      <c r="MX677" s="132"/>
    </row>
    <row r="678" spans="1:362" s="87" customFormat="1" x14ac:dyDescent="0.25">
      <c r="A678" s="87" t="s">
        <v>442</v>
      </c>
      <c r="B678" s="100">
        <f>'Loan 1 (Cal)'!C28</f>
        <v>49812.936519962568</v>
      </c>
      <c r="C678" s="100">
        <f>'Loan 1 (Cal)'!D28</f>
        <v>49625.093608758303</v>
      </c>
      <c r="D678" s="100">
        <f>'Loan 1 (Cal)'!E28</f>
        <v>49436.468018757354</v>
      </c>
      <c r="E678" s="100">
        <f>'Loan 1 (Cal)'!F28</f>
        <v>49247.056488798073</v>
      </c>
      <c r="F678" s="100">
        <f>'Loan 1 (Cal)'!G28</f>
        <v>49056.855744130633</v>
      </c>
      <c r="G678" s="100">
        <f>'Loan 1 (Cal)'!H28</f>
        <v>48865.862496360409</v>
      </c>
      <c r="H678" s="100">
        <f>'Loan 1 (Cal)'!I28</f>
        <v>48674.073443391135</v>
      </c>
      <c r="I678" s="100">
        <f>'Loan 1 (Cal)'!J28</f>
        <v>48481.485269367826</v>
      </c>
      <c r="J678" s="100">
        <f>'Loan 1 (Cal)'!K28</f>
        <v>48288.094644619421</v>
      </c>
      <c r="K678" s="100">
        <f>'Loan 1 (Cal)'!L28</f>
        <v>48093.898225601224</v>
      </c>
      <c r="L678" s="100">
        <f>'Loan 1 (Cal)'!M28</f>
        <v>47898.892654837131</v>
      </c>
      <c r="M678" s="100">
        <f>'Loan 1 (Cal)'!N28</f>
        <v>47703.074560861511</v>
      </c>
      <c r="N678" s="100">
        <f>'Loan 1 (Cal)'!O28</f>
        <v>47506.44055816099</v>
      </c>
      <c r="O678" s="100">
        <f>'Loan 1 (Cal)'!P28</f>
        <v>47308.987247115896</v>
      </c>
      <c r="P678" s="100">
        <f>'Loan 1 (Cal)'!Q28</f>
        <v>47110.711213941438</v>
      </c>
      <c r="Q678" s="100">
        <f>'Loan 1 (Cal)'!R28</f>
        <v>46911.609030628751</v>
      </c>
      <c r="R678" s="100">
        <f>'Loan 1 (Cal)'!S28</f>
        <v>46711.677254885595</v>
      </c>
      <c r="S678" s="100">
        <f>'Loan 1 (Cal)'!T28</f>
        <v>46510.912430076853</v>
      </c>
      <c r="T678" s="100">
        <f>'Loan 1 (Cal)'!U28</f>
        <v>46309.311085164729</v>
      </c>
      <c r="U678" s="100">
        <f>'Loan 1 (Cal)'!V28</f>
        <v>46106.869734648804</v>
      </c>
      <c r="V678" s="100">
        <f>'Loan 1 (Cal)'!W28</f>
        <v>45903.584878505739</v>
      </c>
      <c r="W678" s="100">
        <f>'Loan 1 (Cal)'!X28</f>
        <v>45699.453002128743</v>
      </c>
      <c r="X678" s="100">
        <f>'Loan 1 (Cal)'!Y28</f>
        <v>45494.470576266838</v>
      </c>
      <c r="Y678" s="100">
        <f>'Loan 1 (Cal)'!Z28</f>
        <v>45288.634056963841</v>
      </c>
      <c r="Z678" s="100">
        <f>'Loan 1 (Cal)'!AA28</f>
        <v>45081.939885497093</v>
      </c>
      <c r="AA678" s="100">
        <f>'Loan 1 (Cal)'!AB28</f>
        <v>44874.384488315896</v>
      </c>
      <c r="AB678" s="100">
        <f>'Loan 1 (Cal)'!AC28</f>
        <v>44665.964276979772</v>
      </c>
      <c r="AC678" s="100">
        <f>'Loan 1 (Cal)'!AD28</f>
        <v>44456.67564809641</v>
      </c>
      <c r="AD678" s="100">
        <f>'Loan 1 (Cal)'!AE28</f>
        <v>44246.514983259374</v>
      </c>
      <c r="AE678" s="100">
        <f>'Loan 1 (Cal)'!AF28</f>
        <v>44035.478648985518</v>
      </c>
      <c r="AF678" s="100">
        <f>'Loan 1 (Cal)'!AG28</f>
        <v>43823.562996652181</v>
      </c>
      <c r="AG678" s="100">
        <f>'Loan 1 (Cal)'!AH28</f>
        <v>43610.764362434129</v>
      </c>
      <c r="AH678" s="100">
        <f>'Loan 1 (Cal)'!AI28</f>
        <v>43397.079067240164</v>
      </c>
      <c r="AI678" s="100">
        <f>'Loan 1 (Cal)'!AJ28</f>
        <v>43182.503416649561</v>
      </c>
      <c r="AJ678" s="100">
        <f>'Loan 1 (Cal)'!AK28</f>
        <v>42967.033700848166</v>
      </c>
      <c r="AK678" s="100">
        <f>'Loan 1 (Cal)'!AL28</f>
        <v>42750.666194564255</v>
      </c>
      <c r="AL678" s="100">
        <f>'Loan 1 (Cal)'!AM28</f>
        <v>42533.397157004176</v>
      </c>
      <c r="AM678" s="100">
        <f>'Loan 1 (Cal)'!AN28</f>
        <v>42315.222831787592</v>
      </c>
      <c r="AN678" s="100">
        <f>'Loan 1 (Cal)'!AO28</f>
        <v>42096.139446882597</v>
      </c>
      <c r="AO678" s="100">
        <f>'Loan 1 (Cal)'!AP28</f>
        <v>41876.143214540498</v>
      </c>
      <c r="AP678" s="100">
        <f>'Loan 1 (Cal)'!AQ28</f>
        <v>41655.230331230312</v>
      </c>
      <c r="AQ678" s="100">
        <f>'Loan 1 (Cal)'!AR28</f>
        <v>41433.396977573</v>
      </c>
      <c r="AR678" s="100">
        <f>'Loan 1 (Cal)'!AS28</f>
        <v>41210.639318275455</v>
      </c>
      <c r="AS678" s="100">
        <f>'Loan 1 (Cal)'!AT28</f>
        <v>40986.953502064163</v>
      </c>
      <c r="AT678" s="100">
        <f>'Loan 1 (Cal)'!AU28</f>
        <v>40762.335661618657</v>
      </c>
      <c r="AU678" s="100">
        <f>'Loan 1 (Cal)'!AV28</f>
        <v>40536.78191350463</v>
      </c>
      <c r="AV678" s="100">
        <f>'Loan 1 (Cal)'!AW28</f>
        <v>40310.288358106794</v>
      </c>
      <c r="AW678" s="100">
        <f>'Loan 1 (Cal)'!AX28</f>
        <v>40082.851079561464</v>
      </c>
      <c r="AX678" s="100">
        <f>'Loan 1 (Cal)'!AY28</f>
        <v>39854.466145688864</v>
      </c>
      <c r="AY678" s="100">
        <f>'Loan 1 (Cal)'!AZ28</f>
        <v>39625.129607925126</v>
      </c>
      <c r="AZ678" s="100">
        <f>'Loan 1 (Cal)'!BA28</f>
        <v>39394.837501254042</v>
      </c>
      <c r="BA678" s="100">
        <f>'Loan 1 (Cal)'!BB28</f>
        <v>39163.585844138492</v>
      </c>
      <c r="BB678" s="100">
        <f>'Loan 1 (Cal)'!BC28</f>
        <v>38931.370638451634</v>
      </c>
      <c r="BC678" s="100">
        <f>'Loan 1 (Cal)'!BD28</f>
        <v>38698.187869407746</v>
      </c>
      <c r="BD678" s="100">
        <f>'Loan 1 (Cal)'!BE28</f>
        <v>38464.033505492836</v>
      </c>
      <c r="BE678" s="100">
        <f>'Loan 1 (Cal)'!BF28</f>
        <v>38228.903498394946</v>
      </c>
      <c r="BF678" s="100">
        <f>'Loan 1 (Cal)'!BG28</f>
        <v>37992.793782934161</v>
      </c>
      <c r="BG678" s="100">
        <f>'Loan 1 (Cal)'!BH28</f>
        <v>37755.700276992276</v>
      </c>
      <c r="BH678" s="100">
        <f>'Loan 1 (Cal)'!BI28</f>
        <v>37517.618881442308</v>
      </c>
      <c r="BI678" s="100">
        <f>'Loan 1 (Cal)'!BJ28</f>
        <v>37278.545480077541</v>
      </c>
      <c r="BJ678" s="100">
        <f>'Loan 1 (Cal)'!BK28</f>
        <v>37038.475939540425</v>
      </c>
      <c r="BK678" s="100">
        <f>'Loan 1 (Cal)'!BL28</f>
        <v>36797.406109251075</v>
      </c>
      <c r="BL678" s="100">
        <f>'Loan 1 (Cal)'!BM28</f>
        <v>36555.331821335516</v>
      </c>
      <c r="BM678" s="100">
        <f>'Loan 1 (Cal)'!BN28</f>
        <v>36312.248890553645</v>
      </c>
      <c r="BN678" s="100">
        <f>'Loan 1 (Cal)'!BO28</f>
        <v>36068.15311422685</v>
      </c>
      <c r="BO678" s="100">
        <f>'Loan 1 (Cal)'!BP28</f>
        <v>35823.040272165352</v>
      </c>
      <c r="BP678" s="100">
        <f>'Loan 1 (Cal)'!BQ28</f>
        <v>35576.906126595262</v>
      </c>
      <c r="BQ678" s="100">
        <f>'Loan 1 (Cal)'!BR28</f>
        <v>35329.746422085307</v>
      </c>
      <c r="BR678" s="100">
        <f>'Loan 1 (Cal)'!BS28</f>
        <v>35081.556885473226</v>
      </c>
      <c r="BS678" s="100">
        <f>'Loan 1 (Cal)'!BT28</f>
        <v>34832.333225791932</v>
      </c>
      <c r="BT678" s="100">
        <f>'Loan 1 (Cal)'!BU28</f>
        <v>34582.071134195292</v>
      </c>
      <c r="BU678" s="100">
        <f>'Loan 1 (Cal)'!BV28</f>
        <v>34330.766283883662</v>
      </c>
      <c r="BV678" s="100">
        <f>'Loan 1 (Cal)'!BW28</f>
        <v>34078.414330029067</v>
      </c>
      <c r="BW678" s="100">
        <f>'Loan 1 (Cal)'!BX28</f>
        <v>33825.010909700082</v>
      </c>
      <c r="BX678" s="100">
        <f>'Loan 1 (Cal)'!BY28</f>
        <v>33570.551641786398</v>
      </c>
      <c r="BY678" s="100">
        <f>'Loan 1 (Cal)'!BZ28</f>
        <v>33315.03212692307</v>
      </c>
      <c r="BZ678" s="100">
        <f>'Loan 1 (Cal)'!CA28</f>
        <v>33058.447947414475</v>
      </c>
      <c r="CA678" s="100">
        <f>'Loan 1 (Cal)'!CB28</f>
        <v>32800.794667157934</v>
      </c>
      <c r="CB678" s="100">
        <f>'Loan 1 (Cal)'!CC28</f>
        <v>32542.067831566987</v>
      </c>
      <c r="CC678" s="100">
        <f>'Loan 1 (Cal)'!CD28</f>
        <v>32282.262967494411</v>
      </c>
      <c r="CD678" s="100">
        <f>'Loan 1 (Cal)'!CE28</f>
        <v>32021.375583154866</v>
      </c>
      <c r="CE678" s="100">
        <f>'Loan 1 (Cal)'!CF28</f>
        <v>31759.401168047239</v>
      </c>
      <c r="CF678" s="100">
        <f>'Loan 1 (Cal)'!CG28</f>
        <v>31496.335192876664</v>
      </c>
      <c r="CG678" s="100">
        <f>'Loan 1 (Cal)'!CH28</f>
        <v>31232.173109476211</v>
      </c>
      <c r="CH678" s="100">
        <f>'Loan 1 (Cal)'!CI28</f>
        <v>30966.910350728256</v>
      </c>
      <c r="CI678" s="100">
        <f>'Loan 1 (Cal)'!CJ28</f>
        <v>30700.542330485518</v>
      </c>
      <c r="CJ678" s="100">
        <f>'Loan 1 (Cal)'!CK28</f>
        <v>30433.06444349177</v>
      </c>
      <c r="CK678" s="100">
        <f>'Loan 1 (Cal)'!CL28</f>
        <v>30164.472065302216</v>
      </c>
      <c r="CL678" s="100">
        <f>'Loan 1 (Cal)'!CM28</f>
        <v>29894.760552203537</v>
      </c>
      <c r="CM678" s="100">
        <f>'Loan 1 (Cal)'!CN28</f>
        <v>29623.925241133613</v>
      </c>
      <c r="CN678" s="100">
        <f>'Loan 1 (Cal)'!CO28</f>
        <v>29351.961449600898</v>
      </c>
      <c r="CO678" s="100">
        <f>'Loan 1 (Cal)'!CP28</f>
        <v>29078.864475603463</v>
      </c>
      <c r="CP678" s="100">
        <f>'Loan 1 (Cal)'!CQ28</f>
        <v>28804.629597547704</v>
      </c>
      <c r="CQ678" s="100">
        <f>'Loan 1 (Cal)'!CR28</f>
        <v>28529.252074166714</v>
      </c>
      <c r="CR678" s="100">
        <f>'Loan 1 (Cal)'!CS28</f>
        <v>28252.727144438304</v>
      </c>
      <c r="CS678" s="100">
        <f>'Loan 1 (Cal)'!CT28</f>
        <v>27975.050027502693</v>
      </c>
      <c r="CT678" s="100">
        <f>'Loan 1 (Cal)'!CU28</f>
        <v>27696.21592257985</v>
      </c>
      <c r="CU678" s="100">
        <f>'Loan 1 (Cal)'!CV28</f>
        <v>27416.220008886496</v>
      </c>
      <c r="CV678" s="100">
        <f>'Loan 1 (Cal)'!CW28</f>
        <v>27135.057445552753</v>
      </c>
      <c r="CW678" s="100">
        <f>'Loan 1 (Cal)'!CX28</f>
        <v>26852.72337153845</v>
      </c>
      <c r="CX678" s="100">
        <f>'Loan 1 (Cal)'!CY28</f>
        <v>26569.212905549088</v>
      </c>
      <c r="CY678" s="100">
        <f>'Loan 1 (Cal)'!CZ28</f>
        <v>26284.521145951439</v>
      </c>
      <c r="CZ678" s="100">
        <f>'Loan 1 (Cal)'!DA28</f>
        <v>25998.6431706888</v>
      </c>
      <c r="DA678" s="100">
        <f>'Loan 1 (Cal)'!DB28</f>
        <v>25711.5740371959</v>
      </c>
      <c r="DB678" s="100">
        <f>'Loan 1 (Cal)'!DC28</f>
        <v>25423.308782313445</v>
      </c>
      <c r="DC678" s="100">
        <f>'Loan 1 (Cal)'!DD28</f>
        <v>25133.842422202313</v>
      </c>
      <c r="DD678" s="100">
        <f>'Loan 1 (Cal)'!DE28</f>
        <v>24843.169952257384</v>
      </c>
      <c r="DE678" s="100">
        <f>'Loan 1 (Cal)'!DF28</f>
        <v>24551.286347021018</v>
      </c>
      <c r="DF678" s="100">
        <f>'Loan 1 (Cal)'!DG28</f>
        <v>24258.186560096168</v>
      </c>
      <c r="DG678" s="100">
        <f>'Loan 1 (Cal)'!DH28</f>
        <v>23963.865524059132</v>
      </c>
      <c r="DH678" s="100">
        <f>'Loan 1 (Cal)'!DI28</f>
        <v>23668.318150371942</v>
      </c>
      <c r="DI678" s="100">
        <f>'Loan 1 (Cal)'!DJ28</f>
        <v>23371.539329294388</v>
      </c>
      <c r="DJ678" s="100">
        <f>'Loan 1 (Cal)'!DK28</f>
        <v>23073.523929795676</v>
      </c>
      <c r="DK678" s="100">
        <f>'Loan 1 (Cal)'!DL28</f>
        <v>22774.26679946572</v>
      </c>
      <c r="DL678" s="100">
        <f>'Loan 1 (Cal)'!DM28</f>
        <v>22473.762764426057</v>
      </c>
      <c r="DM678" s="100">
        <f>'Loan 1 (Cal)'!DN28</f>
        <v>22172.006629240394</v>
      </c>
      <c r="DN678" s="100">
        <f>'Loan 1 (Cal)'!DO28</f>
        <v>21868.993176824792</v>
      </c>
      <c r="DO678" s="100">
        <f>'Loan 1 (Cal)'!DP28</f>
        <v>21564.717168357456</v>
      </c>
      <c r="DP678" s="100">
        <f>'Loan 1 (Cal)'!DQ28</f>
        <v>21259.173343188173</v>
      </c>
      <c r="DQ678" s="100">
        <f>'Loan 1 (Cal)'!DR28</f>
        <v>20952.356418747353</v>
      </c>
      <c r="DR678" s="100">
        <f>'Loan 1 (Cal)'!DS28</f>
        <v>20644.261090454696</v>
      </c>
      <c r="DS678" s="100">
        <f>'Loan 1 (Cal)'!DT28</f>
        <v>20334.882031627487</v>
      </c>
      <c r="DT678" s="100">
        <f>'Loan 1 (Cal)'!DU28</f>
        <v>20024.213893388496</v>
      </c>
      <c r="DU678" s="100">
        <f>'Loan 1 (Cal)'!DV28</f>
        <v>19712.25130457351</v>
      </c>
      <c r="DV678" s="100">
        <f>'Loan 1 (Cal)'!DW28</f>
        <v>19398.988871638463</v>
      </c>
      <c r="DW678" s="100">
        <f>'Loan 1 (Cal)'!DX28</f>
        <v>19084.421178566186</v>
      </c>
      <c r="DX678" s="100">
        <f>'Loan 1 (Cal)'!DY28</f>
        <v>18768.542786772774</v>
      </c>
      <c r="DY678" s="100">
        <f>'Loan 1 (Cal)'!DZ28</f>
        <v>18451.348235013556</v>
      </c>
      <c r="DZ678" s="100">
        <f>'Loan 1 (Cal)'!EA28</f>
        <v>18132.832039288674</v>
      </c>
      <c r="EA678" s="100">
        <f>'Loan 1 (Cal)'!EB28</f>
        <v>17812.988692748273</v>
      </c>
      <c r="EB678" s="100">
        <f>'Loan 1 (Cal)'!EC28</f>
        <v>17491.812665597285</v>
      </c>
      <c r="EC678" s="100">
        <f>'Loan 1 (Cal)'!ED28</f>
        <v>17169.298404999834</v>
      </c>
      <c r="ED678" s="100">
        <f>'Loan 1 (Cal)'!EE28</f>
        <v>16845.440334983228</v>
      </c>
      <c r="EE678" s="100">
        <f>'Loan 1 (Cal)'!EF28</f>
        <v>16520.232856341554</v>
      </c>
      <c r="EF678" s="100">
        <f>'Loan 1 (Cal)'!EG28</f>
        <v>16193.670346538871</v>
      </c>
      <c r="EG678" s="100">
        <f>'Loan 1 (Cal)'!EH28</f>
        <v>15865.74715961201</v>
      </c>
      <c r="EH678" s="100">
        <f>'Loan 1 (Cal)'!EI28</f>
        <v>15536.457626072954</v>
      </c>
      <c r="EI678" s="100">
        <f>'Loan 1 (Cal)'!EJ28</f>
        <v>15205.796052810818</v>
      </c>
      <c r="EJ678" s="100">
        <f>'Loan 1 (Cal)'!EK28</f>
        <v>14873.756722993423</v>
      </c>
      <c r="EK678" s="100">
        <f>'Loan 1 (Cal)'!EL28</f>
        <v>14540.333895968455</v>
      </c>
      <c r="EL678" s="100">
        <f>'Loan 1 (Cal)'!EM28</f>
        <v>14205.521807164218</v>
      </c>
      <c r="EM678" s="100">
        <f>'Loan 1 (Cal)'!EN28</f>
        <v>13869.314667989962</v>
      </c>
      <c r="EN678" s="100">
        <f>'Loan 1 (Cal)'!EO28</f>
        <v>13531.706665735814</v>
      </c>
      <c r="EO678" s="100">
        <f>'Loan 1 (Cal)'!EP28</f>
        <v>13192.691963472273</v>
      </c>
      <c r="EP678" s="100">
        <f>'Loan 1 (Cal)'!EQ28</f>
        <v>12852.264699949301</v>
      </c>
      <c r="EQ678" s="100">
        <f>'Loan 1 (Cal)'!ER28</f>
        <v>12510.418989494983</v>
      </c>
      <c r="ER678" s="100">
        <f>'Loan 1 (Cal)'!ES28</f>
        <v>12167.148921913773</v>
      </c>
      <c r="ES678" s="100">
        <f>'Loan 1 (Cal)'!ET28</f>
        <v>11822.448562384307</v>
      </c>
      <c r="ET678" s="100">
        <f>'Loan 1 (Cal)'!EU28</f>
        <v>11476.311951356802</v>
      </c>
      <c r="EU678" s="100">
        <f>'Loan 1 (Cal)'!EV28</f>
        <v>11128.733104450015</v>
      </c>
      <c r="EV678" s="100">
        <f>'Loan 1 (Cal)'!EW28</f>
        <v>10779.706012347784</v>
      </c>
      <c r="EW678" s="100">
        <f>'Loan 1 (Cal)'!EX28</f>
        <v>10429.224640695127</v>
      </c>
      <c r="EX678" s="100">
        <f>'Loan 1 (Cal)'!EY28</f>
        <v>10077.282929993917</v>
      </c>
      <c r="EY678" s="100">
        <f>'Loan 1 (Cal)'!EZ28</f>
        <v>9723.8747954981191</v>
      </c>
      <c r="EZ678" s="100">
        <f>'Loan 1 (Cal)'!FA28</f>
        <v>9368.9941271085881</v>
      </c>
      <c r="FA678" s="100">
        <f>'Loan 1 (Cal)'!FB28</f>
        <v>9012.634789267433</v>
      </c>
      <c r="FB678" s="100">
        <f>'Loan 1 (Cal)'!FC28</f>
        <v>8654.7906208519416</v>
      </c>
      <c r="FC678" s="100">
        <f>'Loan 1 (Cal)'!FD28</f>
        <v>8295.4554350680519</v>
      </c>
      <c r="FD678" s="100">
        <f>'Loan 1 (Cal)'!FE28</f>
        <v>7934.6230193433939</v>
      </c>
      <c r="FE678" s="100">
        <f>'Loan 1 (Cal)'!FF28</f>
        <v>7572.2871352198845</v>
      </c>
      <c r="FF678" s="100">
        <f>'Loan 1 (Cal)'!FG28</f>
        <v>7208.4415182458597</v>
      </c>
      <c r="FG678" s="100">
        <f>'Loan 1 (Cal)'!FH28</f>
        <v>6843.0798778677772</v>
      </c>
      <c r="FH678" s="100">
        <f>'Loan 1 (Cal)'!FI28</f>
        <v>6476.1958973214514</v>
      </c>
      <c r="FI678" s="100">
        <f>'Loan 1 (Cal)'!FJ28</f>
        <v>6107.7832335228495</v>
      </c>
      <c r="FJ678" s="100">
        <f>'Loan 1 (Cal)'!FK28</f>
        <v>5737.8355169584202</v>
      </c>
      <c r="FK678" s="100">
        <f>'Loan 1 (Cal)'!FL28</f>
        <v>5366.3463515749727</v>
      </c>
      <c r="FL678" s="100">
        <f>'Loan 1 (Cal)'!FM28</f>
        <v>4993.3093146690926</v>
      </c>
      <c r="FM678" s="100">
        <f>'Loan 1 (Cal)'!FN28</f>
        <v>4618.717956776105</v>
      </c>
      <c r="FN678" s="100">
        <f>'Loan 1 (Cal)'!FO28</f>
        <v>4242.5658015585641</v>
      </c>
      <c r="FO678" s="100">
        <f>'Loan 1 (Cal)'!FP28</f>
        <v>3864.8463456942832</v>
      </c>
      <c r="FP678" s="100">
        <f>'Loan 1 (Cal)'!FQ28</f>
        <v>3485.5530587639014</v>
      </c>
      <c r="FQ678" s="100">
        <f>'Loan 1 (Cal)'!FR28</f>
        <v>3104.6793831379755</v>
      </c>
      <c r="FR678" s="100">
        <f>'Loan 1 (Cal)'!FS28</f>
        <v>2722.2187338636081</v>
      </c>
      <c r="FS678" s="100">
        <f>'Loan 1 (Cal)'!FT28</f>
        <v>2338.1644985505995</v>
      </c>
      <c r="FT678" s="100">
        <f>'Loan 1 (Cal)'!FU28</f>
        <v>1952.5100372571164</v>
      </c>
      <c r="FU678" s="100">
        <f>'Loan 1 (Cal)'!FV28</f>
        <v>1565.2486823749089</v>
      </c>
      <c r="FV678" s="100">
        <f>'Loan 1 (Cal)'!FW28</f>
        <v>1176.3737385140289</v>
      </c>
      <c r="FW678" s="100">
        <f>'Loan 1 (Cal)'!FX28</f>
        <v>785.87848238706295</v>
      </c>
      <c r="FX678" s="100">
        <f>'Loan 1 (Cal)'!FY28</f>
        <v>393.75616269289804</v>
      </c>
      <c r="FY678" s="100">
        <f>'Loan 1 (Cal)'!FZ28</f>
        <v>-1.3837819778927951E-12</v>
      </c>
      <c r="FZ678" s="100">
        <f>'Loan 1 (Cal)'!GA28</f>
        <v>-1.389547736134015E-12</v>
      </c>
      <c r="GA678" s="100">
        <f>'Loan 1 (Cal)'!GB28</f>
        <v>-1.3953375183679067E-12</v>
      </c>
      <c r="GB678" s="100">
        <f>'Loan 1 (Cal)'!GC28</f>
        <v>-1.4011514246944397E-12</v>
      </c>
      <c r="GC678" s="100">
        <f>'Loan 1 (Cal)'!GD28</f>
        <v>-1.4069895556306665E-12</v>
      </c>
      <c r="GD678" s="100">
        <f>'Loan 1 (Cal)'!GE28</f>
        <v>-1.412852012112461E-12</v>
      </c>
      <c r="GE678" s="100">
        <f>'Loan 1 (Cal)'!GF28</f>
        <v>-1.4187388954962629E-12</v>
      </c>
      <c r="GF678" s="100">
        <f>'Loan 1 (Cal)'!GG28</f>
        <v>-1.4246503075608306E-12</v>
      </c>
      <c r="GG678" s="100">
        <f>'Loan 1 (Cal)'!GH28</f>
        <v>-1.4305863505090008E-12</v>
      </c>
      <c r="GH678" s="100">
        <f>'Loan 1 (Cal)'!GI28</f>
        <v>-1.436547126969455E-12</v>
      </c>
      <c r="GI678" s="100">
        <f>'Loan 1 (Cal)'!GJ28</f>
        <v>-1.4425327399984943E-12</v>
      </c>
      <c r="GJ678" s="100">
        <f>'Loan 1 (Cal)'!GK28</f>
        <v>-1.4485432930818213E-12</v>
      </c>
      <c r="GK678" s="100">
        <f>'Loan 1 (Cal)'!GL28</f>
        <v>-1.4545788901363288E-12</v>
      </c>
      <c r="GL678" s="100">
        <f>'Loan 1 (Cal)'!GM28</f>
        <v>-1.460639635511897E-12</v>
      </c>
      <c r="GM678" s="100">
        <f>'Loan 1 (Cal)'!GN28</f>
        <v>-1.4667256339931965E-12</v>
      </c>
      <c r="GN678" s="100">
        <f>'Loan 1 (Cal)'!GO28</f>
        <v>-1.4728369908015015E-12</v>
      </c>
      <c r="GO678" s="100">
        <f>'Loan 1 (Cal)'!GP28</f>
        <v>-1.4789738115965078E-12</v>
      </c>
      <c r="GP678" s="100">
        <f>'Loan 1 (Cal)'!GQ28</f>
        <v>-1.4851362024781599E-12</v>
      </c>
      <c r="GQ678" s="100">
        <f>'Loan 1 (Cal)'!GR28</f>
        <v>-1.4913242699884857E-12</v>
      </c>
      <c r="GR678" s="100">
        <f>'Loan 1 (Cal)'!GS28</f>
        <v>-1.4975381211134376E-12</v>
      </c>
      <c r="GS678" s="100">
        <f>'Loan 1 (Cal)'!GT28</f>
        <v>-1.5037778632847436E-12</v>
      </c>
      <c r="GT678" s="100">
        <f>'Loan 1 (Cal)'!GU28</f>
        <v>-1.5100436043817635E-12</v>
      </c>
      <c r="GU678" s="100">
        <f>'Loan 1 (Cal)'!GV28</f>
        <v>-1.5163354527333541E-12</v>
      </c>
      <c r="GV678" s="100">
        <f>'Loan 1 (Cal)'!GW28</f>
        <v>-1.5226535171197431E-12</v>
      </c>
      <c r="GW678" s="100">
        <f>'Loan 1 (Cal)'!GX28</f>
        <v>-1.5289979067744087E-12</v>
      </c>
      <c r="GX678" s="100">
        <f>'Loan 1 (Cal)'!GY28</f>
        <v>-1.5353687313859688E-12</v>
      </c>
      <c r="GY678" s="100">
        <f>'Loan 1 (Cal)'!GZ28</f>
        <v>-1.5417661011000771E-12</v>
      </c>
      <c r="GZ678" s="100">
        <f>'Loan 1 (Cal)'!HA28</f>
        <v>-1.5481901265213275E-12</v>
      </c>
      <c r="HA678" s="100">
        <f>'Loan 1 (Cal)'!HB28</f>
        <v>-1.5546409187151664E-12</v>
      </c>
      <c r="HB678" s="100">
        <f>'Loan 1 (Cal)'!HC28</f>
        <v>-1.5611185892098129E-12</v>
      </c>
      <c r="HC678" s="100">
        <f>'Loan 1 (Cal)'!HD28</f>
        <v>-1.5676232499981871E-12</v>
      </c>
      <c r="HD678" s="100">
        <f>'Loan 1 (Cal)'!HE28</f>
        <v>-1.5741550135398462E-12</v>
      </c>
      <c r="HE678" s="100">
        <f>'Loan 1 (Cal)'!HF28</f>
        <v>-1.5807139927629289E-12</v>
      </c>
      <c r="HF678" s="100">
        <f>'Loan 1 (Cal)'!HG28</f>
        <v>-1.5873003010661079E-12</v>
      </c>
      <c r="HG678" s="100">
        <f>'Loan 1 (Cal)'!HH28</f>
        <v>-1.5939140523205499E-12</v>
      </c>
      <c r="HH678" s="100">
        <f>'Loan 1 (Cal)'!HI28</f>
        <v>-1.6005553608718855E-12</v>
      </c>
      <c r="HI678" s="100">
        <f>'Loan 1 (Cal)'!HJ28</f>
        <v>-1.607224341542185E-12</v>
      </c>
      <c r="HJ678" s="100">
        <f>'Loan 1 (Cal)'!HK28</f>
        <v>-1.6139211096319442E-12</v>
      </c>
      <c r="HK678" s="100">
        <f>'Loan 1 (Cal)'!HL28</f>
        <v>-1.6206457809220774E-12</v>
      </c>
      <c r="HL678" s="100">
        <f>'Loan 1 (Cal)'!HM28</f>
        <v>-1.6273984716759194E-12</v>
      </c>
      <c r="HM678" s="100">
        <f>'Loan 1 (Cal)'!HN28</f>
        <v>-1.6341792986412357E-12</v>
      </c>
      <c r="HN678" s="100">
        <f>'Loan 1 (Cal)'!HO28</f>
        <v>-1.6409883790522408E-12</v>
      </c>
      <c r="HO678" s="100">
        <f>'Loan 1 (Cal)'!HP28</f>
        <v>-1.6478258306316252E-12</v>
      </c>
      <c r="HP678" s="100">
        <f>'Loan 1 (Cal)'!HQ28</f>
        <v>-1.6546917715925903E-12</v>
      </c>
      <c r="HQ678" s="100">
        <f>'Loan 1 (Cal)'!HR28</f>
        <v>-1.6615863206408928E-12</v>
      </c>
      <c r="HR678" s="100">
        <f>'Loan 1 (Cal)'!HS28</f>
        <v>-1.6685095969768965E-12</v>
      </c>
      <c r="HS678" s="100">
        <f>'Loan 1 (Cal)'!HT28</f>
        <v>-1.6754617202976335E-12</v>
      </c>
      <c r="HT678" s="100">
        <f>'Loan 1 (Cal)'!HU28</f>
        <v>-1.6824428107988736E-12</v>
      </c>
      <c r="HU678" s="100">
        <f>'Loan 1 (Cal)'!HV28</f>
        <v>-1.6894529891772023E-12</v>
      </c>
      <c r="HV678" s="100">
        <f>'Loan 1 (Cal)'!HW28</f>
        <v>-1.6964923766321073E-12</v>
      </c>
      <c r="HW678" s="100">
        <f>'Loan 1 (Cal)'!HX28</f>
        <v>-1.7035610948680744E-12</v>
      </c>
      <c r="HX678" s="100">
        <f>'Loan 1 (Cal)'!HY28</f>
        <v>-1.7106592660966914E-12</v>
      </c>
      <c r="HY678" s="100">
        <f>'Loan 1 (Cal)'!HZ28</f>
        <v>-1.7177870130387609E-12</v>
      </c>
      <c r="HZ678" s="100">
        <f>'Loan 1 (Cal)'!IA28</f>
        <v>-1.7249444589264225E-12</v>
      </c>
      <c r="IA678" s="100">
        <f>'Loan 1 (Cal)'!IB28</f>
        <v>-1.7321317275052827E-12</v>
      </c>
      <c r="IB678" s="100">
        <f>'Loan 1 (Cal)'!IC28</f>
        <v>-1.7393489430365548E-12</v>
      </c>
      <c r="IC678" s="100">
        <f>'Loan 1 (Cal)'!ID28</f>
        <v>-1.7465962302992071E-12</v>
      </c>
      <c r="ID678" s="100">
        <f>'Loan 1 (Cal)'!IE28</f>
        <v>-1.7538737145921205E-12</v>
      </c>
      <c r="IE678" s="100">
        <f>'Loan 1 (Cal)'!IF28</f>
        <v>-1.7611815217362543E-12</v>
      </c>
      <c r="IF678" s="100">
        <f>'Loan 1 (Cal)'!IG28</f>
        <v>-1.768519778076822E-12</v>
      </c>
      <c r="IG678" s="100">
        <f>'Loan 1 (Cal)'!IH28</f>
        <v>-1.7758886104854754E-12</v>
      </c>
      <c r="IH678" s="129"/>
      <c r="MX678" s="132"/>
    </row>
    <row r="679" spans="1:362" s="87" customFormat="1" x14ac:dyDescent="0.25">
      <c r="A679" s="87" t="s">
        <v>443</v>
      </c>
      <c r="B679" s="100">
        <f>'Loan 1 (Cal)'!C18</f>
        <v>49812.936519962568</v>
      </c>
      <c r="C679" s="100">
        <f>'Loan 1 (Cal)'!D18</f>
        <v>49625.093608758303</v>
      </c>
      <c r="D679" s="100">
        <f>'Loan 1 (Cal)'!E18</f>
        <v>49436.468018757354</v>
      </c>
      <c r="E679" s="100">
        <f>'Loan 1 (Cal)'!F18</f>
        <v>49247.056488798073</v>
      </c>
      <c r="F679" s="100">
        <f>'Loan 1 (Cal)'!G18</f>
        <v>49056.855744130633</v>
      </c>
      <c r="G679" s="100">
        <f>'Loan 1 (Cal)'!H18</f>
        <v>48865.862496360409</v>
      </c>
      <c r="H679" s="100">
        <f>'Loan 1 (Cal)'!I18</f>
        <v>48674.073443391135</v>
      </c>
      <c r="I679" s="100">
        <f>'Loan 1 (Cal)'!J18</f>
        <v>48481.485269367826</v>
      </c>
      <c r="J679" s="100">
        <f>'Loan 1 (Cal)'!K18</f>
        <v>48288.094644619421</v>
      </c>
      <c r="K679" s="100">
        <f>'Loan 1 (Cal)'!L18</f>
        <v>48093.898225601224</v>
      </c>
      <c r="L679" s="100">
        <f>'Loan 1 (Cal)'!M18</f>
        <v>47898.892654837131</v>
      </c>
      <c r="M679" s="100">
        <f>'Loan 1 (Cal)'!N18</f>
        <v>47703.074560861511</v>
      </c>
      <c r="N679" s="100">
        <f>'Loan 1 (Cal)'!O18</f>
        <v>47506.44055816099</v>
      </c>
      <c r="O679" s="100">
        <f>'Loan 1 (Cal)'!P18</f>
        <v>47308.987247115896</v>
      </c>
      <c r="P679" s="100">
        <f>'Loan 1 (Cal)'!Q18</f>
        <v>47110.711213941438</v>
      </c>
      <c r="Q679" s="100">
        <f>'Loan 1 (Cal)'!R18</f>
        <v>46911.609030628751</v>
      </c>
      <c r="R679" s="100">
        <f>'Loan 1 (Cal)'!S18</f>
        <v>46711.677254885595</v>
      </c>
      <c r="S679" s="100">
        <f>'Loan 1 (Cal)'!T18</f>
        <v>46510.912430076853</v>
      </c>
      <c r="T679" s="100">
        <f>'Loan 1 (Cal)'!U18</f>
        <v>46309.311085164729</v>
      </c>
      <c r="U679" s="100">
        <f>'Loan 1 (Cal)'!V18</f>
        <v>46106.869734648804</v>
      </c>
      <c r="V679" s="100">
        <f>'Loan 1 (Cal)'!W18</f>
        <v>45903.584878505739</v>
      </c>
      <c r="W679" s="100">
        <f>'Loan 1 (Cal)'!X18</f>
        <v>45699.453002128743</v>
      </c>
      <c r="X679" s="100">
        <f>'Loan 1 (Cal)'!Y18</f>
        <v>45494.470576266838</v>
      </c>
      <c r="Y679" s="100">
        <f>'Loan 1 (Cal)'!Z18</f>
        <v>45288.634056963841</v>
      </c>
      <c r="Z679" s="100">
        <f>'Loan 1 (Cal)'!AA18</f>
        <v>45081.939885497093</v>
      </c>
      <c r="AA679" s="100">
        <f>'Loan 1 (Cal)'!AB18</f>
        <v>44874.384488315896</v>
      </c>
      <c r="AB679" s="100">
        <f>'Loan 1 (Cal)'!AC18</f>
        <v>44665.964276979772</v>
      </c>
      <c r="AC679" s="100">
        <f>'Loan 1 (Cal)'!AD18</f>
        <v>44456.67564809641</v>
      </c>
      <c r="AD679" s="100">
        <f>'Loan 1 (Cal)'!AE18</f>
        <v>44246.514983259374</v>
      </c>
      <c r="AE679" s="100">
        <f>'Loan 1 (Cal)'!AF18</f>
        <v>44035.478648985518</v>
      </c>
      <c r="AF679" s="100">
        <f>'Loan 1 (Cal)'!AG18</f>
        <v>43823.562996652181</v>
      </c>
      <c r="AG679" s="100">
        <f>'Loan 1 (Cal)'!AH18</f>
        <v>43610.764362434129</v>
      </c>
      <c r="AH679" s="100">
        <f>'Loan 1 (Cal)'!AI18</f>
        <v>43397.079067240164</v>
      </c>
      <c r="AI679" s="100">
        <f>'Loan 1 (Cal)'!AJ18</f>
        <v>43182.503416649561</v>
      </c>
      <c r="AJ679" s="100">
        <f>'Loan 1 (Cal)'!AK18</f>
        <v>42967.033700848166</v>
      </c>
      <c r="AK679" s="100">
        <f>'Loan 1 (Cal)'!AL18</f>
        <v>42750.666194564255</v>
      </c>
      <c r="AL679" s="100">
        <f>'Loan 1 (Cal)'!AM18</f>
        <v>42533.397157004176</v>
      </c>
      <c r="AM679" s="100">
        <f>'Loan 1 (Cal)'!AN18</f>
        <v>42315.222831787592</v>
      </c>
      <c r="AN679" s="100">
        <f>'Loan 1 (Cal)'!AO18</f>
        <v>42096.139446882597</v>
      </c>
      <c r="AO679" s="100">
        <f>'Loan 1 (Cal)'!AP18</f>
        <v>41876.143214540498</v>
      </c>
      <c r="AP679" s="100">
        <f>'Loan 1 (Cal)'!AQ18</f>
        <v>41655.230331230312</v>
      </c>
      <c r="AQ679" s="100">
        <f>'Loan 1 (Cal)'!AR18</f>
        <v>41433.396977573</v>
      </c>
      <c r="AR679" s="100">
        <f>'Loan 1 (Cal)'!AS18</f>
        <v>41210.639318275455</v>
      </c>
      <c r="AS679" s="100">
        <f>'Loan 1 (Cal)'!AT18</f>
        <v>40986.953502064163</v>
      </c>
      <c r="AT679" s="100">
        <f>'Loan 1 (Cal)'!AU18</f>
        <v>40762.335661618657</v>
      </c>
      <c r="AU679" s="100">
        <f>'Loan 1 (Cal)'!AV18</f>
        <v>40536.78191350463</v>
      </c>
      <c r="AV679" s="100">
        <f>'Loan 1 (Cal)'!AW18</f>
        <v>40310.288358106794</v>
      </c>
      <c r="AW679" s="100">
        <f>'Loan 1 (Cal)'!AX18</f>
        <v>40082.851079561464</v>
      </c>
      <c r="AX679" s="100">
        <f>'Loan 1 (Cal)'!AY18</f>
        <v>39854.466145688864</v>
      </c>
      <c r="AY679" s="100">
        <f>'Loan 1 (Cal)'!AZ18</f>
        <v>39625.129607925126</v>
      </c>
      <c r="AZ679" s="100">
        <f>'Loan 1 (Cal)'!BA18</f>
        <v>39394.837501254042</v>
      </c>
      <c r="BA679" s="100">
        <f>'Loan 1 (Cal)'!BB18</f>
        <v>39163.585844138492</v>
      </c>
      <c r="BB679" s="100">
        <f>'Loan 1 (Cal)'!BC18</f>
        <v>38931.370638451634</v>
      </c>
      <c r="BC679" s="100">
        <f>'Loan 1 (Cal)'!BD18</f>
        <v>38698.187869407746</v>
      </c>
      <c r="BD679" s="100">
        <f>'Loan 1 (Cal)'!BE18</f>
        <v>38464.033505492836</v>
      </c>
      <c r="BE679" s="100">
        <f>'Loan 1 (Cal)'!BF18</f>
        <v>38228.903498394946</v>
      </c>
      <c r="BF679" s="100">
        <f>'Loan 1 (Cal)'!BG18</f>
        <v>37992.793782934161</v>
      </c>
      <c r="BG679" s="100">
        <f>'Loan 1 (Cal)'!BH18</f>
        <v>37755.700276992276</v>
      </c>
      <c r="BH679" s="100">
        <f>'Loan 1 (Cal)'!BI18</f>
        <v>37517.618881442308</v>
      </c>
      <c r="BI679" s="100">
        <f>'Loan 1 (Cal)'!BJ18</f>
        <v>37278.545480077541</v>
      </c>
      <c r="BJ679" s="100">
        <f>'Loan 1 (Cal)'!BK18</f>
        <v>37038.475939540425</v>
      </c>
      <c r="BK679" s="100">
        <f>'Loan 1 (Cal)'!BL18</f>
        <v>36797.406109251075</v>
      </c>
      <c r="BL679" s="100">
        <f>'Loan 1 (Cal)'!BM18</f>
        <v>36555.331821335516</v>
      </c>
      <c r="BM679" s="100">
        <f>'Loan 1 (Cal)'!BN18</f>
        <v>36312.248890553645</v>
      </c>
      <c r="BN679" s="100">
        <f>'Loan 1 (Cal)'!BO18</f>
        <v>36068.15311422685</v>
      </c>
      <c r="BO679" s="100">
        <f>'Loan 1 (Cal)'!BP18</f>
        <v>35823.040272165352</v>
      </c>
      <c r="BP679" s="100">
        <f>'Loan 1 (Cal)'!BQ18</f>
        <v>35576.906126595262</v>
      </c>
      <c r="BQ679" s="100">
        <f>'Loan 1 (Cal)'!BR18</f>
        <v>35329.746422085307</v>
      </c>
      <c r="BR679" s="100">
        <f>'Loan 1 (Cal)'!BS18</f>
        <v>35081.556885473226</v>
      </c>
      <c r="BS679" s="100">
        <f>'Loan 1 (Cal)'!BT18</f>
        <v>34832.333225791932</v>
      </c>
      <c r="BT679" s="100">
        <f>'Loan 1 (Cal)'!BU18</f>
        <v>34582.071134195292</v>
      </c>
      <c r="BU679" s="100">
        <f>'Loan 1 (Cal)'!BV18</f>
        <v>34330.766283883662</v>
      </c>
      <c r="BV679" s="100">
        <f>'Loan 1 (Cal)'!BW18</f>
        <v>34078.414330029067</v>
      </c>
      <c r="BW679" s="100">
        <f>'Loan 1 (Cal)'!BX18</f>
        <v>33825.010909700082</v>
      </c>
      <c r="BX679" s="100">
        <f>'Loan 1 (Cal)'!BY18</f>
        <v>33570.551641786398</v>
      </c>
      <c r="BY679" s="100">
        <f>'Loan 1 (Cal)'!BZ18</f>
        <v>33315.03212692307</v>
      </c>
      <c r="BZ679" s="100">
        <f>'Loan 1 (Cal)'!CA18</f>
        <v>33058.447947414475</v>
      </c>
      <c r="CA679" s="100">
        <f>'Loan 1 (Cal)'!CB18</f>
        <v>32800.794667157934</v>
      </c>
      <c r="CB679" s="100">
        <f>'Loan 1 (Cal)'!CC18</f>
        <v>32542.067831566987</v>
      </c>
      <c r="CC679" s="100">
        <f>'Loan 1 (Cal)'!CD18</f>
        <v>32282.262967494411</v>
      </c>
      <c r="CD679" s="100">
        <f>'Loan 1 (Cal)'!CE18</f>
        <v>32021.375583154866</v>
      </c>
      <c r="CE679" s="100">
        <f>'Loan 1 (Cal)'!CF18</f>
        <v>31759.401168047239</v>
      </c>
      <c r="CF679" s="100">
        <f>'Loan 1 (Cal)'!CG18</f>
        <v>31496.335192876664</v>
      </c>
      <c r="CG679" s="100">
        <f>'Loan 1 (Cal)'!CH18</f>
        <v>31232.173109476211</v>
      </c>
      <c r="CH679" s="100">
        <f>'Loan 1 (Cal)'!CI18</f>
        <v>30966.910350728256</v>
      </c>
      <c r="CI679" s="100">
        <f>'Loan 1 (Cal)'!CJ18</f>
        <v>30700.542330485518</v>
      </c>
      <c r="CJ679" s="100">
        <f>'Loan 1 (Cal)'!CK18</f>
        <v>30433.06444349177</v>
      </c>
      <c r="CK679" s="100">
        <f>'Loan 1 (Cal)'!CL18</f>
        <v>30164.472065302216</v>
      </c>
      <c r="CL679" s="100">
        <f>'Loan 1 (Cal)'!CM18</f>
        <v>29894.760552203537</v>
      </c>
      <c r="CM679" s="100">
        <f>'Loan 1 (Cal)'!CN18</f>
        <v>29623.925241133613</v>
      </c>
      <c r="CN679" s="100">
        <f>'Loan 1 (Cal)'!CO18</f>
        <v>29351.961449600898</v>
      </c>
      <c r="CO679" s="100">
        <f>'Loan 1 (Cal)'!CP18</f>
        <v>29078.864475603463</v>
      </c>
      <c r="CP679" s="100">
        <f>'Loan 1 (Cal)'!CQ18</f>
        <v>28804.629597547704</v>
      </c>
      <c r="CQ679" s="100">
        <f>'Loan 1 (Cal)'!CR18</f>
        <v>28529.252074166714</v>
      </c>
      <c r="CR679" s="100">
        <f>'Loan 1 (Cal)'!CS18</f>
        <v>28252.727144438304</v>
      </c>
      <c r="CS679" s="100">
        <f>'Loan 1 (Cal)'!CT18</f>
        <v>27975.050027502693</v>
      </c>
      <c r="CT679" s="100">
        <f>'Loan 1 (Cal)'!CU18</f>
        <v>27696.21592257985</v>
      </c>
      <c r="CU679" s="100">
        <f>'Loan 1 (Cal)'!CV18</f>
        <v>27416.220008886496</v>
      </c>
      <c r="CV679" s="100">
        <f>'Loan 1 (Cal)'!CW18</f>
        <v>27135.057445552753</v>
      </c>
      <c r="CW679" s="100">
        <f>'Loan 1 (Cal)'!CX18</f>
        <v>26852.72337153845</v>
      </c>
      <c r="CX679" s="100">
        <f>'Loan 1 (Cal)'!CY18</f>
        <v>26569.212905549088</v>
      </c>
      <c r="CY679" s="100">
        <f>'Loan 1 (Cal)'!CZ18</f>
        <v>26284.521145951439</v>
      </c>
      <c r="CZ679" s="100">
        <f>'Loan 1 (Cal)'!DA18</f>
        <v>25998.6431706888</v>
      </c>
      <c r="DA679" s="100">
        <f>'Loan 1 (Cal)'!DB18</f>
        <v>25711.5740371959</v>
      </c>
      <c r="DB679" s="100">
        <f>'Loan 1 (Cal)'!DC18</f>
        <v>25423.308782313445</v>
      </c>
      <c r="DC679" s="100">
        <f>'Loan 1 (Cal)'!DD18</f>
        <v>25133.842422202313</v>
      </c>
      <c r="DD679" s="100">
        <f>'Loan 1 (Cal)'!DE18</f>
        <v>24843.169952257384</v>
      </c>
      <c r="DE679" s="100">
        <f>'Loan 1 (Cal)'!DF18</f>
        <v>24551.286347021018</v>
      </c>
      <c r="DF679" s="100">
        <f>'Loan 1 (Cal)'!DG18</f>
        <v>24258.186560096168</v>
      </c>
      <c r="DG679" s="100">
        <f>'Loan 1 (Cal)'!DH18</f>
        <v>23963.865524059132</v>
      </c>
      <c r="DH679" s="100">
        <f>'Loan 1 (Cal)'!DI18</f>
        <v>23668.318150371942</v>
      </c>
      <c r="DI679" s="100">
        <f>'Loan 1 (Cal)'!DJ18</f>
        <v>23371.539329294388</v>
      </c>
      <c r="DJ679" s="100">
        <f>'Loan 1 (Cal)'!DK18</f>
        <v>23073.523929795676</v>
      </c>
      <c r="DK679" s="100">
        <f>'Loan 1 (Cal)'!DL18</f>
        <v>22774.26679946572</v>
      </c>
      <c r="DL679" s="100">
        <f>'Loan 1 (Cal)'!DM18</f>
        <v>22473.762764426057</v>
      </c>
      <c r="DM679" s="100">
        <f>'Loan 1 (Cal)'!DN18</f>
        <v>22172.006629240394</v>
      </c>
      <c r="DN679" s="100">
        <f>'Loan 1 (Cal)'!DO18</f>
        <v>21868.993176824792</v>
      </c>
      <c r="DO679" s="100">
        <f>'Loan 1 (Cal)'!DP18</f>
        <v>21564.717168357456</v>
      </c>
      <c r="DP679" s="100">
        <f>'Loan 1 (Cal)'!DQ18</f>
        <v>21259.173343188173</v>
      </c>
      <c r="DQ679" s="100">
        <f>'Loan 1 (Cal)'!DR18</f>
        <v>20952.356418747353</v>
      </c>
      <c r="DR679" s="100">
        <f>'Loan 1 (Cal)'!DS18</f>
        <v>20644.261090454696</v>
      </c>
      <c r="DS679" s="100">
        <f>'Loan 1 (Cal)'!DT18</f>
        <v>20334.882031627487</v>
      </c>
      <c r="DT679" s="100">
        <f>'Loan 1 (Cal)'!DU18</f>
        <v>20024.213893388496</v>
      </c>
      <c r="DU679" s="100">
        <f>'Loan 1 (Cal)'!DV18</f>
        <v>19712.25130457351</v>
      </c>
      <c r="DV679" s="100">
        <f>'Loan 1 (Cal)'!DW18</f>
        <v>19398.988871638463</v>
      </c>
      <c r="DW679" s="100">
        <f>'Loan 1 (Cal)'!DX18</f>
        <v>19084.421178566186</v>
      </c>
      <c r="DX679" s="100">
        <f>'Loan 1 (Cal)'!DY18</f>
        <v>18768.542786772774</v>
      </c>
      <c r="DY679" s="100">
        <f>'Loan 1 (Cal)'!DZ18</f>
        <v>18451.348235013556</v>
      </c>
      <c r="DZ679" s="100">
        <f>'Loan 1 (Cal)'!EA18</f>
        <v>18132.832039288674</v>
      </c>
      <c r="EA679" s="100">
        <f>'Loan 1 (Cal)'!EB18</f>
        <v>17812.988692748273</v>
      </c>
      <c r="EB679" s="100">
        <f>'Loan 1 (Cal)'!EC18</f>
        <v>17491.812665597285</v>
      </c>
      <c r="EC679" s="100">
        <f>'Loan 1 (Cal)'!ED18</f>
        <v>17169.298404999834</v>
      </c>
      <c r="ED679" s="100">
        <f>'Loan 1 (Cal)'!EE18</f>
        <v>16845.440334983228</v>
      </c>
      <c r="EE679" s="100">
        <f>'Loan 1 (Cal)'!EF18</f>
        <v>16520.232856341554</v>
      </c>
      <c r="EF679" s="100">
        <f>'Loan 1 (Cal)'!EG18</f>
        <v>16193.670346538871</v>
      </c>
      <c r="EG679" s="100">
        <f>'Loan 1 (Cal)'!EH18</f>
        <v>15865.74715961201</v>
      </c>
      <c r="EH679" s="100">
        <f>'Loan 1 (Cal)'!EI18</f>
        <v>15536.457626072954</v>
      </c>
      <c r="EI679" s="100">
        <f>'Loan 1 (Cal)'!EJ18</f>
        <v>15205.796052810818</v>
      </c>
      <c r="EJ679" s="100">
        <f>'Loan 1 (Cal)'!EK18</f>
        <v>14873.756722993423</v>
      </c>
      <c r="EK679" s="100">
        <f>'Loan 1 (Cal)'!EL18</f>
        <v>14540.333895968455</v>
      </c>
      <c r="EL679" s="100">
        <f>'Loan 1 (Cal)'!EM18</f>
        <v>14205.521807164218</v>
      </c>
      <c r="EM679" s="100">
        <f>'Loan 1 (Cal)'!EN18</f>
        <v>13869.314667989962</v>
      </c>
      <c r="EN679" s="100">
        <f>'Loan 1 (Cal)'!EO18</f>
        <v>13531.706665735814</v>
      </c>
      <c r="EO679" s="100">
        <f>'Loan 1 (Cal)'!EP18</f>
        <v>13192.691963472273</v>
      </c>
      <c r="EP679" s="100">
        <f>'Loan 1 (Cal)'!EQ18</f>
        <v>12852.264699949301</v>
      </c>
      <c r="EQ679" s="100">
        <f>'Loan 1 (Cal)'!ER18</f>
        <v>12510.418989494983</v>
      </c>
      <c r="ER679" s="100">
        <f>'Loan 1 (Cal)'!ES18</f>
        <v>12167.148921913773</v>
      </c>
      <c r="ES679" s="100">
        <f>'Loan 1 (Cal)'!ET18</f>
        <v>11822.448562384307</v>
      </c>
      <c r="ET679" s="100">
        <f>'Loan 1 (Cal)'!EU18</f>
        <v>11476.311951356802</v>
      </c>
      <c r="EU679" s="100">
        <f>'Loan 1 (Cal)'!EV18</f>
        <v>11128.733104450015</v>
      </c>
      <c r="EV679" s="100">
        <f>'Loan 1 (Cal)'!EW18</f>
        <v>10779.706012347784</v>
      </c>
      <c r="EW679" s="100">
        <f>'Loan 1 (Cal)'!EX18</f>
        <v>10429.224640695127</v>
      </c>
      <c r="EX679" s="100">
        <f>'Loan 1 (Cal)'!EY18</f>
        <v>10077.282929993917</v>
      </c>
      <c r="EY679" s="100">
        <f>'Loan 1 (Cal)'!EZ18</f>
        <v>9723.8747954981191</v>
      </c>
      <c r="EZ679" s="100">
        <f>'Loan 1 (Cal)'!FA18</f>
        <v>9368.9941271085881</v>
      </c>
      <c r="FA679" s="100">
        <f>'Loan 1 (Cal)'!FB18</f>
        <v>9012.634789267433</v>
      </c>
      <c r="FB679" s="100">
        <f>'Loan 1 (Cal)'!FC18</f>
        <v>8654.7906208519416</v>
      </c>
      <c r="FC679" s="100">
        <f>'Loan 1 (Cal)'!FD18</f>
        <v>8295.4554350680519</v>
      </c>
      <c r="FD679" s="100">
        <f>'Loan 1 (Cal)'!FE18</f>
        <v>7934.6230193433939</v>
      </c>
      <c r="FE679" s="100">
        <f>'Loan 1 (Cal)'!FF18</f>
        <v>7572.2871352198845</v>
      </c>
      <c r="FF679" s="100">
        <f>'Loan 1 (Cal)'!FG18</f>
        <v>7208.4415182458597</v>
      </c>
      <c r="FG679" s="100">
        <f>'Loan 1 (Cal)'!FH18</f>
        <v>6843.0798778677772</v>
      </c>
      <c r="FH679" s="100">
        <f>'Loan 1 (Cal)'!FI18</f>
        <v>6476.1958973214514</v>
      </c>
      <c r="FI679" s="100">
        <f>'Loan 1 (Cal)'!FJ18</f>
        <v>6107.7832335228495</v>
      </c>
      <c r="FJ679" s="100">
        <f>'Loan 1 (Cal)'!FK18</f>
        <v>5737.8355169584202</v>
      </c>
      <c r="FK679" s="100">
        <f>'Loan 1 (Cal)'!FL18</f>
        <v>5366.3463515749727</v>
      </c>
      <c r="FL679" s="100">
        <f>'Loan 1 (Cal)'!FM18</f>
        <v>4993.3093146690926</v>
      </c>
      <c r="FM679" s="100">
        <f>'Loan 1 (Cal)'!FN18</f>
        <v>4618.717956776105</v>
      </c>
      <c r="FN679" s="100">
        <f>'Loan 1 (Cal)'!FO18</f>
        <v>4242.5658015585641</v>
      </c>
      <c r="FO679" s="100">
        <f>'Loan 1 (Cal)'!FP18</f>
        <v>3864.8463456942832</v>
      </c>
      <c r="FP679" s="100">
        <f>'Loan 1 (Cal)'!FQ18</f>
        <v>3485.5530587639014</v>
      </c>
      <c r="FQ679" s="100">
        <f>'Loan 1 (Cal)'!FR18</f>
        <v>3104.6793831379755</v>
      </c>
      <c r="FR679" s="100">
        <f>'Loan 1 (Cal)'!FS18</f>
        <v>2722.2187338636081</v>
      </c>
      <c r="FS679" s="100">
        <f>'Loan 1 (Cal)'!FT18</f>
        <v>2338.1644985505995</v>
      </c>
      <c r="FT679" s="100">
        <f>'Loan 1 (Cal)'!FU18</f>
        <v>1952.5100372571164</v>
      </c>
      <c r="FU679" s="100">
        <f>'Loan 1 (Cal)'!FV18</f>
        <v>1565.2486823749089</v>
      </c>
      <c r="FV679" s="100">
        <f>'Loan 1 (Cal)'!FW18</f>
        <v>1176.3737385140289</v>
      </c>
      <c r="FW679" s="100">
        <f>'Loan 1 (Cal)'!FX18</f>
        <v>785.87848238706295</v>
      </c>
      <c r="FX679" s="100">
        <f>'Loan 1 (Cal)'!FY18</f>
        <v>393.75616269289804</v>
      </c>
      <c r="FY679" s="100">
        <f>'Loan 1 (Cal)'!FZ18</f>
        <v>0</v>
      </c>
      <c r="FZ679" s="100">
        <f>'Loan 1 (Cal)'!GA18</f>
        <v>0</v>
      </c>
      <c r="GA679" s="100">
        <f>'Loan 1 (Cal)'!GB18</f>
        <v>0</v>
      </c>
      <c r="GB679" s="100">
        <f>'Loan 1 (Cal)'!GC18</f>
        <v>0</v>
      </c>
      <c r="GC679" s="100">
        <f>'Loan 1 (Cal)'!GD18</f>
        <v>0</v>
      </c>
      <c r="GD679" s="100">
        <f>'Loan 1 (Cal)'!GE18</f>
        <v>0</v>
      </c>
      <c r="GE679" s="100">
        <f>'Loan 1 (Cal)'!GF18</f>
        <v>0</v>
      </c>
      <c r="GF679" s="100">
        <f>'Loan 1 (Cal)'!GG18</f>
        <v>0</v>
      </c>
      <c r="GG679" s="100">
        <f>'Loan 1 (Cal)'!GH18</f>
        <v>0</v>
      </c>
      <c r="GH679" s="100">
        <f>'Loan 1 (Cal)'!GI18</f>
        <v>0</v>
      </c>
      <c r="GI679" s="100">
        <f>'Loan 1 (Cal)'!GJ18</f>
        <v>0</v>
      </c>
      <c r="GJ679" s="100">
        <f>'Loan 1 (Cal)'!GK18</f>
        <v>0</v>
      </c>
      <c r="GK679" s="100">
        <f>'Loan 1 (Cal)'!GL18</f>
        <v>0</v>
      </c>
      <c r="GL679" s="100">
        <f>'Loan 1 (Cal)'!GM18</f>
        <v>0</v>
      </c>
      <c r="GM679" s="100">
        <f>'Loan 1 (Cal)'!GN18</f>
        <v>0</v>
      </c>
      <c r="GN679" s="100">
        <f>'Loan 1 (Cal)'!GO18</f>
        <v>0</v>
      </c>
      <c r="GO679" s="100">
        <f>'Loan 1 (Cal)'!GP18</f>
        <v>0</v>
      </c>
      <c r="GP679" s="100">
        <f>'Loan 1 (Cal)'!GQ18</f>
        <v>0</v>
      </c>
      <c r="GQ679" s="100">
        <f>'Loan 1 (Cal)'!GR18</f>
        <v>0</v>
      </c>
      <c r="GR679" s="100">
        <f>'Loan 1 (Cal)'!GS18</f>
        <v>0</v>
      </c>
      <c r="GS679" s="100">
        <f>'Loan 1 (Cal)'!GT18</f>
        <v>0</v>
      </c>
      <c r="GT679" s="100">
        <f>'Loan 1 (Cal)'!GU18</f>
        <v>0</v>
      </c>
      <c r="GU679" s="100">
        <f>'Loan 1 (Cal)'!GV18</f>
        <v>0</v>
      </c>
      <c r="GV679" s="100">
        <f>'Loan 1 (Cal)'!GW18</f>
        <v>0</v>
      </c>
      <c r="GW679" s="100">
        <f>'Loan 1 (Cal)'!GX18</f>
        <v>0</v>
      </c>
      <c r="GX679" s="100">
        <f>'Loan 1 (Cal)'!GY18</f>
        <v>0</v>
      </c>
      <c r="GY679" s="100">
        <f>'Loan 1 (Cal)'!GZ18</f>
        <v>0</v>
      </c>
      <c r="GZ679" s="100">
        <f>'Loan 1 (Cal)'!HA18</f>
        <v>0</v>
      </c>
      <c r="HA679" s="100">
        <f>'Loan 1 (Cal)'!HB18</f>
        <v>0</v>
      </c>
      <c r="HB679" s="100">
        <f>'Loan 1 (Cal)'!HC18</f>
        <v>0</v>
      </c>
      <c r="HC679" s="100">
        <f>'Loan 1 (Cal)'!HD18</f>
        <v>0</v>
      </c>
      <c r="HD679" s="100">
        <f>'Loan 1 (Cal)'!HE18</f>
        <v>0</v>
      </c>
      <c r="HE679" s="100">
        <f>'Loan 1 (Cal)'!HF18</f>
        <v>0</v>
      </c>
      <c r="HF679" s="100">
        <f>'Loan 1 (Cal)'!HG18</f>
        <v>0</v>
      </c>
      <c r="HG679" s="100">
        <f>'Loan 1 (Cal)'!HH18</f>
        <v>0</v>
      </c>
      <c r="HH679" s="100">
        <f>'Loan 1 (Cal)'!HI18</f>
        <v>0</v>
      </c>
      <c r="HI679" s="100">
        <f>'Loan 1 (Cal)'!HJ18</f>
        <v>0</v>
      </c>
      <c r="HJ679" s="100">
        <f>'Loan 1 (Cal)'!HK18</f>
        <v>0</v>
      </c>
      <c r="HK679" s="100">
        <f>'Loan 1 (Cal)'!HL18</f>
        <v>0</v>
      </c>
      <c r="HL679" s="100">
        <f>'Loan 1 (Cal)'!HM18</f>
        <v>0</v>
      </c>
      <c r="HM679" s="100">
        <f>'Loan 1 (Cal)'!HN18</f>
        <v>0</v>
      </c>
      <c r="HN679" s="100">
        <f>'Loan 1 (Cal)'!HO18</f>
        <v>0</v>
      </c>
      <c r="HO679" s="100">
        <f>'Loan 1 (Cal)'!HP18</f>
        <v>0</v>
      </c>
      <c r="HP679" s="100">
        <f>'Loan 1 (Cal)'!HQ18</f>
        <v>0</v>
      </c>
      <c r="HQ679" s="100">
        <f>'Loan 1 (Cal)'!HR18</f>
        <v>0</v>
      </c>
      <c r="HR679" s="100">
        <f>'Loan 1 (Cal)'!HS18</f>
        <v>0</v>
      </c>
      <c r="HS679" s="100">
        <f>'Loan 1 (Cal)'!HT18</f>
        <v>0</v>
      </c>
      <c r="HT679" s="100">
        <f>'Loan 1 (Cal)'!HU18</f>
        <v>0</v>
      </c>
      <c r="HU679" s="100">
        <f>'Loan 1 (Cal)'!HV18</f>
        <v>0</v>
      </c>
      <c r="HV679" s="100">
        <f>'Loan 1 (Cal)'!HW18</f>
        <v>0</v>
      </c>
      <c r="HW679" s="100">
        <f>'Loan 1 (Cal)'!HX18</f>
        <v>0</v>
      </c>
      <c r="HX679" s="100">
        <f>'Loan 1 (Cal)'!HY18</f>
        <v>0</v>
      </c>
      <c r="HY679" s="100">
        <f>'Loan 1 (Cal)'!HZ18</f>
        <v>0</v>
      </c>
      <c r="HZ679" s="100">
        <f>'Loan 1 (Cal)'!IA18</f>
        <v>0</v>
      </c>
      <c r="IA679" s="100">
        <f>'Loan 1 (Cal)'!IB18</f>
        <v>0</v>
      </c>
      <c r="IB679" s="100">
        <f>'Loan 1 (Cal)'!IC18</f>
        <v>0</v>
      </c>
      <c r="IC679" s="100">
        <f>'Loan 1 (Cal)'!ID18</f>
        <v>0</v>
      </c>
      <c r="ID679" s="100">
        <f>'Loan 1 (Cal)'!IE18</f>
        <v>0</v>
      </c>
      <c r="IE679" s="100">
        <f>'Loan 1 (Cal)'!IF18</f>
        <v>0</v>
      </c>
      <c r="IF679" s="100">
        <f>'Loan 1 (Cal)'!IG18</f>
        <v>0</v>
      </c>
      <c r="IG679" s="100">
        <f>'Loan 1 (Cal)'!IH18</f>
        <v>0</v>
      </c>
      <c r="IH679" s="129"/>
      <c r="MX679" s="132"/>
    </row>
    <row r="680" spans="1:362" s="87" customFormat="1" x14ac:dyDescent="0.25">
      <c r="MX680" s="132"/>
    </row>
    <row r="681" spans="1:362" s="87" customFormat="1" x14ac:dyDescent="0.25">
      <c r="A681" s="131" t="s">
        <v>828</v>
      </c>
      <c r="MX681" s="132"/>
    </row>
    <row r="682" spans="1:362" s="87" customFormat="1" x14ac:dyDescent="0.25">
      <c r="B682" s="105" t="s">
        <v>444</v>
      </c>
      <c r="C682" s="105" t="s">
        <v>445</v>
      </c>
      <c r="D682" s="105" t="s">
        <v>446</v>
      </c>
      <c r="E682" s="105" t="s">
        <v>447</v>
      </c>
      <c r="F682" s="105" t="s">
        <v>448</v>
      </c>
      <c r="G682" s="105" t="s">
        <v>449</v>
      </c>
      <c r="H682" s="105" t="s">
        <v>450</v>
      </c>
      <c r="I682" s="105" t="s">
        <v>451</v>
      </c>
      <c r="J682" s="105" t="s">
        <v>452</v>
      </c>
      <c r="K682" s="105" t="s">
        <v>453</v>
      </c>
      <c r="L682" s="105" t="s">
        <v>454</v>
      </c>
      <c r="M682" s="105" t="s">
        <v>455</v>
      </c>
      <c r="N682" s="105" t="s">
        <v>456</v>
      </c>
      <c r="O682" s="105" t="s">
        <v>457</v>
      </c>
      <c r="P682" s="105" t="s">
        <v>458</v>
      </c>
      <c r="Q682" s="105" t="s">
        <v>459</v>
      </c>
      <c r="R682" s="105" t="s">
        <v>460</v>
      </c>
      <c r="S682" s="105" t="s">
        <v>461</v>
      </c>
      <c r="T682" s="105" t="s">
        <v>462</v>
      </c>
      <c r="U682" s="105" t="s">
        <v>463</v>
      </c>
      <c r="V682" s="105" t="s">
        <v>464</v>
      </c>
      <c r="W682" s="105" t="s">
        <v>465</v>
      </c>
      <c r="X682" s="105" t="s">
        <v>466</v>
      </c>
      <c r="Y682" s="105" t="s">
        <v>467</v>
      </c>
      <c r="Z682" s="105" t="s">
        <v>468</v>
      </c>
      <c r="AA682" s="105" t="s">
        <v>469</v>
      </c>
      <c r="AB682" s="105" t="s">
        <v>470</v>
      </c>
      <c r="AC682" s="105" t="s">
        <v>471</v>
      </c>
      <c r="AD682" s="105" t="s">
        <v>472</v>
      </c>
      <c r="AE682" s="105" t="s">
        <v>473</v>
      </c>
      <c r="AF682" s="105" t="s">
        <v>474</v>
      </c>
      <c r="AG682" s="105" t="s">
        <v>475</v>
      </c>
      <c r="AH682" s="105" t="s">
        <v>476</v>
      </c>
      <c r="AI682" s="105" t="s">
        <v>477</v>
      </c>
      <c r="AJ682" s="105" t="s">
        <v>478</v>
      </c>
      <c r="AK682" s="105" t="s">
        <v>479</v>
      </c>
      <c r="AL682" s="105" t="s">
        <v>480</v>
      </c>
      <c r="AM682" s="105" t="s">
        <v>481</v>
      </c>
      <c r="AN682" s="105" t="s">
        <v>482</v>
      </c>
      <c r="AO682" s="105" t="s">
        <v>483</v>
      </c>
      <c r="AP682" s="105" t="s">
        <v>484</v>
      </c>
      <c r="AQ682" s="105" t="s">
        <v>485</v>
      </c>
      <c r="AR682" s="105" t="s">
        <v>486</v>
      </c>
      <c r="AS682" s="105" t="s">
        <v>487</v>
      </c>
      <c r="AT682" s="105" t="s">
        <v>488</v>
      </c>
      <c r="AU682" s="105" t="s">
        <v>489</v>
      </c>
      <c r="AV682" s="105" t="s">
        <v>490</v>
      </c>
      <c r="AW682" s="105" t="s">
        <v>491</v>
      </c>
      <c r="AX682" s="105" t="s">
        <v>492</v>
      </c>
      <c r="AY682" s="105" t="s">
        <v>493</v>
      </c>
      <c r="AZ682" s="105" t="s">
        <v>494</v>
      </c>
      <c r="BA682" s="105" t="s">
        <v>495</v>
      </c>
      <c r="BB682" s="105" t="s">
        <v>496</v>
      </c>
      <c r="BC682" s="105" t="s">
        <v>497</v>
      </c>
      <c r="BD682" s="105" t="s">
        <v>498</v>
      </c>
      <c r="BE682" s="105" t="s">
        <v>499</v>
      </c>
      <c r="BF682" s="105" t="s">
        <v>500</v>
      </c>
      <c r="BG682" s="105" t="s">
        <v>501</v>
      </c>
      <c r="BH682" s="105" t="s">
        <v>502</v>
      </c>
      <c r="BI682" s="105" t="s">
        <v>503</v>
      </c>
      <c r="BJ682" s="105" t="s">
        <v>504</v>
      </c>
      <c r="BK682" s="105" t="s">
        <v>505</v>
      </c>
      <c r="BL682" s="105" t="s">
        <v>506</v>
      </c>
      <c r="BM682" s="105" t="s">
        <v>507</v>
      </c>
      <c r="BN682" s="105" t="s">
        <v>508</v>
      </c>
      <c r="BO682" s="105" t="s">
        <v>509</v>
      </c>
      <c r="BP682" s="105" t="s">
        <v>510</v>
      </c>
      <c r="BQ682" s="105" t="s">
        <v>511</v>
      </c>
      <c r="BR682" s="105" t="s">
        <v>512</v>
      </c>
      <c r="BS682" s="105" t="s">
        <v>513</v>
      </c>
      <c r="BT682" s="105" t="s">
        <v>514</v>
      </c>
      <c r="BU682" s="105" t="s">
        <v>515</v>
      </c>
      <c r="BV682" s="105" t="s">
        <v>516</v>
      </c>
      <c r="BW682" s="105" t="s">
        <v>517</v>
      </c>
      <c r="BX682" s="105" t="s">
        <v>518</v>
      </c>
      <c r="BY682" s="105" t="s">
        <v>519</v>
      </c>
      <c r="BZ682" s="105" t="s">
        <v>520</v>
      </c>
      <c r="CA682" s="105" t="s">
        <v>521</v>
      </c>
      <c r="CB682" s="105" t="s">
        <v>522</v>
      </c>
      <c r="CC682" s="105" t="s">
        <v>523</v>
      </c>
      <c r="CD682" s="105" t="s">
        <v>524</v>
      </c>
      <c r="CE682" s="105" t="s">
        <v>525</v>
      </c>
      <c r="CF682" s="105" t="s">
        <v>526</v>
      </c>
      <c r="CG682" s="105" t="s">
        <v>527</v>
      </c>
      <c r="CH682" s="105" t="s">
        <v>528</v>
      </c>
      <c r="CI682" s="105" t="s">
        <v>529</v>
      </c>
      <c r="CJ682" s="105" t="s">
        <v>530</v>
      </c>
      <c r="CK682" s="105" t="s">
        <v>531</v>
      </c>
      <c r="CL682" s="105" t="s">
        <v>532</v>
      </c>
      <c r="CM682" s="105" t="s">
        <v>533</v>
      </c>
      <c r="CN682" s="105" t="s">
        <v>534</v>
      </c>
      <c r="CO682" s="105" t="s">
        <v>535</v>
      </c>
      <c r="CP682" s="105" t="s">
        <v>536</v>
      </c>
      <c r="CQ682" s="105" t="s">
        <v>537</v>
      </c>
      <c r="CR682" s="105" t="s">
        <v>538</v>
      </c>
      <c r="CS682" s="105" t="s">
        <v>539</v>
      </c>
      <c r="CT682" s="105" t="s">
        <v>540</v>
      </c>
      <c r="CU682" s="105" t="s">
        <v>541</v>
      </c>
      <c r="CV682" s="105" t="s">
        <v>542</v>
      </c>
      <c r="CW682" s="105" t="s">
        <v>543</v>
      </c>
      <c r="CX682" s="105" t="s">
        <v>544</v>
      </c>
      <c r="CY682" s="105" t="s">
        <v>545</v>
      </c>
      <c r="CZ682" s="105" t="s">
        <v>546</v>
      </c>
      <c r="DA682" s="105" t="s">
        <v>547</v>
      </c>
      <c r="DB682" s="105" t="s">
        <v>548</v>
      </c>
      <c r="DC682" s="105" t="s">
        <v>549</v>
      </c>
      <c r="DD682" s="105" t="s">
        <v>550</v>
      </c>
      <c r="DE682" s="105" t="s">
        <v>551</v>
      </c>
      <c r="DF682" s="105" t="s">
        <v>552</v>
      </c>
      <c r="DG682" s="105" t="s">
        <v>553</v>
      </c>
      <c r="DH682" s="105" t="s">
        <v>554</v>
      </c>
      <c r="DI682" s="105" t="s">
        <v>555</v>
      </c>
      <c r="DJ682" s="105" t="s">
        <v>556</v>
      </c>
      <c r="DK682" s="105" t="s">
        <v>557</v>
      </c>
      <c r="DL682" s="105" t="s">
        <v>558</v>
      </c>
      <c r="DM682" s="105" t="s">
        <v>559</v>
      </c>
      <c r="DN682" s="105" t="s">
        <v>560</v>
      </c>
      <c r="DO682" s="105" t="s">
        <v>561</v>
      </c>
      <c r="DP682" s="105" t="s">
        <v>562</v>
      </c>
      <c r="DQ682" s="105" t="s">
        <v>563</v>
      </c>
      <c r="DR682" s="105" t="s">
        <v>564</v>
      </c>
      <c r="DS682" s="105" t="s">
        <v>565</v>
      </c>
      <c r="DT682" s="105" t="s">
        <v>566</v>
      </c>
      <c r="DU682" s="105" t="s">
        <v>567</v>
      </c>
      <c r="DV682" s="105" t="s">
        <v>568</v>
      </c>
      <c r="DW682" s="105" t="s">
        <v>569</v>
      </c>
      <c r="DX682" s="105" t="s">
        <v>570</v>
      </c>
      <c r="DY682" s="105" t="s">
        <v>571</v>
      </c>
      <c r="DZ682" s="105" t="s">
        <v>572</v>
      </c>
      <c r="EA682" s="105" t="s">
        <v>573</v>
      </c>
      <c r="EB682" s="105" t="s">
        <v>574</v>
      </c>
      <c r="EC682" s="105" t="s">
        <v>575</v>
      </c>
      <c r="ED682" s="105" t="s">
        <v>576</v>
      </c>
      <c r="EE682" s="105" t="s">
        <v>577</v>
      </c>
      <c r="EF682" s="105" t="s">
        <v>578</v>
      </c>
      <c r="EG682" s="105" t="s">
        <v>579</v>
      </c>
      <c r="EH682" s="105" t="s">
        <v>580</v>
      </c>
      <c r="EI682" s="105" t="s">
        <v>581</v>
      </c>
      <c r="EJ682" s="105" t="s">
        <v>582</v>
      </c>
      <c r="EK682" s="105" t="s">
        <v>583</v>
      </c>
      <c r="EL682" s="105" t="s">
        <v>584</v>
      </c>
      <c r="EM682" s="105" t="s">
        <v>585</v>
      </c>
      <c r="EN682" s="105" t="s">
        <v>586</v>
      </c>
      <c r="EO682" s="105" t="s">
        <v>587</v>
      </c>
      <c r="EP682" s="105" t="s">
        <v>588</v>
      </c>
      <c r="EQ682" s="105" t="s">
        <v>589</v>
      </c>
      <c r="ER682" s="105" t="s">
        <v>590</v>
      </c>
      <c r="ES682" s="105" t="s">
        <v>591</v>
      </c>
      <c r="ET682" s="105" t="s">
        <v>592</v>
      </c>
      <c r="EU682" s="105" t="s">
        <v>593</v>
      </c>
      <c r="EV682" s="105" t="s">
        <v>594</v>
      </c>
      <c r="EW682" s="105" t="s">
        <v>595</v>
      </c>
      <c r="EX682" s="105" t="s">
        <v>596</v>
      </c>
      <c r="EY682" s="105" t="s">
        <v>597</v>
      </c>
      <c r="EZ682" s="105" t="s">
        <v>598</v>
      </c>
      <c r="FA682" s="105" t="s">
        <v>599</v>
      </c>
      <c r="FB682" s="105" t="s">
        <v>600</v>
      </c>
      <c r="FC682" s="105" t="s">
        <v>601</v>
      </c>
      <c r="FD682" s="105" t="s">
        <v>602</v>
      </c>
      <c r="FE682" s="105" t="s">
        <v>603</v>
      </c>
      <c r="FF682" s="105" t="s">
        <v>604</v>
      </c>
      <c r="FG682" s="105" t="s">
        <v>605</v>
      </c>
      <c r="FH682" s="105" t="s">
        <v>606</v>
      </c>
      <c r="FI682" s="105" t="s">
        <v>607</v>
      </c>
      <c r="FJ682" s="105" t="s">
        <v>608</v>
      </c>
      <c r="FK682" s="105" t="s">
        <v>609</v>
      </c>
      <c r="FL682" s="105" t="s">
        <v>610</v>
      </c>
      <c r="FM682" s="105" t="s">
        <v>611</v>
      </c>
      <c r="FN682" s="105" t="s">
        <v>612</v>
      </c>
      <c r="FO682" s="105" t="s">
        <v>613</v>
      </c>
      <c r="FP682" s="105" t="s">
        <v>614</v>
      </c>
      <c r="FQ682" s="105" t="s">
        <v>615</v>
      </c>
      <c r="FR682" s="105" t="s">
        <v>616</v>
      </c>
      <c r="FS682" s="105" t="s">
        <v>617</v>
      </c>
      <c r="FT682" s="105" t="s">
        <v>618</v>
      </c>
      <c r="FU682" s="105" t="s">
        <v>619</v>
      </c>
      <c r="FV682" s="105" t="s">
        <v>620</v>
      </c>
      <c r="FW682" s="105" t="s">
        <v>621</v>
      </c>
      <c r="FX682" s="105" t="s">
        <v>622</v>
      </c>
      <c r="FY682" s="105" t="s">
        <v>623</v>
      </c>
      <c r="FZ682" s="105" t="s">
        <v>624</v>
      </c>
      <c r="GA682" s="105" t="s">
        <v>625</v>
      </c>
      <c r="GB682" s="105" t="s">
        <v>626</v>
      </c>
      <c r="GC682" s="105" t="s">
        <v>627</v>
      </c>
      <c r="GD682" s="105" t="s">
        <v>628</v>
      </c>
      <c r="GE682" s="105" t="s">
        <v>629</v>
      </c>
      <c r="GF682" s="105" t="s">
        <v>630</v>
      </c>
      <c r="GG682" s="105" t="s">
        <v>631</v>
      </c>
      <c r="GH682" s="105" t="s">
        <v>632</v>
      </c>
      <c r="GI682" s="105" t="s">
        <v>633</v>
      </c>
      <c r="GJ682" s="105" t="s">
        <v>634</v>
      </c>
      <c r="GK682" s="105" t="s">
        <v>635</v>
      </c>
      <c r="GL682" s="105" t="s">
        <v>636</v>
      </c>
      <c r="GM682" s="105" t="s">
        <v>637</v>
      </c>
      <c r="GN682" s="105" t="s">
        <v>638</v>
      </c>
      <c r="GO682" s="105" t="s">
        <v>639</v>
      </c>
      <c r="GP682" s="105" t="s">
        <v>640</v>
      </c>
      <c r="GQ682" s="105" t="s">
        <v>641</v>
      </c>
      <c r="GR682" s="105" t="s">
        <v>642</v>
      </c>
      <c r="GS682" s="105" t="s">
        <v>643</v>
      </c>
      <c r="GT682" s="105" t="s">
        <v>644</v>
      </c>
      <c r="GU682" s="105" t="s">
        <v>645</v>
      </c>
      <c r="GV682" s="105" t="s">
        <v>646</v>
      </c>
      <c r="GW682" s="105" t="s">
        <v>647</v>
      </c>
      <c r="GX682" s="105" t="s">
        <v>648</v>
      </c>
      <c r="GY682" s="105" t="s">
        <v>649</v>
      </c>
      <c r="GZ682" s="105" t="s">
        <v>650</v>
      </c>
      <c r="HA682" s="105" t="s">
        <v>651</v>
      </c>
      <c r="HB682" s="105" t="s">
        <v>652</v>
      </c>
      <c r="HC682" s="105" t="s">
        <v>653</v>
      </c>
      <c r="HD682" s="105" t="s">
        <v>654</v>
      </c>
      <c r="HE682" s="105" t="s">
        <v>655</v>
      </c>
      <c r="HF682" s="105" t="s">
        <v>656</v>
      </c>
      <c r="HG682" s="105" t="s">
        <v>657</v>
      </c>
      <c r="HH682" s="105" t="s">
        <v>658</v>
      </c>
      <c r="HI682" s="105" t="s">
        <v>659</v>
      </c>
      <c r="HJ682" s="105" t="s">
        <v>660</v>
      </c>
      <c r="HK682" s="105" t="s">
        <v>661</v>
      </c>
      <c r="HL682" s="105" t="s">
        <v>662</v>
      </c>
      <c r="HM682" s="105" t="s">
        <v>663</v>
      </c>
      <c r="HN682" s="105" t="s">
        <v>664</v>
      </c>
      <c r="HO682" s="105" t="s">
        <v>665</v>
      </c>
      <c r="HP682" s="105" t="s">
        <v>666</v>
      </c>
      <c r="HQ682" s="105" t="s">
        <v>667</v>
      </c>
      <c r="HR682" s="105" t="s">
        <v>668</v>
      </c>
      <c r="HS682" s="105" t="s">
        <v>669</v>
      </c>
      <c r="HT682" s="105" t="s">
        <v>670</v>
      </c>
      <c r="HU682" s="105" t="s">
        <v>671</v>
      </c>
      <c r="HV682" s="105" t="s">
        <v>672</v>
      </c>
      <c r="HW682" s="105" t="s">
        <v>673</v>
      </c>
      <c r="HX682" s="105" t="s">
        <v>674</v>
      </c>
      <c r="HY682" s="105" t="s">
        <v>675</v>
      </c>
      <c r="HZ682" s="105" t="s">
        <v>676</v>
      </c>
      <c r="IA682" s="105" t="s">
        <v>677</v>
      </c>
      <c r="IB682" s="105" t="s">
        <v>678</v>
      </c>
      <c r="IC682" s="105" t="s">
        <v>679</v>
      </c>
      <c r="ID682" s="105" t="s">
        <v>680</v>
      </c>
      <c r="IE682" s="105" t="s">
        <v>681</v>
      </c>
      <c r="IF682" s="105" t="s">
        <v>682</v>
      </c>
      <c r="IG682" s="105" t="s">
        <v>683</v>
      </c>
      <c r="IH682" s="105" t="s">
        <v>684</v>
      </c>
      <c r="II682" s="105" t="s">
        <v>685</v>
      </c>
      <c r="IJ682" s="105" t="s">
        <v>686</v>
      </c>
      <c r="IK682" s="105" t="s">
        <v>687</v>
      </c>
      <c r="IL682" s="105" t="s">
        <v>688</v>
      </c>
      <c r="IM682" s="105" t="s">
        <v>689</v>
      </c>
      <c r="IN682" s="105" t="s">
        <v>690</v>
      </c>
      <c r="IO682" s="105" t="s">
        <v>691</v>
      </c>
      <c r="IP682" s="105" t="s">
        <v>692</v>
      </c>
      <c r="IQ682" s="105" t="s">
        <v>693</v>
      </c>
      <c r="IR682" s="105" t="s">
        <v>694</v>
      </c>
      <c r="IS682" s="105" t="s">
        <v>695</v>
      </c>
      <c r="IT682" s="105" t="s">
        <v>696</v>
      </c>
      <c r="IU682" s="105" t="s">
        <v>697</v>
      </c>
      <c r="IV682" s="105" t="s">
        <v>698</v>
      </c>
      <c r="IW682" s="105" t="s">
        <v>699</v>
      </c>
      <c r="IX682" s="105" t="s">
        <v>700</v>
      </c>
      <c r="IY682" s="105" t="s">
        <v>701</v>
      </c>
      <c r="IZ682" s="105" t="s">
        <v>702</v>
      </c>
      <c r="JA682" s="105" t="s">
        <v>703</v>
      </c>
      <c r="JB682" s="105" t="s">
        <v>704</v>
      </c>
      <c r="JC682" s="105" t="s">
        <v>705</v>
      </c>
      <c r="JD682" s="105" t="s">
        <v>706</v>
      </c>
      <c r="JE682" s="105" t="s">
        <v>707</v>
      </c>
      <c r="JF682" s="105" t="s">
        <v>708</v>
      </c>
      <c r="JG682" s="105" t="s">
        <v>709</v>
      </c>
      <c r="JH682" s="105" t="s">
        <v>710</v>
      </c>
      <c r="JI682" s="105" t="s">
        <v>711</v>
      </c>
      <c r="JJ682" s="105" t="s">
        <v>712</v>
      </c>
      <c r="JK682" s="105" t="s">
        <v>713</v>
      </c>
      <c r="JL682" s="105" t="s">
        <v>714</v>
      </c>
      <c r="JM682" s="105" t="s">
        <v>715</v>
      </c>
      <c r="JN682" s="105" t="s">
        <v>716</v>
      </c>
      <c r="JO682" s="105" t="s">
        <v>717</v>
      </c>
      <c r="JP682" s="105" t="s">
        <v>718</v>
      </c>
      <c r="JQ682" s="105" t="s">
        <v>719</v>
      </c>
      <c r="JR682" s="105" t="s">
        <v>720</v>
      </c>
      <c r="JS682" s="105" t="s">
        <v>721</v>
      </c>
      <c r="JT682" s="105" t="s">
        <v>722</v>
      </c>
      <c r="JU682" s="105" t="s">
        <v>723</v>
      </c>
      <c r="JV682" s="105" t="s">
        <v>724</v>
      </c>
      <c r="JW682" s="105" t="s">
        <v>725</v>
      </c>
      <c r="JX682" s="105" t="s">
        <v>726</v>
      </c>
      <c r="JY682" s="105" t="s">
        <v>727</v>
      </c>
      <c r="JZ682" s="105" t="s">
        <v>728</v>
      </c>
      <c r="KA682" s="105" t="s">
        <v>729</v>
      </c>
      <c r="KB682" s="105" t="s">
        <v>730</v>
      </c>
      <c r="KC682" s="105" t="s">
        <v>731</v>
      </c>
      <c r="KD682" s="105" t="s">
        <v>732</v>
      </c>
      <c r="KE682" s="105" t="s">
        <v>733</v>
      </c>
      <c r="KF682" s="105" t="s">
        <v>734</v>
      </c>
      <c r="KG682" s="105" t="s">
        <v>735</v>
      </c>
      <c r="KH682" s="105" t="s">
        <v>736</v>
      </c>
      <c r="KI682" s="105" t="s">
        <v>737</v>
      </c>
      <c r="KJ682" s="105" t="s">
        <v>738</v>
      </c>
      <c r="KK682" s="105" t="s">
        <v>739</v>
      </c>
      <c r="KL682" s="105" t="s">
        <v>740</v>
      </c>
      <c r="KM682" s="105" t="s">
        <v>741</v>
      </c>
      <c r="KN682" s="105" t="s">
        <v>742</v>
      </c>
      <c r="KO682" s="105" t="s">
        <v>743</v>
      </c>
      <c r="KP682" s="105" t="s">
        <v>744</v>
      </c>
      <c r="KQ682" s="105" t="s">
        <v>745</v>
      </c>
      <c r="KR682" s="105" t="s">
        <v>746</v>
      </c>
      <c r="KS682" s="105" t="s">
        <v>747</v>
      </c>
      <c r="KT682" s="105" t="s">
        <v>748</v>
      </c>
      <c r="KU682" s="105" t="s">
        <v>749</v>
      </c>
      <c r="KV682" s="105" t="s">
        <v>750</v>
      </c>
      <c r="KW682" s="105" t="s">
        <v>751</v>
      </c>
      <c r="KX682" s="105" t="s">
        <v>752</v>
      </c>
      <c r="KY682" s="105" t="s">
        <v>753</v>
      </c>
      <c r="KZ682" s="105" t="s">
        <v>754</v>
      </c>
      <c r="LA682" s="105" t="s">
        <v>755</v>
      </c>
      <c r="LB682" s="105" t="s">
        <v>756</v>
      </c>
      <c r="LC682" s="105" t="s">
        <v>757</v>
      </c>
      <c r="LD682" s="105" t="s">
        <v>758</v>
      </c>
      <c r="LE682" s="105" t="s">
        <v>759</v>
      </c>
      <c r="LF682" s="105" t="s">
        <v>760</v>
      </c>
      <c r="LG682" s="105" t="s">
        <v>761</v>
      </c>
      <c r="LH682" s="105" t="s">
        <v>762</v>
      </c>
      <c r="LI682" s="105" t="s">
        <v>763</v>
      </c>
      <c r="LJ682" s="105" t="s">
        <v>764</v>
      </c>
      <c r="LK682" s="105" t="s">
        <v>765</v>
      </c>
      <c r="LL682" s="105" t="s">
        <v>766</v>
      </c>
      <c r="LM682" s="105" t="s">
        <v>767</v>
      </c>
      <c r="LN682" s="105" t="s">
        <v>768</v>
      </c>
      <c r="LO682" s="105" t="s">
        <v>769</v>
      </c>
      <c r="LP682" s="105" t="s">
        <v>770</v>
      </c>
      <c r="LQ682" s="105" t="s">
        <v>771</v>
      </c>
      <c r="LR682" s="105" t="s">
        <v>772</v>
      </c>
      <c r="LS682" s="105" t="s">
        <v>773</v>
      </c>
      <c r="LT682" s="105" t="s">
        <v>774</v>
      </c>
      <c r="LU682" s="105" t="s">
        <v>775</v>
      </c>
      <c r="LV682" s="105" t="s">
        <v>776</v>
      </c>
      <c r="LW682" s="105" t="s">
        <v>777</v>
      </c>
      <c r="LX682" s="105" t="s">
        <v>778</v>
      </c>
      <c r="LY682" s="105" t="s">
        <v>779</v>
      </c>
      <c r="LZ682" s="105" t="s">
        <v>780</v>
      </c>
      <c r="MA682" s="105" t="s">
        <v>781</v>
      </c>
      <c r="MB682" s="105" t="s">
        <v>782</v>
      </c>
      <c r="MC682" s="105" t="s">
        <v>783</v>
      </c>
      <c r="MD682" s="105" t="s">
        <v>784</v>
      </c>
      <c r="ME682" s="105" t="s">
        <v>785</v>
      </c>
      <c r="MF682" s="105" t="s">
        <v>786</v>
      </c>
      <c r="MG682" s="105" t="s">
        <v>787</v>
      </c>
      <c r="MH682" s="105" t="s">
        <v>788</v>
      </c>
      <c r="MI682" s="105" t="s">
        <v>789</v>
      </c>
      <c r="MJ682" s="105" t="s">
        <v>790</v>
      </c>
      <c r="MK682" s="105" t="s">
        <v>791</v>
      </c>
      <c r="ML682" s="105" t="s">
        <v>792</v>
      </c>
      <c r="MM682" s="105" t="s">
        <v>793</v>
      </c>
      <c r="MN682" s="105" t="s">
        <v>794</v>
      </c>
      <c r="MO682" s="105" t="s">
        <v>795</v>
      </c>
      <c r="MP682" s="105" t="s">
        <v>796</v>
      </c>
      <c r="MQ682" s="105" t="s">
        <v>797</v>
      </c>
      <c r="MR682" s="105" t="s">
        <v>798</v>
      </c>
      <c r="MS682" s="105" t="s">
        <v>799</v>
      </c>
      <c r="MT682" s="105" t="s">
        <v>800</v>
      </c>
      <c r="MU682" s="105" t="s">
        <v>801</v>
      </c>
      <c r="MV682" s="105" t="s">
        <v>802</v>
      </c>
      <c r="MW682" s="105" t="s">
        <v>803</v>
      </c>
      <c r="MX682" s="132"/>
    </row>
    <row r="683" spans="1:362" s="87" customFormat="1" x14ac:dyDescent="0.25">
      <c r="MX683" s="132"/>
    </row>
    <row r="684" spans="1:362" s="87" customFormat="1" x14ac:dyDescent="0.25">
      <c r="B684" s="107" t="s">
        <v>808</v>
      </c>
      <c r="C684" s="106"/>
      <c r="D684" s="106"/>
      <c r="E684" s="106"/>
      <c r="F684" s="106"/>
      <c r="G684" s="106"/>
      <c r="H684" s="106"/>
      <c r="I684" s="106"/>
      <c r="J684" s="106"/>
      <c r="K684" s="106"/>
      <c r="L684" s="106"/>
      <c r="M684" s="106"/>
      <c r="N684" s="106"/>
      <c r="O684" s="106"/>
      <c r="P684" s="106"/>
      <c r="Q684" s="106"/>
      <c r="R684" s="106"/>
      <c r="S684" s="106"/>
      <c r="T684" s="106"/>
      <c r="U684" s="106"/>
      <c r="V684" s="106"/>
      <c r="W684" s="106"/>
      <c r="X684" s="106"/>
      <c r="Y684" s="106"/>
      <c r="Z684" s="106"/>
      <c r="AA684" s="106"/>
      <c r="AB684" s="106"/>
      <c r="AC684" s="106"/>
      <c r="AD684" s="106"/>
      <c r="AE684" s="106"/>
      <c r="AF684" s="106"/>
      <c r="AG684" s="106"/>
      <c r="AH684" s="106"/>
      <c r="AI684" s="106"/>
      <c r="AJ684" s="106"/>
      <c r="AK684" s="106"/>
      <c r="AL684" s="106"/>
      <c r="AM684" s="106"/>
      <c r="AN684" s="106"/>
      <c r="AO684" s="106"/>
      <c r="AP684" s="106"/>
      <c r="AQ684" s="106"/>
      <c r="AR684" s="106"/>
      <c r="AS684" s="106"/>
      <c r="AT684" s="106"/>
      <c r="AU684" s="106"/>
      <c r="AV684" s="106"/>
      <c r="AW684" s="106"/>
      <c r="AX684" s="106"/>
      <c r="AY684" s="106"/>
      <c r="AZ684" s="106"/>
      <c r="BA684" s="106"/>
      <c r="BB684" s="106"/>
      <c r="BC684" s="106"/>
      <c r="BD684" s="106"/>
      <c r="BE684" s="106"/>
      <c r="BF684" s="106"/>
      <c r="BG684" s="106"/>
      <c r="BH684" s="106"/>
      <c r="BI684" s="107" t="s">
        <v>810</v>
      </c>
      <c r="BJ684" s="106"/>
      <c r="BK684" s="106"/>
      <c r="BL684" s="106"/>
      <c r="BM684" s="106"/>
      <c r="BN684" s="106"/>
      <c r="BO684" s="106"/>
      <c r="BP684" s="106"/>
      <c r="BQ684" s="106"/>
      <c r="BR684" s="106"/>
      <c r="BS684" s="106"/>
      <c r="BT684" s="106"/>
      <c r="BU684" s="106"/>
      <c r="BV684" s="106"/>
      <c r="BW684" s="106"/>
      <c r="BX684" s="106"/>
      <c r="BY684" s="106"/>
      <c r="BZ684" s="106"/>
      <c r="CA684" s="106"/>
      <c r="CB684" s="106"/>
      <c r="CC684" s="106"/>
      <c r="CD684" s="106"/>
      <c r="CE684" s="106"/>
      <c r="CF684" s="106"/>
      <c r="CG684" s="106"/>
      <c r="CH684" s="106"/>
      <c r="CI684" s="106"/>
      <c r="CJ684" s="106"/>
      <c r="CK684" s="106"/>
      <c r="CL684" s="106"/>
      <c r="CM684" s="106"/>
      <c r="CN684" s="106"/>
      <c r="CO684" s="106"/>
      <c r="CP684" s="106"/>
      <c r="CQ684" s="106"/>
      <c r="CR684" s="106"/>
      <c r="CS684" s="106"/>
      <c r="CT684" s="106"/>
      <c r="CU684" s="106"/>
      <c r="CV684" s="106"/>
      <c r="CW684" s="106"/>
      <c r="CX684" s="106"/>
      <c r="CY684" s="106"/>
      <c r="CZ684" s="106"/>
      <c r="DA684" s="106"/>
      <c r="DB684" s="106"/>
      <c r="DC684" s="106"/>
      <c r="DD684" s="106"/>
      <c r="DE684" s="106"/>
      <c r="DF684" s="106"/>
      <c r="DG684" s="106"/>
      <c r="DH684" s="106"/>
      <c r="DI684" s="106"/>
      <c r="DJ684" s="106"/>
      <c r="DK684" s="106"/>
      <c r="DL684" s="106"/>
      <c r="DM684" s="106"/>
      <c r="DN684" s="106"/>
      <c r="DO684" s="106"/>
      <c r="DP684" s="106"/>
      <c r="DQ684" s="107" t="s">
        <v>809</v>
      </c>
      <c r="DR684" s="106"/>
      <c r="DS684" s="106"/>
      <c r="DT684" s="106"/>
      <c r="DU684" s="106"/>
      <c r="DV684" s="106"/>
      <c r="DW684" s="106"/>
      <c r="DX684" s="106"/>
      <c r="DY684" s="106"/>
      <c r="DZ684" s="106"/>
      <c r="EA684" s="106"/>
      <c r="EB684" s="106"/>
      <c r="EC684" s="106"/>
      <c r="ED684" s="106"/>
      <c r="EE684" s="106"/>
      <c r="EF684" s="106"/>
      <c r="EG684" s="106"/>
      <c r="EH684" s="106"/>
      <c r="EI684" s="106"/>
      <c r="EJ684" s="106"/>
      <c r="EK684" s="106"/>
      <c r="EL684" s="106"/>
      <c r="EM684" s="106"/>
      <c r="EN684" s="106"/>
      <c r="EO684" s="106"/>
      <c r="EP684" s="106"/>
      <c r="EQ684" s="106"/>
      <c r="ER684" s="106"/>
      <c r="ES684" s="106"/>
      <c r="ET684" s="106"/>
      <c r="EU684" s="106"/>
      <c r="EV684" s="106"/>
      <c r="EW684" s="106"/>
      <c r="EX684" s="106"/>
      <c r="EY684" s="106"/>
      <c r="EZ684" s="106"/>
      <c r="FA684" s="106"/>
      <c r="FB684" s="106"/>
      <c r="FC684" s="106"/>
      <c r="FD684" s="106"/>
      <c r="FE684" s="106"/>
      <c r="FF684" s="106"/>
      <c r="FG684" s="106"/>
      <c r="FH684" s="106"/>
      <c r="FI684" s="106"/>
      <c r="FJ684" s="106"/>
      <c r="FK684" s="106"/>
      <c r="FL684" s="106"/>
      <c r="FM684" s="106"/>
      <c r="FN684" s="106"/>
      <c r="FO684" s="106"/>
      <c r="FP684" s="106"/>
      <c r="FQ684" s="106"/>
      <c r="FR684" s="106"/>
      <c r="FS684" s="106"/>
      <c r="FT684" s="106"/>
      <c r="FU684" s="106"/>
      <c r="FV684" s="106"/>
      <c r="FW684" s="106"/>
      <c r="FX684" s="106"/>
      <c r="FY684" s="107" t="s">
        <v>807</v>
      </c>
      <c r="FZ684" s="106"/>
      <c r="GA684" s="106"/>
      <c r="GB684" s="106"/>
      <c r="GC684" s="106"/>
      <c r="GD684" s="106"/>
      <c r="GE684" s="106"/>
      <c r="GF684" s="106"/>
      <c r="GG684" s="106"/>
      <c r="GH684" s="106"/>
      <c r="GI684" s="106"/>
      <c r="GJ684" s="106"/>
      <c r="GK684" s="106"/>
      <c r="GL684" s="106"/>
      <c r="GM684" s="106"/>
      <c r="GN684" s="106"/>
      <c r="GO684" s="106"/>
      <c r="GP684" s="106"/>
      <c r="GQ684" s="106"/>
      <c r="GR684" s="106"/>
      <c r="GS684" s="106"/>
      <c r="GT684" s="106"/>
      <c r="GU684" s="106"/>
      <c r="GV684" s="106"/>
      <c r="GW684" s="106"/>
      <c r="GX684" s="106"/>
      <c r="GY684" s="106"/>
      <c r="GZ684" s="106"/>
      <c r="HA684" s="106"/>
      <c r="HB684" s="106"/>
      <c r="HC684" s="106"/>
      <c r="HD684" s="106"/>
      <c r="HE684" s="106"/>
      <c r="HF684" s="106"/>
      <c r="HG684" s="106"/>
      <c r="HH684" s="106"/>
      <c r="HI684" s="106"/>
      <c r="HJ684" s="106"/>
      <c r="HK684" s="106"/>
      <c r="HL684" s="106"/>
      <c r="HM684" s="106"/>
      <c r="HN684" s="106"/>
      <c r="HO684" s="106"/>
      <c r="HP684" s="106"/>
      <c r="HQ684" s="106"/>
      <c r="HR684" s="106"/>
      <c r="HS684" s="106"/>
      <c r="HT684" s="106"/>
      <c r="HU684" s="106"/>
      <c r="HV684" s="106"/>
      <c r="HW684" s="106"/>
      <c r="HX684" s="106"/>
      <c r="HY684" s="106"/>
      <c r="HZ684" s="106"/>
      <c r="IA684" s="106"/>
      <c r="IB684" s="106"/>
      <c r="IC684" s="106"/>
      <c r="ID684" s="106"/>
      <c r="IE684" s="106"/>
      <c r="IF684" s="106"/>
      <c r="IG684" s="107" t="s">
        <v>806</v>
      </c>
      <c r="IH684" s="106"/>
      <c r="II684" s="106"/>
      <c r="IJ684" s="106"/>
      <c r="IK684" s="106"/>
      <c r="IL684" s="106"/>
      <c r="IM684" s="106"/>
      <c r="IN684" s="106"/>
      <c r="IO684" s="106"/>
      <c r="IP684" s="106"/>
      <c r="IQ684" s="106"/>
      <c r="IR684" s="106"/>
      <c r="IS684" s="106"/>
      <c r="IT684" s="106"/>
      <c r="IU684" s="106"/>
      <c r="IV684" s="106"/>
      <c r="IW684" s="106"/>
      <c r="IX684" s="106"/>
      <c r="IY684" s="106"/>
      <c r="IZ684" s="106"/>
      <c r="JA684" s="106"/>
      <c r="JB684" s="106"/>
      <c r="JC684" s="106"/>
      <c r="JD684" s="106"/>
      <c r="JE684" s="106"/>
      <c r="JF684" s="106"/>
      <c r="JG684" s="106"/>
      <c r="JH684" s="106"/>
      <c r="JI684" s="106"/>
      <c r="JJ684" s="106"/>
      <c r="JK684" s="106"/>
      <c r="JL684" s="106"/>
      <c r="JM684" s="106"/>
      <c r="JN684" s="106"/>
      <c r="JO684" s="106"/>
      <c r="JP684" s="106"/>
      <c r="JQ684" s="106"/>
      <c r="JR684" s="106"/>
      <c r="JS684" s="106"/>
      <c r="JT684" s="106"/>
      <c r="JU684" s="106"/>
      <c r="JV684" s="106"/>
      <c r="JW684" s="106"/>
      <c r="JX684" s="106"/>
      <c r="JY684" s="106"/>
      <c r="JZ684" s="106"/>
      <c r="KA684" s="106"/>
      <c r="KB684" s="106"/>
      <c r="KC684" s="106"/>
      <c r="KD684" s="106"/>
      <c r="KE684" s="106"/>
      <c r="KF684" s="106"/>
      <c r="KG684" s="106"/>
      <c r="KH684" s="106"/>
      <c r="KI684" s="106"/>
      <c r="KJ684" s="106"/>
      <c r="KK684" s="106"/>
      <c r="KL684" s="106"/>
      <c r="KM684" s="106"/>
      <c r="KN684" s="106"/>
      <c r="KO684" s="107" t="s">
        <v>823</v>
      </c>
      <c r="KP684" s="106"/>
      <c r="KQ684" s="106"/>
      <c r="KR684" s="106"/>
      <c r="KS684" s="106"/>
      <c r="KT684" s="106"/>
      <c r="KU684" s="106"/>
      <c r="KV684" s="106"/>
      <c r="KW684" s="106"/>
      <c r="KX684" s="106"/>
      <c r="KY684" s="106"/>
      <c r="KZ684" s="106"/>
      <c r="LA684" s="106"/>
      <c r="LB684" s="106"/>
      <c r="LC684" s="106"/>
      <c r="LD684" s="106"/>
      <c r="LE684" s="106"/>
      <c r="LF684" s="106"/>
      <c r="LG684" s="106"/>
      <c r="LH684" s="106"/>
      <c r="LI684" s="106"/>
      <c r="LJ684" s="106"/>
      <c r="LK684" s="106"/>
      <c r="LL684" s="106"/>
      <c r="LM684" s="106"/>
      <c r="LN684" s="106"/>
      <c r="LO684" s="106"/>
      <c r="LP684" s="106"/>
      <c r="LQ684" s="106"/>
      <c r="LR684" s="106"/>
      <c r="LS684" s="106"/>
      <c r="LT684" s="106"/>
      <c r="LU684" s="106"/>
      <c r="LV684" s="106"/>
      <c r="LW684" s="106"/>
      <c r="LX684" s="106"/>
      <c r="LY684" s="106"/>
      <c r="LZ684" s="106"/>
      <c r="MA684" s="106"/>
      <c r="MB684" s="106"/>
      <c r="MC684" s="106"/>
      <c r="MD684" s="106"/>
      <c r="ME684" s="106"/>
      <c r="MF684" s="106"/>
      <c r="MG684" s="106"/>
      <c r="MH684" s="106"/>
      <c r="MI684" s="106"/>
      <c r="MJ684" s="106"/>
      <c r="MK684" s="106"/>
      <c r="ML684" s="106"/>
      <c r="MM684" s="106"/>
      <c r="MN684" s="106"/>
      <c r="MO684" s="106"/>
      <c r="MP684" s="106"/>
      <c r="MQ684" s="106"/>
      <c r="MR684" s="106"/>
      <c r="MS684" s="106"/>
      <c r="MT684" s="106"/>
      <c r="MU684" s="106"/>
      <c r="MV684" s="106"/>
      <c r="MW684" s="107" t="s">
        <v>804</v>
      </c>
      <c r="MX684" s="132"/>
    </row>
    <row r="685" spans="1:362" s="87" customFormat="1" x14ac:dyDescent="0.25">
      <c r="A685" s="87" t="s">
        <v>442</v>
      </c>
      <c r="B685" s="100">
        <f>'Loan 1 (Cal)'!C28</f>
        <v>49812.936519962568</v>
      </c>
      <c r="C685" s="100">
        <f>'Loan 1 (Cal)'!D28</f>
        <v>49625.093608758303</v>
      </c>
      <c r="D685" s="100">
        <f>'Loan 1 (Cal)'!E28</f>
        <v>49436.468018757354</v>
      </c>
      <c r="E685" s="100">
        <f>'Loan 1 (Cal)'!F28</f>
        <v>49247.056488798073</v>
      </c>
      <c r="F685" s="100">
        <f>'Loan 1 (Cal)'!G28</f>
        <v>49056.855744130633</v>
      </c>
      <c r="G685" s="100">
        <f>'Loan 1 (Cal)'!H28</f>
        <v>48865.862496360409</v>
      </c>
      <c r="H685" s="100">
        <f>'Loan 1 (Cal)'!I28</f>
        <v>48674.073443391135</v>
      </c>
      <c r="I685" s="100">
        <f>'Loan 1 (Cal)'!J28</f>
        <v>48481.485269367826</v>
      </c>
      <c r="J685" s="100">
        <f>'Loan 1 (Cal)'!K28</f>
        <v>48288.094644619421</v>
      </c>
      <c r="K685" s="100">
        <f>'Loan 1 (Cal)'!L28</f>
        <v>48093.898225601224</v>
      </c>
      <c r="L685" s="100">
        <f>'Loan 1 (Cal)'!M28</f>
        <v>47898.892654837131</v>
      </c>
      <c r="M685" s="100">
        <f>'Loan 1 (Cal)'!N28</f>
        <v>47703.074560861511</v>
      </c>
      <c r="N685" s="100">
        <f>'Loan 1 (Cal)'!O28</f>
        <v>47506.44055816099</v>
      </c>
      <c r="O685" s="100">
        <f>'Loan 1 (Cal)'!P28</f>
        <v>47308.987247115896</v>
      </c>
      <c r="P685" s="100">
        <f>'Loan 1 (Cal)'!Q28</f>
        <v>47110.711213941438</v>
      </c>
      <c r="Q685" s="100">
        <f>'Loan 1 (Cal)'!R28</f>
        <v>46911.609030628751</v>
      </c>
      <c r="R685" s="100">
        <f>'Loan 1 (Cal)'!S28</f>
        <v>46711.677254885595</v>
      </c>
      <c r="S685" s="100">
        <f>'Loan 1 (Cal)'!T28</f>
        <v>46510.912430076853</v>
      </c>
      <c r="T685" s="100">
        <f>'Loan 1 (Cal)'!U28</f>
        <v>46309.311085164729</v>
      </c>
      <c r="U685" s="100">
        <f>'Loan 1 (Cal)'!V28</f>
        <v>46106.869734648804</v>
      </c>
      <c r="V685" s="100">
        <f>'Loan 1 (Cal)'!W28</f>
        <v>45903.584878505739</v>
      </c>
      <c r="W685" s="100">
        <f>'Loan 1 (Cal)'!X28</f>
        <v>45699.453002128743</v>
      </c>
      <c r="X685" s="100">
        <f>'Loan 1 (Cal)'!Y28</f>
        <v>45494.470576266838</v>
      </c>
      <c r="Y685" s="100">
        <f>'Loan 1 (Cal)'!Z28</f>
        <v>45288.634056963841</v>
      </c>
      <c r="Z685" s="100">
        <f>'Loan 1 (Cal)'!AA28</f>
        <v>45081.939885497093</v>
      </c>
      <c r="AA685" s="100">
        <f>'Loan 1 (Cal)'!AB28</f>
        <v>44874.384488315896</v>
      </c>
      <c r="AB685" s="100">
        <f>'Loan 1 (Cal)'!AC28</f>
        <v>44665.964276979772</v>
      </c>
      <c r="AC685" s="100">
        <f>'Loan 1 (Cal)'!AD28</f>
        <v>44456.67564809641</v>
      </c>
      <c r="AD685" s="100">
        <f>'Loan 1 (Cal)'!AE28</f>
        <v>44246.514983259374</v>
      </c>
      <c r="AE685" s="100">
        <f>'Loan 1 (Cal)'!AF28</f>
        <v>44035.478648985518</v>
      </c>
      <c r="AF685" s="100">
        <f>'Loan 1 (Cal)'!AG28</f>
        <v>43823.562996652181</v>
      </c>
      <c r="AG685" s="100">
        <f>'Loan 1 (Cal)'!AH28</f>
        <v>43610.764362434129</v>
      </c>
      <c r="AH685" s="100">
        <f>'Loan 1 (Cal)'!AI28</f>
        <v>43397.079067240164</v>
      </c>
      <c r="AI685" s="100">
        <f>'Loan 1 (Cal)'!AJ28</f>
        <v>43182.503416649561</v>
      </c>
      <c r="AJ685" s="100">
        <f>'Loan 1 (Cal)'!AK28</f>
        <v>42967.033700848166</v>
      </c>
      <c r="AK685" s="100">
        <f>'Loan 1 (Cal)'!AL28</f>
        <v>42750.666194564255</v>
      </c>
      <c r="AL685" s="100">
        <f>'Loan 1 (Cal)'!AM28</f>
        <v>42533.397157004176</v>
      </c>
      <c r="AM685" s="100">
        <f>'Loan 1 (Cal)'!AN28</f>
        <v>42315.222831787592</v>
      </c>
      <c r="AN685" s="100">
        <f>'Loan 1 (Cal)'!AO28</f>
        <v>42096.139446882597</v>
      </c>
      <c r="AO685" s="100">
        <f>'Loan 1 (Cal)'!AP28</f>
        <v>41876.143214540498</v>
      </c>
      <c r="AP685" s="100">
        <f>'Loan 1 (Cal)'!AQ28</f>
        <v>41655.230331230312</v>
      </c>
      <c r="AQ685" s="100">
        <f>'Loan 1 (Cal)'!AR28</f>
        <v>41433.396977573</v>
      </c>
      <c r="AR685" s="100">
        <f>'Loan 1 (Cal)'!AS28</f>
        <v>41210.639318275455</v>
      </c>
      <c r="AS685" s="100">
        <f>'Loan 1 (Cal)'!AT28</f>
        <v>40986.953502064163</v>
      </c>
      <c r="AT685" s="100">
        <f>'Loan 1 (Cal)'!AU28</f>
        <v>40762.335661618657</v>
      </c>
      <c r="AU685" s="100">
        <f>'Loan 1 (Cal)'!AV28</f>
        <v>40536.78191350463</v>
      </c>
      <c r="AV685" s="100">
        <f>'Loan 1 (Cal)'!AW28</f>
        <v>40310.288358106794</v>
      </c>
      <c r="AW685" s="100">
        <f>'Loan 1 (Cal)'!AX28</f>
        <v>40082.851079561464</v>
      </c>
      <c r="AX685" s="100">
        <f>'Loan 1 (Cal)'!AY28</f>
        <v>39854.466145688864</v>
      </c>
      <c r="AY685" s="100">
        <f>'Loan 1 (Cal)'!AZ28</f>
        <v>39625.129607925126</v>
      </c>
      <c r="AZ685" s="100">
        <f>'Loan 1 (Cal)'!BA28</f>
        <v>39394.837501254042</v>
      </c>
      <c r="BA685" s="100">
        <f>'Loan 1 (Cal)'!BB28</f>
        <v>39163.585844138492</v>
      </c>
      <c r="BB685" s="100">
        <f>'Loan 1 (Cal)'!BC28</f>
        <v>38931.370638451634</v>
      </c>
      <c r="BC685" s="100">
        <f>'Loan 1 (Cal)'!BD28</f>
        <v>38698.187869407746</v>
      </c>
      <c r="BD685" s="100">
        <f>'Loan 1 (Cal)'!BE28</f>
        <v>38464.033505492836</v>
      </c>
      <c r="BE685" s="100">
        <f>'Loan 1 (Cal)'!BF28</f>
        <v>38228.903498394946</v>
      </c>
      <c r="BF685" s="100">
        <f>'Loan 1 (Cal)'!BG28</f>
        <v>37992.793782934161</v>
      </c>
      <c r="BG685" s="100">
        <f>'Loan 1 (Cal)'!BH28</f>
        <v>37755.700276992276</v>
      </c>
      <c r="BH685" s="100">
        <f>'Loan 1 (Cal)'!BI28</f>
        <v>37517.618881442308</v>
      </c>
      <c r="BI685" s="100">
        <f>'Loan 1 (Cal)'!BJ28</f>
        <v>37278.545480077541</v>
      </c>
      <c r="BJ685" s="100">
        <f>'Loan 1 (Cal)'!BK28</f>
        <v>37038.475939540425</v>
      </c>
      <c r="BK685" s="100">
        <f>'Loan 1 (Cal)'!BL28</f>
        <v>36797.406109251075</v>
      </c>
      <c r="BL685" s="100">
        <f>'Loan 1 (Cal)'!BM28</f>
        <v>36555.331821335516</v>
      </c>
      <c r="BM685" s="100">
        <f>'Loan 1 (Cal)'!BN28</f>
        <v>36312.248890553645</v>
      </c>
      <c r="BN685" s="100">
        <f>'Loan 1 (Cal)'!BO28</f>
        <v>36068.15311422685</v>
      </c>
      <c r="BO685" s="100">
        <f>'Loan 1 (Cal)'!BP28</f>
        <v>35823.040272165352</v>
      </c>
      <c r="BP685" s="100">
        <f>'Loan 1 (Cal)'!BQ28</f>
        <v>35576.906126595262</v>
      </c>
      <c r="BQ685" s="100">
        <f>'Loan 1 (Cal)'!BR28</f>
        <v>35329.746422085307</v>
      </c>
      <c r="BR685" s="100">
        <f>'Loan 1 (Cal)'!BS28</f>
        <v>35081.556885473226</v>
      </c>
      <c r="BS685" s="100">
        <f>'Loan 1 (Cal)'!BT28</f>
        <v>34832.333225791932</v>
      </c>
      <c r="BT685" s="100">
        <f>'Loan 1 (Cal)'!BU28</f>
        <v>34582.071134195292</v>
      </c>
      <c r="BU685" s="100">
        <f>'Loan 1 (Cal)'!BV28</f>
        <v>34330.766283883662</v>
      </c>
      <c r="BV685" s="100">
        <f>'Loan 1 (Cal)'!BW28</f>
        <v>34078.414330029067</v>
      </c>
      <c r="BW685" s="100">
        <f>'Loan 1 (Cal)'!BX28</f>
        <v>33825.010909700082</v>
      </c>
      <c r="BX685" s="100">
        <f>'Loan 1 (Cal)'!BY28</f>
        <v>33570.551641786398</v>
      </c>
      <c r="BY685" s="100">
        <f>'Loan 1 (Cal)'!BZ28</f>
        <v>33315.03212692307</v>
      </c>
      <c r="BZ685" s="100">
        <f>'Loan 1 (Cal)'!CA28</f>
        <v>33058.447947414475</v>
      </c>
      <c r="CA685" s="100">
        <f>'Loan 1 (Cal)'!CB28</f>
        <v>32800.794667157934</v>
      </c>
      <c r="CB685" s="100">
        <f>'Loan 1 (Cal)'!CC28</f>
        <v>32542.067831566987</v>
      </c>
      <c r="CC685" s="100">
        <f>'Loan 1 (Cal)'!CD28</f>
        <v>32282.262967494411</v>
      </c>
      <c r="CD685" s="100">
        <f>'Loan 1 (Cal)'!CE28</f>
        <v>32021.375583154866</v>
      </c>
      <c r="CE685" s="100">
        <f>'Loan 1 (Cal)'!CF28</f>
        <v>31759.401168047239</v>
      </c>
      <c r="CF685" s="100">
        <f>'Loan 1 (Cal)'!CG28</f>
        <v>31496.335192876664</v>
      </c>
      <c r="CG685" s="100">
        <f>'Loan 1 (Cal)'!CH28</f>
        <v>31232.173109476211</v>
      </c>
      <c r="CH685" s="100">
        <f>'Loan 1 (Cal)'!CI28</f>
        <v>30966.910350728256</v>
      </c>
      <c r="CI685" s="100">
        <f>'Loan 1 (Cal)'!CJ28</f>
        <v>30700.542330485518</v>
      </c>
      <c r="CJ685" s="100">
        <f>'Loan 1 (Cal)'!CK28</f>
        <v>30433.06444349177</v>
      </c>
      <c r="CK685" s="100">
        <f>'Loan 1 (Cal)'!CL28</f>
        <v>30164.472065302216</v>
      </c>
      <c r="CL685" s="100">
        <f>'Loan 1 (Cal)'!CM28</f>
        <v>29894.760552203537</v>
      </c>
      <c r="CM685" s="100">
        <f>'Loan 1 (Cal)'!CN28</f>
        <v>29623.925241133613</v>
      </c>
      <c r="CN685" s="100">
        <f>'Loan 1 (Cal)'!CO28</f>
        <v>29351.961449600898</v>
      </c>
      <c r="CO685" s="100">
        <f>'Loan 1 (Cal)'!CP28</f>
        <v>29078.864475603463</v>
      </c>
      <c r="CP685" s="100">
        <f>'Loan 1 (Cal)'!CQ28</f>
        <v>28804.629597547704</v>
      </c>
      <c r="CQ685" s="100">
        <f>'Loan 1 (Cal)'!CR28</f>
        <v>28529.252074166714</v>
      </c>
      <c r="CR685" s="100">
        <f>'Loan 1 (Cal)'!CS28</f>
        <v>28252.727144438304</v>
      </c>
      <c r="CS685" s="100">
        <f>'Loan 1 (Cal)'!CT28</f>
        <v>27975.050027502693</v>
      </c>
      <c r="CT685" s="100">
        <f>'Loan 1 (Cal)'!CU28</f>
        <v>27696.21592257985</v>
      </c>
      <c r="CU685" s="100">
        <f>'Loan 1 (Cal)'!CV28</f>
        <v>27416.220008886496</v>
      </c>
      <c r="CV685" s="100">
        <f>'Loan 1 (Cal)'!CW28</f>
        <v>27135.057445552753</v>
      </c>
      <c r="CW685" s="100">
        <f>'Loan 1 (Cal)'!CX28</f>
        <v>26852.72337153845</v>
      </c>
      <c r="CX685" s="100">
        <f>'Loan 1 (Cal)'!CY28</f>
        <v>26569.212905549088</v>
      </c>
      <c r="CY685" s="100">
        <f>'Loan 1 (Cal)'!CZ28</f>
        <v>26284.521145951439</v>
      </c>
      <c r="CZ685" s="100">
        <f>'Loan 1 (Cal)'!DA28</f>
        <v>25998.6431706888</v>
      </c>
      <c r="DA685" s="100">
        <f>'Loan 1 (Cal)'!DB28</f>
        <v>25711.5740371959</v>
      </c>
      <c r="DB685" s="100">
        <f>'Loan 1 (Cal)'!DC28</f>
        <v>25423.308782313445</v>
      </c>
      <c r="DC685" s="100">
        <f>'Loan 1 (Cal)'!DD28</f>
        <v>25133.842422202313</v>
      </c>
      <c r="DD685" s="100">
        <f>'Loan 1 (Cal)'!DE28</f>
        <v>24843.169952257384</v>
      </c>
      <c r="DE685" s="100">
        <f>'Loan 1 (Cal)'!DF28</f>
        <v>24551.286347021018</v>
      </c>
      <c r="DF685" s="100">
        <f>'Loan 1 (Cal)'!DG28</f>
        <v>24258.186560096168</v>
      </c>
      <c r="DG685" s="100">
        <f>'Loan 1 (Cal)'!DH28</f>
        <v>23963.865524059132</v>
      </c>
      <c r="DH685" s="100">
        <f>'Loan 1 (Cal)'!DI28</f>
        <v>23668.318150371942</v>
      </c>
      <c r="DI685" s="100">
        <f>'Loan 1 (Cal)'!DJ28</f>
        <v>23371.539329294388</v>
      </c>
      <c r="DJ685" s="100">
        <f>'Loan 1 (Cal)'!DK28</f>
        <v>23073.523929795676</v>
      </c>
      <c r="DK685" s="100">
        <f>'Loan 1 (Cal)'!DL28</f>
        <v>22774.26679946572</v>
      </c>
      <c r="DL685" s="100">
        <f>'Loan 1 (Cal)'!DM28</f>
        <v>22473.762764426057</v>
      </c>
      <c r="DM685" s="100">
        <f>'Loan 1 (Cal)'!DN28</f>
        <v>22172.006629240394</v>
      </c>
      <c r="DN685" s="100">
        <f>'Loan 1 (Cal)'!DO28</f>
        <v>21868.993176824792</v>
      </c>
      <c r="DO685" s="100">
        <f>'Loan 1 (Cal)'!DP28</f>
        <v>21564.717168357456</v>
      </c>
      <c r="DP685" s="100">
        <f>'Loan 1 (Cal)'!DQ28</f>
        <v>21259.173343188173</v>
      </c>
      <c r="DQ685" s="100">
        <f>'Loan 1 (Cal)'!DR28</f>
        <v>20952.356418747353</v>
      </c>
      <c r="DR685" s="100">
        <f>'Loan 1 (Cal)'!DS28</f>
        <v>20644.261090454696</v>
      </c>
      <c r="DS685" s="100">
        <f>'Loan 1 (Cal)'!DT28</f>
        <v>20334.882031627487</v>
      </c>
      <c r="DT685" s="100">
        <f>'Loan 1 (Cal)'!DU28</f>
        <v>20024.213893388496</v>
      </c>
      <c r="DU685" s="100">
        <f>'Loan 1 (Cal)'!DV28</f>
        <v>19712.25130457351</v>
      </c>
      <c r="DV685" s="100">
        <f>'Loan 1 (Cal)'!DW28</f>
        <v>19398.988871638463</v>
      </c>
      <c r="DW685" s="100">
        <f>'Loan 1 (Cal)'!DX28</f>
        <v>19084.421178566186</v>
      </c>
      <c r="DX685" s="100">
        <f>'Loan 1 (Cal)'!DY28</f>
        <v>18768.542786772774</v>
      </c>
      <c r="DY685" s="100">
        <f>'Loan 1 (Cal)'!DZ28</f>
        <v>18451.348235013556</v>
      </c>
      <c r="DZ685" s="100">
        <f>'Loan 1 (Cal)'!EA28</f>
        <v>18132.832039288674</v>
      </c>
      <c r="EA685" s="100">
        <f>'Loan 1 (Cal)'!EB28</f>
        <v>17812.988692748273</v>
      </c>
      <c r="EB685" s="100">
        <f>'Loan 1 (Cal)'!EC28</f>
        <v>17491.812665597285</v>
      </c>
      <c r="EC685" s="100">
        <f>'Loan 1 (Cal)'!ED28</f>
        <v>17169.298404999834</v>
      </c>
      <c r="ED685" s="100">
        <f>'Loan 1 (Cal)'!EE28</f>
        <v>16845.440334983228</v>
      </c>
      <c r="EE685" s="100">
        <f>'Loan 1 (Cal)'!EF28</f>
        <v>16520.232856341554</v>
      </c>
      <c r="EF685" s="100">
        <f>'Loan 1 (Cal)'!EG28</f>
        <v>16193.670346538871</v>
      </c>
      <c r="EG685" s="100">
        <f>'Loan 1 (Cal)'!EH28</f>
        <v>15865.74715961201</v>
      </c>
      <c r="EH685" s="100">
        <f>'Loan 1 (Cal)'!EI28</f>
        <v>15536.457626072954</v>
      </c>
      <c r="EI685" s="100">
        <f>'Loan 1 (Cal)'!EJ28</f>
        <v>15205.796052810818</v>
      </c>
      <c r="EJ685" s="100">
        <f>'Loan 1 (Cal)'!EK28</f>
        <v>14873.756722993423</v>
      </c>
      <c r="EK685" s="100">
        <f>'Loan 1 (Cal)'!EL28</f>
        <v>14540.333895968455</v>
      </c>
      <c r="EL685" s="100">
        <f>'Loan 1 (Cal)'!EM28</f>
        <v>14205.521807164218</v>
      </c>
      <c r="EM685" s="100">
        <f>'Loan 1 (Cal)'!EN28</f>
        <v>13869.314667989962</v>
      </c>
      <c r="EN685" s="100">
        <f>'Loan 1 (Cal)'!EO28</f>
        <v>13531.706665735814</v>
      </c>
      <c r="EO685" s="100">
        <f>'Loan 1 (Cal)'!EP28</f>
        <v>13192.691963472273</v>
      </c>
      <c r="EP685" s="100">
        <f>'Loan 1 (Cal)'!EQ28</f>
        <v>12852.264699949301</v>
      </c>
      <c r="EQ685" s="100">
        <f>'Loan 1 (Cal)'!ER28</f>
        <v>12510.418989494983</v>
      </c>
      <c r="ER685" s="100">
        <f>'Loan 1 (Cal)'!ES28</f>
        <v>12167.148921913773</v>
      </c>
      <c r="ES685" s="100">
        <f>'Loan 1 (Cal)'!ET28</f>
        <v>11822.448562384307</v>
      </c>
      <c r="ET685" s="100">
        <f>'Loan 1 (Cal)'!EU28</f>
        <v>11476.311951356802</v>
      </c>
      <c r="EU685" s="100">
        <f>'Loan 1 (Cal)'!EV28</f>
        <v>11128.733104450015</v>
      </c>
      <c r="EV685" s="100">
        <f>'Loan 1 (Cal)'!EW28</f>
        <v>10779.706012347784</v>
      </c>
      <c r="EW685" s="100">
        <f>'Loan 1 (Cal)'!EX28</f>
        <v>10429.224640695127</v>
      </c>
      <c r="EX685" s="100">
        <f>'Loan 1 (Cal)'!EY28</f>
        <v>10077.282929993917</v>
      </c>
      <c r="EY685" s="100">
        <f>'Loan 1 (Cal)'!EZ28</f>
        <v>9723.8747954981191</v>
      </c>
      <c r="EZ685" s="100">
        <f>'Loan 1 (Cal)'!FA28</f>
        <v>9368.9941271085881</v>
      </c>
      <c r="FA685" s="100">
        <f>'Loan 1 (Cal)'!FB28</f>
        <v>9012.634789267433</v>
      </c>
      <c r="FB685" s="100">
        <f>'Loan 1 (Cal)'!FC28</f>
        <v>8654.7906208519416</v>
      </c>
      <c r="FC685" s="100">
        <f>'Loan 1 (Cal)'!FD28</f>
        <v>8295.4554350680519</v>
      </c>
      <c r="FD685" s="100">
        <f>'Loan 1 (Cal)'!FE28</f>
        <v>7934.6230193433939</v>
      </c>
      <c r="FE685" s="100">
        <f>'Loan 1 (Cal)'!FF28</f>
        <v>7572.2871352198845</v>
      </c>
      <c r="FF685" s="100">
        <f>'Loan 1 (Cal)'!FG28</f>
        <v>7208.4415182458597</v>
      </c>
      <c r="FG685" s="100">
        <f>'Loan 1 (Cal)'!FH28</f>
        <v>6843.0798778677772</v>
      </c>
      <c r="FH685" s="100">
        <f>'Loan 1 (Cal)'!FI28</f>
        <v>6476.1958973214514</v>
      </c>
      <c r="FI685" s="100">
        <f>'Loan 1 (Cal)'!FJ28</f>
        <v>6107.7832335228495</v>
      </c>
      <c r="FJ685" s="100">
        <f>'Loan 1 (Cal)'!FK28</f>
        <v>5737.8355169584202</v>
      </c>
      <c r="FK685" s="100">
        <f>'Loan 1 (Cal)'!FL28</f>
        <v>5366.3463515749727</v>
      </c>
      <c r="FL685" s="100">
        <f>'Loan 1 (Cal)'!FM28</f>
        <v>4993.3093146690926</v>
      </c>
      <c r="FM685" s="100">
        <f>'Loan 1 (Cal)'!FN28</f>
        <v>4618.717956776105</v>
      </c>
      <c r="FN685" s="100">
        <f>'Loan 1 (Cal)'!FO28</f>
        <v>4242.5658015585641</v>
      </c>
      <c r="FO685" s="100">
        <f>'Loan 1 (Cal)'!FP28</f>
        <v>3864.8463456942832</v>
      </c>
      <c r="FP685" s="100">
        <f>'Loan 1 (Cal)'!FQ28</f>
        <v>3485.5530587639014</v>
      </c>
      <c r="FQ685" s="100">
        <f>'Loan 1 (Cal)'!FR28</f>
        <v>3104.6793831379755</v>
      </c>
      <c r="FR685" s="100">
        <f>'Loan 1 (Cal)'!FS28</f>
        <v>2722.2187338636081</v>
      </c>
      <c r="FS685" s="100">
        <f>'Loan 1 (Cal)'!FT28</f>
        <v>2338.1644985505995</v>
      </c>
      <c r="FT685" s="100">
        <f>'Loan 1 (Cal)'!FU28</f>
        <v>1952.5100372571164</v>
      </c>
      <c r="FU685" s="100">
        <f>'Loan 1 (Cal)'!FV28</f>
        <v>1565.2486823749089</v>
      </c>
      <c r="FV685" s="100">
        <f>'Loan 1 (Cal)'!FW28</f>
        <v>1176.3737385140289</v>
      </c>
      <c r="FW685" s="100">
        <f>'Loan 1 (Cal)'!FX28</f>
        <v>785.87848238706295</v>
      </c>
      <c r="FX685" s="100">
        <f>'Loan 1 (Cal)'!FY28</f>
        <v>393.75616269289804</v>
      </c>
      <c r="FY685" s="100">
        <f>'Loan 1 (Cal)'!FZ28</f>
        <v>-1.3837819778927951E-12</v>
      </c>
      <c r="FZ685" s="100">
        <f>'Loan 1 (Cal)'!GA28</f>
        <v>-1.389547736134015E-12</v>
      </c>
      <c r="GA685" s="100">
        <f>'Loan 1 (Cal)'!GB28</f>
        <v>-1.3953375183679067E-12</v>
      </c>
      <c r="GB685" s="100">
        <f>'Loan 1 (Cal)'!GC28</f>
        <v>-1.4011514246944397E-12</v>
      </c>
      <c r="GC685" s="100">
        <f>'Loan 1 (Cal)'!GD28</f>
        <v>-1.4069895556306665E-12</v>
      </c>
      <c r="GD685" s="100">
        <f>'Loan 1 (Cal)'!GE28</f>
        <v>-1.412852012112461E-12</v>
      </c>
      <c r="GE685" s="100">
        <f>'Loan 1 (Cal)'!GF28</f>
        <v>-1.4187388954962629E-12</v>
      </c>
      <c r="GF685" s="100">
        <f>'Loan 1 (Cal)'!GG28</f>
        <v>-1.4246503075608306E-12</v>
      </c>
      <c r="GG685" s="100">
        <f>'Loan 1 (Cal)'!GH28</f>
        <v>-1.4305863505090008E-12</v>
      </c>
      <c r="GH685" s="100">
        <f>'Loan 1 (Cal)'!GI28</f>
        <v>-1.436547126969455E-12</v>
      </c>
      <c r="GI685" s="100">
        <f>'Loan 1 (Cal)'!GJ28</f>
        <v>-1.4425327399984943E-12</v>
      </c>
      <c r="GJ685" s="100">
        <f>'Loan 1 (Cal)'!GK28</f>
        <v>-1.4485432930818213E-12</v>
      </c>
      <c r="GK685" s="100">
        <f>'Loan 1 (Cal)'!GL28</f>
        <v>-1.4545788901363288E-12</v>
      </c>
      <c r="GL685" s="100">
        <f>'Loan 1 (Cal)'!GM28</f>
        <v>-1.460639635511897E-12</v>
      </c>
      <c r="GM685" s="100">
        <f>'Loan 1 (Cal)'!GN28</f>
        <v>-1.4667256339931965E-12</v>
      </c>
      <c r="GN685" s="100">
        <f>'Loan 1 (Cal)'!GO28</f>
        <v>-1.4728369908015015E-12</v>
      </c>
      <c r="GO685" s="100">
        <f>'Loan 1 (Cal)'!GP28</f>
        <v>-1.4789738115965078E-12</v>
      </c>
      <c r="GP685" s="100">
        <f>'Loan 1 (Cal)'!GQ28</f>
        <v>-1.4851362024781599E-12</v>
      </c>
      <c r="GQ685" s="100">
        <f>'Loan 1 (Cal)'!GR28</f>
        <v>-1.4913242699884857E-12</v>
      </c>
      <c r="GR685" s="100">
        <f>'Loan 1 (Cal)'!GS28</f>
        <v>-1.4975381211134376E-12</v>
      </c>
      <c r="GS685" s="100">
        <f>'Loan 1 (Cal)'!GT28</f>
        <v>-1.5037778632847436E-12</v>
      </c>
      <c r="GT685" s="100">
        <f>'Loan 1 (Cal)'!GU28</f>
        <v>-1.5100436043817635E-12</v>
      </c>
      <c r="GU685" s="100">
        <f>'Loan 1 (Cal)'!GV28</f>
        <v>-1.5163354527333541E-12</v>
      </c>
      <c r="GV685" s="100">
        <f>'Loan 1 (Cal)'!GW28</f>
        <v>-1.5226535171197431E-12</v>
      </c>
      <c r="GW685" s="100">
        <f>'Loan 1 (Cal)'!GX28</f>
        <v>-1.5289979067744087E-12</v>
      </c>
      <c r="GX685" s="100">
        <f>'Loan 1 (Cal)'!GY28</f>
        <v>-1.5353687313859688E-12</v>
      </c>
      <c r="GY685" s="100">
        <f>'Loan 1 (Cal)'!GZ28</f>
        <v>-1.5417661011000771E-12</v>
      </c>
      <c r="GZ685" s="100">
        <f>'Loan 1 (Cal)'!HA28</f>
        <v>-1.5481901265213275E-12</v>
      </c>
      <c r="HA685" s="100">
        <f>'Loan 1 (Cal)'!HB28</f>
        <v>-1.5546409187151664E-12</v>
      </c>
      <c r="HB685" s="100">
        <f>'Loan 1 (Cal)'!HC28</f>
        <v>-1.5611185892098129E-12</v>
      </c>
      <c r="HC685" s="100">
        <f>'Loan 1 (Cal)'!HD28</f>
        <v>-1.5676232499981871E-12</v>
      </c>
      <c r="HD685" s="100">
        <f>'Loan 1 (Cal)'!HE28</f>
        <v>-1.5741550135398462E-12</v>
      </c>
      <c r="HE685" s="100">
        <f>'Loan 1 (Cal)'!HF28</f>
        <v>-1.5807139927629289E-12</v>
      </c>
      <c r="HF685" s="100">
        <f>'Loan 1 (Cal)'!HG28</f>
        <v>-1.5873003010661079E-12</v>
      </c>
      <c r="HG685" s="100">
        <f>'Loan 1 (Cal)'!HH28</f>
        <v>-1.5939140523205499E-12</v>
      </c>
      <c r="HH685" s="100">
        <f>'Loan 1 (Cal)'!HI28</f>
        <v>-1.6005553608718855E-12</v>
      </c>
      <c r="HI685" s="100">
        <f>'Loan 1 (Cal)'!HJ28</f>
        <v>-1.607224341542185E-12</v>
      </c>
      <c r="HJ685" s="100">
        <f>'Loan 1 (Cal)'!HK28</f>
        <v>-1.6139211096319442E-12</v>
      </c>
      <c r="HK685" s="100">
        <f>'Loan 1 (Cal)'!HL28</f>
        <v>-1.6206457809220774E-12</v>
      </c>
      <c r="HL685" s="100">
        <f>'Loan 1 (Cal)'!HM28</f>
        <v>-1.6273984716759194E-12</v>
      </c>
      <c r="HM685" s="100">
        <f>'Loan 1 (Cal)'!HN28</f>
        <v>-1.6341792986412357E-12</v>
      </c>
      <c r="HN685" s="100">
        <f>'Loan 1 (Cal)'!HO28</f>
        <v>-1.6409883790522408E-12</v>
      </c>
      <c r="HO685" s="100">
        <f>'Loan 1 (Cal)'!HP28</f>
        <v>-1.6478258306316252E-12</v>
      </c>
      <c r="HP685" s="100">
        <f>'Loan 1 (Cal)'!HQ28</f>
        <v>-1.6546917715925903E-12</v>
      </c>
      <c r="HQ685" s="100">
        <f>'Loan 1 (Cal)'!HR28</f>
        <v>-1.6615863206408928E-12</v>
      </c>
      <c r="HR685" s="100">
        <f>'Loan 1 (Cal)'!HS28</f>
        <v>-1.6685095969768965E-12</v>
      </c>
      <c r="HS685" s="100">
        <f>'Loan 1 (Cal)'!HT28</f>
        <v>-1.6754617202976335E-12</v>
      </c>
      <c r="HT685" s="100">
        <f>'Loan 1 (Cal)'!HU28</f>
        <v>-1.6824428107988736E-12</v>
      </c>
      <c r="HU685" s="100">
        <f>'Loan 1 (Cal)'!HV28</f>
        <v>-1.6894529891772023E-12</v>
      </c>
      <c r="HV685" s="100">
        <f>'Loan 1 (Cal)'!HW28</f>
        <v>-1.6964923766321073E-12</v>
      </c>
      <c r="HW685" s="100">
        <f>'Loan 1 (Cal)'!HX28</f>
        <v>-1.7035610948680744E-12</v>
      </c>
      <c r="HX685" s="100">
        <f>'Loan 1 (Cal)'!HY28</f>
        <v>-1.7106592660966914E-12</v>
      </c>
      <c r="HY685" s="100">
        <f>'Loan 1 (Cal)'!HZ28</f>
        <v>-1.7177870130387609E-12</v>
      </c>
      <c r="HZ685" s="100">
        <f>'Loan 1 (Cal)'!IA28</f>
        <v>-1.7249444589264225E-12</v>
      </c>
      <c r="IA685" s="100">
        <f>'Loan 1 (Cal)'!IB28</f>
        <v>-1.7321317275052827E-12</v>
      </c>
      <c r="IB685" s="100">
        <f>'Loan 1 (Cal)'!IC28</f>
        <v>-1.7393489430365548E-12</v>
      </c>
      <c r="IC685" s="100">
        <f>'Loan 1 (Cal)'!ID28</f>
        <v>-1.7465962302992071E-12</v>
      </c>
      <c r="ID685" s="100">
        <f>'Loan 1 (Cal)'!IE28</f>
        <v>-1.7538737145921205E-12</v>
      </c>
      <c r="IE685" s="100">
        <f>'Loan 1 (Cal)'!IF28</f>
        <v>-1.7611815217362543E-12</v>
      </c>
      <c r="IF685" s="100">
        <f>'Loan 1 (Cal)'!IG28</f>
        <v>-1.768519778076822E-12</v>
      </c>
      <c r="IG685" s="100">
        <f>'Loan 1 (Cal)'!IH28</f>
        <v>-1.7758886104854754E-12</v>
      </c>
      <c r="IH685" s="100">
        <f>'Loan 1 (Cal)'!II28</f>
        <v>-1.7832881463624982E-12</v>
      </c>
      <c r="II685" s="100">
        <f>'Loan 1 (Cal)'!IJ28</f>
        <v>-1.7907185136390085E-12</v>
      </c>
      <c r="IJ685" s="100">
        <f>'Loan 1 (Cal)'!IK28</f>
        <v>-1.7981798407791712E-12</v>
      </c>
      <c r="IK685" s="100">
        <f>'Loan 1 (Cal)'!IL28</f>
        <v>-1.8056722567824178E-12</v>
      </c>
      <c r="IL685" s="100">
        <f>'Loan 1 (Cal)'!IM28</f>
        <v>-1.8131958911856777E-12</v>
      </c>
      <c r="IM685" s="100">
        <f>'Loan 1 (Cal)'!IN28</f>
        <v>-1.8207508740656179E-12</v>
      </c>
      <c r="IN685" s="100">
        <f>'Loan 1 (Cal)'!IO28</f>
        <v>-1.8283373360408913E-12</v>
      </c>
      <c r="IO685" s="100">
        <f>'Loan 1 (Cal)'!IP28</f>
        <v>-1.8359554082743951E-12</v>
      </c>
      <c r="IP685" s="100">
        <f>'Loan 1 (Cal)'!IQ28</f>
        <v>-1.8436052224755382E-12</v>
      </c>
      <c r="IQ685" s="100">
        <f>'Loan 1 (Cal)'!IR28</f>
        <v>-1.8512869109025197E-12</v>
      </c>
      <c r="IR685" s="100">
        <f>'Loan 1 (Cal)'!IS28</f>
        <v>-1.8590006063646136E-12</v>
      </c>
      <c r="IS685" s="100">
        <f>'Loan 1 (Cal)'!IT28</f>
        <v>-1.8667464422244662E-12</v>
      </c>
      <c r="IT685" s="100">
        <f>'Loan 1 (Cal)'!IU28</f>
        <v>-1.8745245524004016E-12</v>
      </c>
      <c r="IU685" s="100">
        <f>'Loan 1 (Cal)'!IV28</f>
        <v>-1.8823350713687367E-12</v>
      </c>
      <c r="IV685" s="100">
        <f>'Loan 1 (Cal)'!IW28</f>
        <v>-1.8901781341661064E-12</v>
      </c>
      <c r="IW685" s="100">
        <f>'Loan 1 (Cal)'!IX28</f>
        <v>-1.8980538763917986E-12</v>
      </c>
      <c r="IX685" s="100">
        <f>'Loan 1 (Cal)'!IY28</f>
        <v>-1.9059624342100978E-12</v>
      </c>
      <c r="IY685" s="100">
        <f>'Loan 1 (Cal)'!IZ28</f>
        <v>-1.9139039443526401E-12</v>
      </c>
      <c r="IZ685" s="100">
        <f>'Loan 1 (Cal)'!JA28</f>
        <v>-1.9218785441207761E-12</v>
      </c>
      <c r="JA685" s="100">
        <f>'Loan 1 (Cal)'!JB28</f>
        <v>-1.9298863713879461E-12</v>
      </c>
      <c r="JB685" s="100">
        <f>'Loan 1 (Cal)'!JC28</f>
        <v>-1.9379275646020624E-12</v>
      </c>
      <c r="JC685" s="100">
        <f>'Loan 1 (Cal)'!JD28</f>
        <v>-1.9460022627879042E-12</v>
      </c>
      <c r="JD685" s="100">
        <f>'Loan 1 (Cal)'!JE28</f>
        <v>-1.9541106055495204E-12</v>
      </c>
      <c r="JE685" s="100">
        <f>'Loan 1 (Cal)'!JF28</f>
        <v>-1.9622527330726434E-12</v>
      </c>
      <c r="JF685" s="100">
        <f>'Loan 1 (Cal)'!JG28</f>
        <v>-1.9704287861271126E-12</v>
      </c>
      <c r="JG685" s="100">
        <f>'Loan 1 (Cal)'!JH28</f>
        <v>-1.9786389060693088E-12</v>
      </c>
      <c r="JH685" s="100">
        <f>'Loan 1 (Cal)'!JI28</f>
        <v>-1.9868832348445975E-12</v>
      </c>
      <c r="JI685" s="100">
        <f>'Loan 1 (Cal)'!JJ28</f>
        <v>-1.9951619149897834E-12</v>
      </c>
      <c r="JJ685" s="100">
        <f>'Loan 1 (Cal)'!JK28</f>
        <v>-2.0034750896355742E-12</v>
      </c>
      <c r="JK685" s="100">
        <f>'Loan 1 (Cal)'!JL28</f>
        <v>-2.011822902509056E-12</v>
      </c>
      <c r="JL685" s="100">
        <f>'Loan 1 (Cal)'!JM28</f>
        <v>-2.0202054979361769E-12</v>
      </c>
      <c r="JM685" s="100">
        <f>'Loan 1 (Cal)'!JN28</f>
        <v>-2.0286230208442442E-12</v>
      </c>
      <c r="JN685" s="100">
        <f>'Loan 1 (Cal)'!JO28</f>
        <v>-2.0370756167644286E-12</v>
      </c>
      <c r="JO685" s="100">
        <f>'Loan 1 (Cal)'!JP28</f>
        <v>-2.0455634318342805E-12</v>
      </c>
      <c r="JP685" s="100">
        <f>'Loan 1 (Cal)'!JQ28</f>
        <v>-2.0540866128002567E-12</v>
      </c>
      <c r="JQ685" s="100">
        <f>'Loan 1 (Cal)'!JR28</f>
        <v>-2.0626453070202576E-12</v>
      </c>
      <c r="JR685" s="100">
        <f>'Loan 1 (Cal)'!JS28</f>
        <v>-2.0712396624661754E-12</v>
      </c>
      <c r="JS685" s="100">
        <f>'Loan 1 (Cal)'!JT28</f>
        <v>-2.0798698277264511E-12</v>
      </c>
      <c r="JT685" s="100">
        <f>'Loan 1 (Cal)'!JU28</f>
        <v>-2.0885359520086445E-12</v>
      </c>
      <c r="JU685" s="100">
        <f>'Loan 1 (Cal)'!JV28</f>
        <v>-2.097238185142014E-12</v>
      </c>
      <c r="JV685" s="100">
        <f>'Loan 1 (Cal)'!JW28</f>
        <v>-2.105976677580106E-12</v>
      </c>
      <c r="JW685" s="100">
        <f>'Loan 1 (Cal)'!JX28</f>
        <v>-2.1147515804033564E-12</v>
      </c>
      <c r="JX685" s="100">
        <f>'Loan 1 (Cal)'!JY28</f>
        <v>-2.1235630453217036E-12</v>
      </c>
      <c r="JY685" s="100">
        <f>'Loan 1 (Cal)'!JZ28</f>
        <v>-2.1324112246772106E-12</v>
      </c>
      <c r="JZ685" s="100">
        <f>'Loan 1 (Cal)'!KA28</f>
        <v>-2.1412962714466991E-12</v>
      </c>
      <c r="KA685" s="100">
        <f>'Loan 1 (Cal)'!KB28</f>
        <v>-2.1502183392443938E-12</v>
      </c>
      <c r="KB685" s="100">
        <f>'Loan 1 (Cal)'!KC28</f>
        <v>-2.1591775823245788E-12</v>
      </c>
      <c r="KC685" s="100">
        <f>'Loan 1 (Cal)'!KD28</f>
        <v>-2.1681741555842644E-12</v>
      </c>
      <c r="KD685" s="100">
        <f>'Loan 1 (Cal)'!KE28</f>
        <v>-2.1772082145658654E-12</v>
      </c>
      <c r="KE685" s="100">
        <f>'Loan 1 (Cal)'!KF28</f>
        <v>-2.1862799154598899E-12</v>
      </c>
      <c r="KF685" s="100">
        <f>'Loan 1 (Cal)'!KG28</f>
        <v>-2.1953894151076393E-12</v>
      </c>
      <c r="KG685" s="100">
        <f>'Loan 1 (Cal)'!KH28</f>
        <v>-2.2045368710039212E-12</v>
      </c>
      <c r="KH685" s="100">
        <f>'Loan 1 (Cal)'!KI28</f>
        <v>-2.213722441299771E-12</v>
      </c>
      <c r="KI685" s="100">
        <f>'Loan 1 (Cal)'!KJ28</f>
        <v>-2.2229462848051867E-12</v>
      </c>
      <c r="KJ685" s="100">
        <f>'Loan 1 (Cal)'!KK28</f>
        <v>-2.2322085609918751E-12</v>
      </c>
      <c r="KK685" s="100">
        <f>'Loan 1 (Cal)'!KL28</f>
        <v>-2.241509429996008E-12</v>
      </c>
      <c r="KL685" s="100">
        <f>'Loan 1 (Cal)'!KM28</f>
        <v>-2.2508490526209913E-12</v>
      </c>
      <c r="KM685" s="100">
        <f>'Loan 1 (Cal)'!KN28</f>
        <v>-2.2602275903402456E-12</v>
      </c>
      <c r="KN685" s="100">
        <f>'Loan 1 (Cal)'!KO28</f>
        <v>-2.2696452052999968E-12</v>
      </c>
      <c r="KO685" s="100">
        <f>'Loan 1 (Cal)'!KP28</f>
        <v>-2.2791020603220801E-12</v>
      </c>
      <c r="KP685" s="100">
        <f>'Loan 1 (Cal)'!KQ28</f>
        <v>-2.2885983189067554E-12</v>
      </c>
      <c r="KQ685" s="100">
        <f>'Loan 1 (Cal)'!KR28</f>
        <v>-2.2981341452355334E-12</v>
      </c>
      <c r="KR685" s="100">
        <f>'Loan 1 (Cal)'!KS28</f>
        <v>-2.3077097041740147E-12</v>
      </c>
      <c r="KS685" s="100">
        <f>'Loan 1 (Cal)'!KT28</f>
        <v>-2.3173251612747397E-12</v>
      </c>
      <c r="KT685" s="100">
        <f>'Loan 1 (Cal)'!KU28</f>
        <v>-2.3269806827800511E-12</v>
      </c>
      <c r="KU685" s="100">
        <f>'Loan 1 (Cal)'!KV28</f>
        <v>-2.3366764356249678E-12</v>
      </c>
      <c r="KV685" s="100">
        <f>'Loan 1 (Cal)'!KW28</f>
        <v>-2.346412587440072E-12</v>
      </c>
      <c r="KW685" s="100">
        <f>'Loan 1 (Cal)'!KX28</f>
        <v>-2.3561893065544058E-12</v>
      </c>
      <c r="KX685" s="100">
        <f>'Loan 1 (Cal)'!KY28</f>
        <v>-2.3660067619983825E-12</v>
      </c>
      <c r="KY685" s="100">
        <f>'Loan 1 (Cal)'!KZ28</f>
        <v>-2.3758651235067092E-12</v>
      </c>
      <c r="KZ685" s="100">
        <f>'Loan 1 (Cal)'!LA28</f>
        <v>-2.3857645615213205E-12</v>
      </c>
      <c r="LA685" s="100">
        <f>'Loan 1 (Cal)'!LB28</f>
        <v>-2.3957052471943259E-12</v>
      </c>
      <c r="LB685" s="100">
        <f>'Loan 1 (Cal)'!LC28</f>
        <v>-2.4056873523909689E-12</v>
      </c>
      <c r="LC685" s="100">
        <f>'Loan 1 (Cal)'!LD28</f>
        <v>-2.415711049692598E-12</v>
      </c>
      <c r="LD685" s="100">
        <f>'Loan 1 (Cal)'!LE28</f>
        <v>-2.4257765123996504E-12</v>
      </c>
      <c r="LE685" s="100">
        <f>'Loan 1 (Cal)'!LF28</f>
        <v>-2.4358839145346488E-12</v>
      </c>
      <c r="LF685" s="100">
        <f>'Loan 1 (Cal)'!LG28</f>
        <v>-2.4460334308452098E-12</v>
      </c>
      <c r="LG685" s="100">
        <f>'Loan 1 (Cal)'!LH28</f>
        <v>-2.456225236807065E-12</v>
      </c>
      <c r="LH685" s="100">
        <f>'Loan 1 (Cal)'!LI28</f>
        <v>-2.4664595086270944E-12</v>
      </c>
      <c r="LI685" s="100">
        <f>'Loan 1 (Cal)'!LJ28</f>
        <v>-2.476736423246374E-12</v>
      </c>
      <c r="LJ685" s="100">
        <f>'Loan 1 (Cal)'!LK28</f>
        <v>-2.487056158343234E-12</v>
      </c>
      <c r="LK685" s="100">
        <f>'Loan 1 (Cal)'!LL28</f>
        <v>-2.4974188923363306E-12</v>
      </c>
      <c r="LL685" s="100">
        <f>'Loan 1 (Cal)'!LM28</f>
        <v>-2.507824804387732E-12</v>
      </c>
      <c r="LM685" s="100">
        <f>'Loan 1 (Cal)'!LN28</f>
        <v>-2.5182740744060143E-12</v>
      </c>
      <c r="LN685" s="100">
        <f>'Loan 1 (Cal)'!LO28</f>
        <v>-2.5287668830493726E-12</v>
      </c>
      <c r="LO685" s="100">
        <f>'Loan 1 (Cal)'!LP28</f>
        <v>-2.5393034117287452E-12</v>
      </c>
      <c r="LP685" s="100">
        <f>'Loan 1 (Cal)'!LQ28</f>
        <v>-2.5498838426109485E-12</v>
      </c>
      <c r="LQ685" s="100">
        <f>'Loan 1 (Cal)'!LR28</f>
        <v>-2.5605083586218273E-12</v>
      </c>
      <c r="LR685" s="100">
        <f>'Loan 1 (Cal)'!LS28</f>
        <v>-2.5711771434494181E-12</v>
      </c>
      <c r="LS685" s="100">
        <f>'Loan 1 (Cal)'!LT28</f>
        <v>-2.5818903815471239E-12</v>
      </c>
      <c r="LT685" s="100">
        <f>'Loan 1 (Cal)'!LU28</f>
        <v>-2.5926482581369035E-12</v>
      </c>
      <c r="LU685" s="100">
        <f>'Loan 1 (Cal)'!LV28</f>
        <v>-2.603450959212474E-12</v>
      </c>
      <c r="LV685" s="100">
        <f>'Loan 1 (Cal)'!LW28</f>
        <v>-2.6142986715425259E-12</v>
      </c>
      <c r="LW685" s="100">
        <f>'Loan 1 (Cal)'!LX28</f>
        <v>-2.625191582673953E-12</v>
      </c>
      <c r="LX685" s="100">
        <f>'Loan 1 (Cal)'!LY28</f>
        <v>-2.6361298809350943E-12</v>
      </c>
      <c r="LY685" s="100">
        <f>'Loan 1 (Cal)'!LZ28</f>
        <v>-2.6471137554389906E-12</v>
      </c>
      <c r="LZ685" s="100">
        <f>'Loan 1 (Cal)'!MA28</f>
        <v>-2.6581433960866531E-12</v>
      </c>
      <c r="MA685" s="100">
        <f>'Loan 1 (Cal)'!MB28</f>
        <v>-2.6692189935703474E-12</v>
      </c>
      <c r="MB685" s="100">
        <f>'Loan 1 (Cal)'!MC28</f>
        <v>-2.6803407393768905E-12</v>
      </c>
      <c r="MC685" s="100">
        <f>'Loan 1 (Cal)'!MD28</f>
        <v>-2.691508825790961E-12</v>
      </c>
      <c r="MD685" s="100">
        <f>'Loan 1 (Cal)'!ME28</f>
        <v>-2.7027234458984233E-12</v>
      </c>
      <c r="ME685" s="100">
        <f>'Loan 1 (Cal)'!MF28</f>
        <v>-2.7139847935896666E-12</v>
      </c>
      <c r="MF685" s="100">
        <f>'Loan 1 (Cal)'!MG28</f>
        <v>-2.7252930635629567E-12</v>
      </c>
      <c r="MG685" s="100">
        <f>'Loan 1 (Cal)'!MH28</f>
        <v>-2.7366484513278026E-12</v>
      </c>
      <c r="MH685" s="100">
        <f>'Loan 1 (Cal)'!MI28</f>
        <v>-2.7480511532083352E-12</v>
      </c>
      <c r="MI685" s="100">
        <f>'Loan 1 (Cal)'!MJ28</f>
        <v>-2.7595013663467034E-12</v>
      </c>
      <c r="MJ685" s="100">
        <f>'Loan 1 (Cal)'!MK28</f>
        <v>-2.7709992887064811E-12</v>
      </c>
      <c r="MK685" s="100">
        <f>'Loan 1 (Cal)'!ML28</f>
        <v>-2.7825451190760916E-12</v>
      </c>
      <c r="ML685" s="100">
        <f>'Loan 1 (Cal)'!MM28</f>
        <v>-2.7941390570722419E-12</v>
      </c>
      <c r="MM685" s="100">
        <f>'Loan 1 (Cal)'!MN28</f>
        <v>-2.8057813031433761E-12</v>
      </c>
      <c r="MN685" s="100">
        <f>'Loan 1 (Cal)'!MO28</f>
        <v>-2.8174720585731403E-12</v>
      </c>
      <c r="MO685" s="100">
        <f>'Loan 1 (Cal)'!MP28</f>
        <v>-2.8292115254838618E-12</v>
      </c>
      <c r="MP685" s="100">
        <f>'Loan 1 (Cal)'!MQ28</f>
        <v>-2.8409999068400446E-12</v>
      </c>
      <c r="MQ685" s="100">
        <f>'Loan 1 (Cal)'!MR28</f>
        <v>-2.8528374064518782E-12</v>
      </c>
      <c r="MR685" s="100">
        <f>'Loan 1 (Cal)'!MS28</f>
        <v>-2.8647242289787609E-12</v>
      </c>
      <c r="MS685" s="100">
        <f>'Loan 1 (Cal)'!MT28</f>
        <v>-2.876660579932839E-12</v>
      </c>
      <c r="MT685" s="100">
        <f>'Loan 1 (Cal)'!MU28</f>
        <v>-2.8886466656825591E-12</v>
      </c>
      <c r="MU685" s="100">
        <f>'Loan 1 (Cal)'!MV28</f>
        <v>-2.9006826934562364E-12</v>
      </c>
      <c r="MV685" s="100">
        <f>'Loan 1 (Cal)'!MW28</f>
        <v>-2.9127688713456373E-12</v>
      </c>
      <c r="MW685" s="100">
        <f>'Loan 1 (Cal)'!MX28</f>
        <v>-2.9249054083095774E-12</v>
      </c>
      <c r="MX685" s="132"/>
    </row>
    <row r="686" spans="1:362" s="87" customFormat="1" x14ac:dyDescent="0.25">
      <c r="A686" s="87" t="s">
        <v>443</v>
      </c>
      <c r="B686" s="100">
        <f>'Loan 1 (Cal)'!C18</f>
        <v>49812.936519962568</v>
      </c>
      <c r="C686" s="100">
        <f>'Loan 1 (Cal)'!D18</f>
        <v>49625.093608758303</v>
      </c>
      <c r="D686" s="100">
        <f>'Loan 1 (Cal)'!E18</f>
        <v>49436.468018757354</v>
      </c>
      <c r="E686" s="100">
        <f>'Loan 1 (Cal)'!F18</f>
        <v>49247.056488798073</v>
      </c>
      <c r="F686" s="100">
        <f>'Loan 1 (Cal)'!G18</f>
        <v>49056.855744130633</v>
      </c>
      <c r="G686" s="100">
        <f>'Loan 1 (Cal)'!H18</f>
        <v>48865.862496360409</v>
      </c>
      <c r="H686" s="100">
        <f>'Loan 1 (Cal)'!I18</f>
        <v>48674.073443391135</v>
      </c>
      <c r="I686" s="100">
        <f>'Loan 1 (Cal)'!J18</f>
        <v>48481.485269367826</v>
      </c>
      <c r="J686" s="100">
        <f>'Loan 1 (Cal)'!K18</f>
        <v>48288.094644619421</v>
      </c>
      <c r="K686" s="100">
        <f>'Loan 1 (Cal)'!L18</f>
        <v>48093.898225601224</v>
      </c>
      <c r="L686" s="100">
        <f>'Loan 1 (Cal)'!M18</f>
        <v>47898.892654837131</v>
      </c>
      <c r="M686" s="100">
        <f>'Loan 1 (Cal)'!N18</f>
        <v>47703.074560861511</v>
      </c>
      <c r="N686" s="100">
        <f>'Loan 1 (Cal)'!O18</f>
        <v>47506.44055816099</v>
      </c>
      <c r="O686" s="100">
        <f>'Loan 1 (Cal)'!P18</f>
        <v>47308.987247115896</v>
      </c>
      <c r="P686" s="100">
        <f>'Loan 1 (Cal)'!Q18</f>
        <v>47110.711213941438</v>
      </c>
      <c r="Q686" s="100">
        <f>'Loan 1 (Cal)'!R18</f>
        <v>46911.609030628751</v>
      </c>
      <c r="R686" s="100">
        <f>'Loan 1 (Cal)'!S18</f>
        <v>46711.677254885595</v>
      </c>
      <c r="S686" s="100">
        <f>'Loan 1 (Cal)'!T18</f>
        <v>46510.912430076853</v>
      </c>
      <c r="T686" s="100">
        <f>'Loan 1 (Cal)'!U18</f>
        <v>46309.311085164729</v>
      </c>
      <c r="U686" s="100">
        <f>'Loan 1 (Cal)'!V18</f>
        <v>46106.869734648804</v>
      </c>
      <c r="V686" s="100">
        <f>'Loan 1 (Cal)'!W18</f>
        <v>45903.584878505739</v>
      </c>
      <c r="W686" s="100">
        <f>'Loan 1 (Cal)'!X18</f>
        <v>45699.453002128743</v>
      </c>
      <c r="X686" s="100">
        <f>'Loan 1 (Cal)'!Y18</f>
        <v>45494.470576266838</v>
      </c>
      <c r="Y686" s="100">
        <f>'Loan 1 (Cal)'!Z18</f>
        <v>45288.634056963841</v>
      </c>
      <c r="Z686" s="100">
        <f>'Loan 1 (Cal)'!AA18</f>
        <v>45081.939885497093</v>
      </c>
      <c r="AA686" s="100">
        <f>'Loan 1 (Cal)'!AB18</f>
        <v>44874.384488315896</v>
      </c>
      <c r="AB686" s="100">
        <f>'Loan 1 (Cal)'!AC18</f>
        <v>44665.964276979772</v>
      </c>
      <c r="AC686" s="100">
        <f>'Loan 1 (Cal)'!AD18</f>
        <v>44456.67564809641</v>
      </c>
      <c r="AD686" s="100">
        <f>'Loan 1 (Cal)'!AE18</f>
        <v>44246.514983259374</v>
      </c>
      <c r="AE686" s="100">
        <f>'Loan 1 (Cal)'!AF18</f>
        <v>44035.478648985518</v>
      </c>
      <c r="AF686" s="100">
        <f>'Loan 1 (Cal)'!AG18</f>
        <v>43823.562996652181</v>
      </c>
      <c r="AG686" s="100">
        <f>'Loan 1 (Cal)'!AH18</f>
        <v>43610.764362434129</v>
      </c>
      <c r="AH686" s="100">
        <f>'Loan 1 (Cal)'!AI18</f>
        <v>43397.079067240164</v>
      </c>
      <c r="AI686" s="100">
        <f>'Loan 1 (Cal)'!AJ18</f>
        <v>43182.503416649561</v>
      </c>
      <c r="AJ686" s="100">
        <f>'Loan 1 (Cal)'!AK18</f>
        <v>42967.033700848166</v>
      </c>
      <c r="AK686" s="100">
        <f>'Loan 1 (Cal)'!AL18</f>
        <v>42750.666194564255</v>
      </c>
      <c r="AL686" s="100">
        <f>'Loan 1 (Cal)'!AM18</f>
        <v>42533.397157004176</v>
      </c>
      <c r="AM686" s="100">
        <f>'Loan 1 (Cal)'!AN18</f>
        <v>42315.222831787592</v>
      </c>
      <c r="AN686" s="100">
        <f>'Loan 1 (Cal)'!AO18</f>
        <v>42096.139446882597</v>
      </c>
      <c r="AO686" s="100">
        <f>'Loan 1 (Cal)'!AP18</f>
        <v>41876.143214540498</v>
      </c>
      <c r="AP686" s="100">
        <f>'Loan 1 (Cal)'!AQ18</f>
        <v>41655.230331230312</v>
      </c>
      <c r="AQ686" s="100">
        <f>'Loan 1 (Cal)'!AR18</f>
        <v>41433.396977573</v>
      </c>
      <c r="AR686" s="100">
        <f>'Loan 1 (Cal)'!AS18</f>
        <v>41210.639318275455</v>
      </c>
      <c r="AS686" s="100">
        <f>'Loan 1 (Cal)'!AT18</f>
        <v>40986.953502064163</v>
      </c>
      <c r="AT686" s="100">
        <f>'Loan 1 (Cal)'!AU18</f>
        <v>40762.335661618657</v>
      </c>
      <c r="AU686" s="100">
        <f>'Loan 1 (Cal)'!AV18</f>
        <v>40536.78191350463</v>
      </c>
      <c r="AV686" s="100">
        <f>'Loan 1 (Cal)'!AW18</f>
        <v>40310.288358106794</v>
      </c>
      <c r="AW686" s="100">
        <f>'Loan 1 (Cal)'!AX18</f>
        <v>40082.851079561464</v>
      </c>
      <c r="AX686" s="100">
        <f>'Loan 1 (Cal)'!AY18</f>
        <v>39854.466145688864</v>
      </c>
      <c r="AY686" s="100">
        <f>'Loan 1 (Cal)'!AZ18</f>
        <v>39625.129607925126</v>
      </c>
      <c r="AZ686" s="100">
        <f>'Loan 1 (Cal)'!BA18</f>
        <v>39394.837501254042</v>
      </c>
      <c r="BA686" s="100">
        <f>'Loan 1 (Cal)'!BB18</f>
        <v>39163.585844138492</v>
      </c>
      <c r="BB686" s="100">
        <f>'Loan 1 (Cal)'!BC18</f>
        <v>38931.370638451634</v>
      </c>
      <c r="BC686" s="100">
        <f>'Loan 1 (Cal)'!BD18</f>
        <v>38698.187869407746</v>
      </c>
      <c r="BD686" s="100">
        <f>'Loan 1 (Cal)'!BE18</f>
        <v>38464.033505492836</v>
      </c>
      <c r="BE686" s="100">
        <f>'Loan 1 (Cal)'!BF18</f>
        <v>38228.903498394946</v>
      </c>
      <c r="BF686" s="100">
        <f>'Loan 1 (Cal)'!BG18</f>
        <v>37992.793782934161</v>
      </c>
      <c r="BG686" s="100">
        <f>'Loan 1 (Cal)'!BH18</f>
        <v>37755.700276992276</v>
      </c>
      <c r="BH686" s="100">
        <f>'Loan 1 (Cal)'!BI18</f>
        <v>37517.618881442308</v>
      </c>
      <c r="BI686" s="100">
        <f>'Loan 1 (Cal)'!BJ18</f>
        <v>37278.545480077541</v>
      </c>
      <c r="BJ686" s="100">
        <f>'Loan 1 (Cal)'!BK18</f>
        <v>37038.475939540425</v>
      </c>
      <c r="BK686" s="100">
        <f>'Loan 1 (Cal)'!BL18</f>
        <v>36797.406109251075</v>
      </c>
      <c r="BL686" s="100">
        <f>'Loan 1 (Cal)'!BM18</f>
        <v>36555.331821335516</v>
      </c>
      <c r="BM686" s="100">
        <f>'Loan 1 (Cal)'!BN18</f>
        <v>36312.248890553645</v>
      </c>
      <c r="BN686" s="100">
        <f>'Loan 1 (Cal)'!BO18</f>
        <v>36068.15311422685</v>
      </c>
      <c r="BO686" s="100">
        <f>'Loan 1 (Cal)'!BP18</f>
        <v>35823.040272165352</v>
      </c>
      <c r="BP686" s="100">
        <f>'Loan 1 (Cal)'!BQ18</f>
        <v>35576.906126595262</v>
      </c>
      <c r="BQ686" s="100">
        <f>'Loan 1 (Cal)'!BR18</f>
        <v>35329.746422085307</v>
      </c>
      <c r="BR686" s="100">
        <f>'Loan 1 (Cal)'!BS18</f>
        <v>35081.556885473226</v>
      </c>
      <c r="BS686" s="100">
        <f>'Loan 1 (Cal)'!BT18</f>
        <v>34832.333225791932</v>
      </c>
      <c r="BT686" s="100">
        <f>'Loan 1 (Cal)'!BU18</f>
        <v>34582.071134195292</v>
      </c>
      <c r="BU686" s="100">
        <f>'Loan 1 (Cal)'!BV18</f>
        <v>34330.766283883662</v>
      </c>
      <c r="BV686" s="100">
        <f>'Loan 1 (Cal)'!BW18</f>
        <v>34078.414330029067</v>
      </c>
      <c r="BW686" s="100">
        <f>'Loan 1 (Cal)'!BX18</f>
        <v>33825.010909700082</v>
      </c>
      <c r="BX686" s="100">
        <f>'Loan 1 (Cal)'!BY18</f>
        <v>33570.551641786398</v>
      </c>
      <c r="BY686" s="100">
        <f>'Loan 1 (Cal)'!BZ18</f>
        <v>33315.03212692307</v>
      </c>
      <c r="BZ686" s="100">
        <f>'Loan 1 (Cal)'!CA18</f>
        <v>33058.447947414475</v>
      </c>
      <c r="CA686" s="100">
        <f>'Loan 1 (Cal)'!CB18</f>
        <v>32800.794667157934</v>
      </c>
      <c r="CB686" s="100">
        <f>'Loan 1 (Cal)'!CC18</f>
        <v>32542.067831566987</v>
      </c>
      <c r="CC686" s="100">
        <f>'Loan 1 (Cal)'!CD18</f>
        <v>32282.262967494411</v>
      </c>
      <c r="CD686" s="100">
        <f>'Loan 1 (Cal)'!CE18</f>
        <v>32021.375583154866</v>
      </c>
      <c r="CE686" s="100">
        <f>'Loan 1 (Cal)'!CF18</f>
        <v>31759.401168047239</v>
      </c>
      <c r="CF686" s="100">
        <f>'Loan 1 (Cal)'!CG18</f>
        <v>31496.335192876664</v>
      </c>
      <c r="CG686" s="100">
        <f>'Loan 1 (Cal)'!CH18</f>
        <v>31232.173109476211</v>
      </c>
      <c r="CH686" s="100">
        <f>'Loan 1 (Cal)'!CI18</f>
        <v>30966.910350728256</v>
      </c>
      <c r="CI686" s="100">
        <f>'Loan 1 (Cal)'!CJ18</f>
        <v>30700.542330485518</v>
      </c>
      <c r="CJ686" s="100">
        <f>'Loan 1 (Cal)'!CK18</f>
        <v>30433.06444349177</v>
      </c>
      <c r="CK686" s="100">
        <f>'Loan 1 (Cal)'!CL18</f>
        <v>30164.472065302216</v>
      </c>
      <c r="CL686" s="100">
        <f>'Loan 1 (Cal)'!CM18</f>
        <v>29894.760552203537</v>
      </c>
      <c r="CM686" s="100">
        <f>'Loan 1 (Cal)'!CN18</f>
        <v>29623.925241133613</v>
      </c>
      <c r="CN686" s="100">
        <f>'Loan 1 (Cal)'!CO18</f>
        <v>29351.961449600898</v>
      </c>
      <c r="CO686" s="100">
        <f>'Loan 1 (Cal)'!CP18</f>
        <v>29078.864475603463</v>
      </c>
      <c r="CP686" s="100">
        <f>'Loan 1 (Cal)'!CQ18</f>
        <v>28804.629597547704</v>
      </c>
      <c r="CQ686" s="100">
        <f>'Loan 1 (Cal)'!CR18</f>
        <v>28529.252074166714</v>
      </c>
      <c r="CR686" s="100">
        <f>'Loan 1 (Cal)'!CS18</f>
        <v>28252.727144438304</v>
      </c>
      <c r="CS686" s="100">
        <f>'Loan 1 (Cal)'!CT18</f>
        <v>27975.050027502693</v>
      </c>
      <c r="CT686" s="100">
        <f>'Loan 1 (Cal)'!CU18</f>
        <v>27696.21592257985</v>
      </c>
      <c r="CU686" s="100">
        <f>'Loan 1 (Cal)'!CV18</f>
        <v>27416.220008886496</v>
      </c>
      <c r="CV686" s="100">
        <f>'Loan 1 (Cal)'!CW18</f>
        <v>27135.057445552753</v>
      </c>
      <c r="CW686" s="100">
        <f>'Loan 1 (Cal)'!CX18</f>
        <v>26852.72337153845</v>
      </c>
      <c r="CX686" s="100">
        <f>'Loan 1 (Cal)'!CY18</f>
        <v>26569.212905549088</v>
      </c>
      <c r="CY686" s="100">
        <f>'Loan 1 (Cal)'!CZ18</f>
        <v>26284.521145951439</v>
      </c>
      <c r="CZ686" s="100">
        <f>'Loan 1 (Cal)'!DA18</f>
        <v>25998.6431706888</v>
      </c>
      <c r="DA686" s="100">
        <f>'Loan 1 (Cal)'!DB18</f>
        <v>25711.5740371959</v>
      </c>
      <c r="DB686" s="100">
        <f>'Loan 1 (Cal)'!DC18</f>
        <v>25423.308782313445</v>
      </c>
      <c r="DC686" s="100">
        <f>'Loan 1 (Cal)'!DD18</f>
        <v>25133.842422202313</v>
      </c>
      <c r="DD686" s="100">
        <f>'Loan 1 (Cal)'!DE18</f>
        <v>24843.169952257384</v>
      </c>
      <c r="DE686" s="100">
        <f>'Loan 1 (Cal)'!DF18</f>
        <v>24551.286347021018</v>
      </c>
      <c r="DF686" s="100">
        <f>'Loan 1 (Cal)'!DG18</f>
        <v>24258.186560096168</v>
      </c>
      <c r="DG686" s="100">
        <f>'Loan 1 (Cal)'!DH18</f>
        <v>23963.865524059132</v>
      </c>
      <c r="DH686" s="100">
        <f>'Loan 1 (Cal)'!DI18</f>
        <v>23668.318150371942</v>
      </c>
      <c r="DI686" s="100">
        <f>'Loan 1 (Cal)'!DJ18</f>
        <v>23371.539329294388</v>
      </c>
      <c r="DJ686" s="100">
        <f>'Loan 1 (Cal)'!DK18</f>
        <v>23073.523929795676</v>
      </c>
      <c r="DK686" s="100">
        <f>'Loan 1 (Cal)'!DL18</f>
        <v>22774.26679946572</v>
      </c>
      <c r="DL686" s="100">
        <f>'Loan 1 (Cal)'!DM18</f>
        <v>22473.762764426057</v>
      </c>
      <c r="DM686" s="100">
        <f>'Loan 1 (Cal)'!DN18</f>
        <v>22172.006629240394</v>
      </c>
      <c r="DN686" s="100">
        <f>'Loan 1 (Cal)'!DO18</f>
        <v>21868.993176824792</v>
      </c>
      <c r="DO686" s="100">
        <f>'Loan 1 (Cal)'!DP18</f>
        <v>21564.717168357456</v>
      </c>
      <c r="DP686" s="100">
        <f>'Loan 1 (Cal)'!DQ18</f>
        <v>21259.173343188173</v>
      </c>
      <c r="DQ686" s="100">
        <f>'Loan 1 (Cal)'!DR18</f>
        <v>20952.356418747353</v>
      </c>
      <c r="DR686" s="100">
        <f>'Loan 1 (Cal)'!DS18</f>
        <v>20644.261090454696</v>
      </c>
      <c r="DS686" s="100">
        <f>'Loan 1 (Cal)'!DT18</f>
        <v>20334.882031627487</v>
      </c>
      <c r="DT686" s="100">
        <f>'Loan 1 (Cal)'!DU18</f>
        <v>20024.213893388496</v>
      </c>
      <c r="DU686" s="100">
        <f>'Loan 1 (Cal)'!DV18</f>
        <v>19712.25130457351</v>
      </c>
      <c r="DV686" s="100">
        <f>'Loan 1 (Cal)'!DW18</f>
        <v>19398.988871638463</v>
      </c>
      <c r="DW686" s="100">
        <f>'Loan 1 (Cal)'!DX18</f>
        <v>19084.421178566186</v>
      </c>
      <c r="DX686" s="100">
        <f>'Loan 1 (Cal)'!DY18</f>
        <v>18768.542786772774</v>
      </c>
      <c r="DY686" s="100">
        <f>'Loan 1 (Cal)'!DZ18</f>
        <v>18451.348235013556</v>
      </c>
      <c r="DZ686" s="100">
        <f>'Loan 1 (Cal)'!EA18</f>
        <v>18132.832039288674</v>
      </c>
      <c r="EA686" s="100">
        <f>'Loan 1 (Cal)'!EB18</f>
        <v>17812.988692748273</v>
      </c>
      <c r="EB686" s="100">
        <f>'Loan 1 (Cal)'!EC18</f>
        <v>17491.812665597285</v>
      </c>
      <c r="EC686" s="100">
        <f>'Loan 1 (Cal)'!ED18</f>
        <v>17169.298404999834</v>
      </c>
      <c r="ED686" s="100">
        <f>'Loan 1 (Cal)'!EE18</f>
        <v>16845.440334983228</v>
      </c>
      <c r="EE686" s="100">
        <f>'Loan 1 (Cal)'!EF18</f>
        <v>16520.232856341554</v>
      </c>
      <c r="EF686" s="100">
        <f>'Loan 1 (Cal)'!EG18</f>
        <v>16193.670346538871</v>
      </c>
      <c r="EG686" s="100">
        <f>'Loan 1 (Cal)'!EH18</f>
        <v>15865.74715961201</v>
      </c>
      <c r="EH686" s="100">
        <f>'Loan 1 (Cal)'!EI18</f>
        <v>15536.457626072954</v>
      </c>
      <c r="EI686" s="100">
        <f>'Loan 1 (Cal)'!EJ18</f>
        <v>15205.796052810818</v>
      </c>
      <c r="EJ686" s="100">
        <f>'Loan 1 (Cal)'!EK18</f>
        <v>14873.756722993423</v>
      </c>
      <c r="EK686" s="100">
        <f>'Loan 1 (Cal)'!EL18</f>
        <v>14540.333895968455</v>
      </c>
      <c r="EL686" s="100">
        <f>'Loan 1 (Cal)'!EM18</f>
        <v>14205.521807164218</v>
      </c>
      <c r="EM686" s="100">
        <f>'Loan 1 (Cal)'!EN18</f>
        <v>13869.314667989962</v>
      </c>
      <c r="EN686" s="100">
        <f>'Loan 1 (Cal)'!EO18</f>
        <v>13531.706665735814</v>
      </c>
      <c r="EO686" s="100">
        <f>'Loan 1 (Cal)'!EP18</f>
        <v>13192.691963472273</v>
      </c>
      <c r="EP686" s="100">
        <f>'Loan 1 (Cal)'!EQ18</f>
        <v>12852.264699949301</v>
      </c>
      <c r="EQ686" s="100">
        <f>'Loan 1 (Cal)'!ER18</f>
        <v>12510.418989494983</v>
      </c>
      <c r="ER686" s="100">
        <f>'Loan 1 (Cal)'!ES18</f>
        <v>12167.148921913773</v>
      </c>
      <c r="ES686" s="100">
        <f>'Loan 1 (Cal)'!ET18</f>
        <v>11822.448562384307</v>
      </c>
      <c r="ET686" s="100">
        <f>'Loan 1 (Cal)'!EU18</f>
        <v>11476.311951356802</v>
      </c>
      <c r="EU686" s="100">
        <f>'Loan 1 (Cal)'!EV18</f>
        <v>11128.733104450015</v>
      </c>
      <c r="EV686" s="100">
        <f>'Loan 1 (Cal)'!EW18</f>
        <v>10779.706012347784</v>
      </c>
      <c r="EW686" s="100">
        <f>'Loan 1 (Cal)'!EX18</f>
        <v>10429.224640695127</v>
      </c>
      <c r="EX686" s="100">
        <f>'Loan 1 (Cal)'!EY18</f>
        <v>10077.282929993917</v>
      </c>
      <c r="EY686" s="100">
        <f>'Loan 1 (Cal)'!EZ18</f>
        <v>9723.8747954981191</v>
      </c>
      <c r="EZ686" s="100">
        <f>'Loan 1 (Cal)'!FA18</f>
        <v>9368.9941271085881</v>
      </c>
      <c r="FA686" s="100">
        <f>'Loan 1 (Cal)'!FB18</f>
        <v>9012.634789267433</v>
      </c>
      <c r="FB686" s="100">
        <f>'Loan 1 (Cal)'!FC18</f>
        <v>8654.7906208519416</v>
      </c>
      <c r="FC686" s="100">
        <f>'Loan 1 (Cal)'!FD18</f>
        <v>8295.4554350680519</v>
      </c>
      <c r="FD686" s="100">
        <f>'Loan 1 (Cal)'!FE18</f>
        <v>7934.6230193433939</v>
      </c>
      <c r="FE686" s="100">
        <f>'Loan 1 (Cal)'!FF18</f>
        <v>7572.2871352198845</v>
      </c>
      <c r="FF686" s="100">
        <f>'Loan 1 (Cal)'!FG18</f>
        <v>7208.4415182458597</v>
      </c>
      <c r="FG686" s="100">
        <f>'Loan 1 (Cal)'!FH18</f>
        <v>6843.0798778677772</v>
      </c>
      <c r="FH686" s="100">
        <f>'Loan 1 (Cal)'!FI18</f>
        <v>6476.1958973214514</v>
      </c>
      <c r="FI686" s="100">
        <f>'Loan 1 (Cal)'!FJ18</f>
        <v>6107.7832335228495</v>
      </c>
      <c r="FJ686" s="100">
        <f>'Loan 1 (Cal)'!FK18</f>
        <v>5737.8355169584202</v>
      </c>
      <c r="FK686" s="100">
        <f>'Loan 1 (Cal)'!FL18</f>
        <v>5366.3463515749727</v>
      </c>
      <c r="FL686" s="100">
        <f>'Loan 1 (Cal)'!FM18</f>
        <v>4993.3093146690926</v>
      </c>
      <c r="FM686" s="100">
        <f>'Loan 1 (Cal)'!FN18</f>
        <v>4618.717956776105</v>
      </c>
      <c r="FN686" s="100">
        <f>'Loan 1 (Cal)'!FO18</f>
        <v>4242.5658015585641</v>
      </c>
      <c r="FO686" s="100">
        <f>'Loan 1 (Cal)'!FP18</f>
        <v>3864.8463456942832</v>
      </c>
      <c r="FP686" s="100">
        <f>'Loan 1 (Cal)'!FQ18</f>
        <v>3485.5530587639014</v>
      </c>
      <c r="FQ686" s="100">
        <f>'Loan 1 (Cal)'!FR18</f>
        <v>3104.6793831379755</v>
      </c>
      <c r="FR686" s="100">
        <f>'Loan 1 (Cal)'!FS18</f>
        <v>2722.2187338636081</v>
      </c>
      <c r="FS686" s="100">
        <f>'Loan 1 (Cal)'!FT18</f>
        <v>2338.1644985505995</v>
      </c>
      <c r="FT686" s="100">
        <f>'Loan 1 (Cal)'!FU18</f>
        <v>1952.5100372571164</v>
      </c>
      <c r="FU686" s="100">
        <f>'Loan 1 (Cal)'!FV18</f>
        <v>1565.2486823749089</v>
      </c>
      <c r="FV686" s="100">
        <f>'Loan 1 (Cal)'!FW18</f>
        <v>1176.3737385140289</v>
      </c>
      <c r="FW686" s="100">
        <f>'Loan 1 (Cal)'!FX18</f>
        <v>785.87848238706295</v>
      </c>
      <c r="FX686" s="100">
        <f>'Loan 1 (Cal)'!FY18</f>
        <v>393.75616269289804</v>
      </c>
      <c r="FY686" s="100">
        <f>'Loan 1 (Cal)'!FZ18</f>
        <v>0</v>
      </c>
      <c r="FZ686" s="100">
        <f>'Loan 1 (Cal)'!GA18</f>
        <v>0</v>
      </c>
      <c r="GA686" s="100">
        <f>'Loan 1 (Cal)'!GB18</f>
        <v>0</v>
      </c>
      <c r="GB686" s="100">
        <f>'Loan 1 (Cal)'!GC18</f>
        <v>0</v>
      </c>
      <c r="GC686" s="100">
        <f>'Loan 1 (Cal)'!GD18</f>
        <v>0</v>
      </c>
      <c r="GD686" s="100">
        <f>'Loan 1 (Cal)'!GE18</f>
        <v>0</v>
      </c>
      <c r="GE686" s="100">
        <f>'Loan 1 (Cal)'!GF18</f>
        <v>0</v>
      </c>
      <c r="GF686" s="100">
        <f>'Loan 1 (Cal)'!GG18</f>
        <v>0</v>
      </c>
      <c r="GG686" s="100">
        <f>'Loan 1 (Cal)'!GH18</f>
        <v>0</v>
      </c>
      <c r="GH686" s="100">
        <f>'Loan 1 (Cal)'!GI18</f>
        <v>0</v>
      </c>
      <c r="GI686" s="100">
        <f>'Loan 1 (Cal)'!GJ18</f>
        <v>0</v>
      </c>
      <c r="GJ686" s="100">
        <f>'Loan 1 (Cal)'!GK18</f>
        <v>0</v>
      </c>
      <c r="GK686" s="100">
        <f>'Loan 1 (Cal)'!GL18</f>
        <v>0</v>
      </c>
      <c r="GL686" s="100">
        <f>'Loan 1 (Cal)'!GM18</f>
        <v>0</v>
      </c>
      <c r="GM686" s="100">
        <f>'Loan 1 (Cal)'!GN18</f>
        <v>0</v>
      </c>
      <c r="GN686" s="100">
        <f>'Loan 1 (Cal)'!GO18</f>
        <v>0</v>
      </c>
      <c r="GO686" s="100">
        <f>'Loan 1 (Cal)'!GP18</f>
        <v>0</v>
      </c>
      <c r="GP686" s="100">
        <f>'Loan 1 (Cal)'!GQ18</f>
        <v>0</v>
      </c>
      <c r="GQ686" s="100">
        <f>'Loan 1 (Cal)'!GR18</f>
        <v>0</v>
      </c>
      <c r="GR686" s="100">
        <f>'Loan 1 (Cal)'!GS18</f>
        <v>0</v>
      </c>
      <c r="GS686" s="100">
        <f>'Loan 1 (Cal)'!GT18</f>
        <v>0</v>
      </c>
      <c r="GT686" s="100">
        <f>'Loan 1 (Cal)'!GU18</f>
        <v>0</v>
      </c>
      <c r="GU686" s="100">
        <f>'Loan 1 (Cal)'!GV18</f>
        <v>0</v>
      </c>
      <c r="GV686" s="100">
        <f>'Loan 1 (Cal)'!GW18</f>
        <v>0</v>
      </c>
      <c r="GW686" s="100">
        <f>'Loan 1 (Cal)'!GX18</f>
        <v>0</v>
      </c>
      <c r="GX686" s="100">
        <f>'Loan 1 (Cal)'!GY18</f>
        <v>0</v>
      </c>
      <c r="GY686" s="100">
        <f>'Loan 1 (Cal)'!GZ18</f>
        <v>0</v>
      </c>
      <c r="GZ686" s="100">
        <f>'Loan 1 (Cal)'!HA18</f>
        <v>0</v>
      </c>
      <c r="HA686" s="100">
        <f>'Loan 1 (Cal)'!HB18</f>
        <v>0</v>
      </c>
      <c r="HB686" s="100">
        <f>'Loan 1 (Cal)'!HC18</f>
        <v>0</v>
      </c>
      <c r="HC686" s="100">
        <f>'Loan 1 (Cal)'!HD18</f>
        <v>0</v>
      </c>
      <c r="HD686" s="100">
        <f>'Loan 1 (Cal)'!HE18</f>
        <v>0</v>
      </c>
      <c r="HE686" s="100">
        <f>'Loan 1 (Cal)'!HF18</f>
        <v>0</v>
      </c>
      <c r="HF686" s="100">
        <f>'Loan 1 (Cal)'!HG18</f>
        <v>0</v>
      </c>
      <c r="HG686" s="100">
        <f>'Loan 1 (Cal)'!HH18</f>
        <v>0</v>
      </c>
      <c r="HH686" s="100">
        <f>'Loan 1 (Cal)'!HI18</f>
        <v>0</v>
      </c>
      <c r="HI686" s="100">
        <f>'Loan 1 (Cal)'!HJ18</f>
        <v>0</v>
      </c>
      <c r="HJ686" s="100">
        <f>'Loan 1 (Cal)'!HK18</f>
        <v>0</v>
      </c>
      <c r="HK686" s="100">
        <f>'Loan 1 (Cal)'!HL18</f>
        <v>0</v>
      </c>
      <c r="HL686" s="100">
        <f>'Loan 1 (Cal)'!HM18</f>
        <v>0</v>
      </c>
      <c r="HM686" s="100">
        <f>'Loan 1 (Cal)'!HN18</f>
        <v>0</v>
      </c>
      <c r="HN686" s="100">
        <f>'Loan 1 (Cal)'!HO18</f>
        <v>0</v>
      </c>
      <c r="HO686" s="100">
        <f>'Loan 1 (Cal)'!HP18</f>
        <v>0</v>
      </c>
      <c r="HP686" s="100">
        <f>'Loan 1 (Cal)'!HQ18</f>
        <v>0</v>
      </c>
      <c r="HQ686" s="100">
        <f>'Loan 1 (Cal)'!HR18</f>
        <v>0</v>
      </c>
      <c r="HR686" s="100">
        <f>'Loan 1 (Cal)'!HS18</f>
        <v>0</v>
      </c>
      <c r="HS686" s="100">
        <f>'Loan 1 (Cal)'!HT18</f>
        <v>0</v>
      </c>
      <c r="HT686" s="100">
        <f>'Loan 1 (Cal)'!HU18</f>
        <v>0</v>
      </c>
      <c r="HU686" s="100">
        <f>'Loan 1 (Cal)'!HV18</f>
        <v>0</v>
      </c>
      <c r="HV686" s="100">
        <f>'Loan 1 (Cal)'!HW18</f>
        <v>0</v>
      </c>
      <c r="HW686" s="100">
        <f>'Loan 1 (Cal)'!HX18</f>
        <v>0</v>
      </c>
      <c r="HX686" s="100">
        <f>'Loan 1 (Cal)'!HY18</f>
        <v>0</v>
      </c>
      <c r="HY686" s="100">
        <f>'Loan 1 (Cal)'!HZ18</f>
        <v>0</v>
      </c>
      <c r="HZ686" s="100">
        <f>'Loan 1 (Cal)'!IA18</f>
        <v>0</v>
      </c>
      <c r="IA686" s="100">
        <f>'Loan 1 (Cal)'!IB18</f>
        <v>0</v>
      </c>
      <c r="IB686" s="100">
        <f>'Loan 1 (Cal)'!IC18</f>
        <v>0</v>
      </c>
      <c r="IC686" s="100">
        <f>'Loan 1 (Cal)'!ID18</f>
        <v>0</v>
      </c>
      <c r="ID686" s="100">
        <f>'Loan 1 (Cal)'!IE18</f>
        <v>0</v>
      </c>
      <c r="IE686" s="100">
        <f>'Loan 1 (Cal)'!IF18</f>
        <v>0</v>
      </c>
      <c r="IF686" s="100">
        <f>'Loan 1 (Cal)'!IG18</f>
        <v>0</v>
      </c>
      <c r="IG686" s="100">
        <f>'Loan 1 (Cal)'!IH18</f>
        <v>0</v>
      </c>
      <c r="IH686" s="100">
        <f>'Loan 1 (Cal)'!II18</f>
        <v>0</v>
      </c>
      <c r="II686" s="100">
        <f>'Loan 1 (Cal)'!IJ18</f>
        <v>0</v>
      </c>
      <c r="IJ686" s="100">
        <f>'Loan 1 (Cal)'!IK18</f>
        <v>0</v>
      </c>
      <c r="IK686" s="100">
        <f>'Loan 1 (Cal)'!IL18</f>
        <v>0</v>
      </c>
      <c r="IL686" s="100">
        <f>'Loan 1 (Cal)'!IM18</f>
        <v>0</v>
      </c>
      <c r="IM686" s="100">
        <f>'Loan 1 (Cal)'!IN18</f>
        <v>0</v>
      </c>
      <c r="IN686" s="100">
        <f>'Loan 1 (Cal)'!IO18</f>
        <v>0</v>
      </c>
      <c r="IO686" s="100">
        <f>'Loan 1 (Cal)'!IP18</f>
        <v>0</v>
      </c>
      <c r="IP686" s="100">
        <f>'Loan 1 (Cal)'!IQ18</f>
        <v>0</v>
      </c>
      <c r="IQ686" s="100">
        <f>'Loan 1 (Cal)'!IR18</f>
        <v>0</v>
      </c>
      <c r="IR686" s="100">
        <f>'Loan 1 (Cal)'!IS18</f>
        <v>0</v>
      </c>
      <c r="IS686" s="100">
        <f>'Loan 1 (Cal)'!IT18</f>
        <v>0</v>
      </c>
      <c r="IT686" s="100">
        <f>'Loan 1 (Cal)'!IU18</f>
        <v>0</v>
      </c>
      <c r="IU686" s="100">
        <f>'Loan 1 (Cal)'!IV18</f>
        <v>0</v>
      </c>
      <c r="IV686" s="100">
        <f>'Loan 1 (Cal)'!IW18</f>
        <v>0</v>
      </c>
      <c r="IW686" s="100">
        <f>'Loan 1 (Cal)'!IX18</f>
        <v>0</v>
      </c>
      <c r="IX686" s="100">
        <f>'Loan 1 (Cal)'!IY18</f>
        <v>0</v>
      </c>
      <c r="IY686" s="100">
        <f>'Loan 1 (Cal)'!IZ18</f>
        <v>0</v>
      </c>
      <c r="IZ686" s="100">
        <f>'Loan 1 (Cal)'!JA18</f>
        <v>0</v>
      </c>
      <c r="JA686" s="100">
        <f>'Loan 1 (Cal)'!JB18</f>
        <v>0</v>
      </c>
      <c r="JB686" s="100">
        <f>'Loan 1 (Cal)'!JC18</f>
        <v>0</v>
      </c>
      <c r="JC686" s="100">
        <f>'Loan 1 (Cal)'!JD18</f>
        <v>0</v>
      </c>
      <c r="JD686" s="100">
        <f>'Loan 1 (Cal)'!JE18</f>
        <v>0</v>
      </c>
      <c r="JE686" s="100">
        <f>'Loan 1 (Cal)'!JF18</f>
        <v>0</v>
      </c>
      <c r="JF686" s="100">
        <f>'Loan 1 (Cal)'!JG18</f>
        <v>0</v>
      </c>
      <c r="JG686" s="100">
        <f>'Loan 1 (Cal)'!JH18</f>
        <v>0</v>
      </c>
      <c r="JH686" s="100">
        <f>'Loan 1 (Cal)'!JI18</f>
        <v>0</v>
      </c>
      <c r="JI686" s="100">
        <f>'Loan 1 (Cal)'!JJ18</f>
        <v>0</v>
      </c>
      <c r="JJ686" s="100">
        <f>'Loan 1 (Cal)'!JK18</f>
        <v>0</v>
      </c>
      <c r="JK686" s="100">
        <f>'Loan 1 (Cal)'!JL18</f>
        <v>0</v>
      </c>
      <c r="JL686" s="100">
        <f>'Loan 1 (Cal)'!JM18</f>
        <v>0</v>
      </c>
      <c r="JM686" s="100">
        <f>'Loan 1 (Cal)'!JN18</f>
        <v>0</v>
      </c>
      <c r="JN686" s="100">
        <f>'Loan 1 (Cal)'!JO18</f>
        <v>0</v>
      </c>
      <c r="JO686" s="100">
        <f>'Loan 1 (Cal)'!JP18</f>
        <v>0</v>
      </c>
      <c r="JP686" s="100">
        <f>'Loan 1 (Cal)'!JQ18</f>
        <v>0</v>
      </c>
      <c r="JQ686" s="100">
        <f>'Loan 1 (Cal)'!JR18</f>
        <v>0</v>
      </c>
      <c r="JR686" s="100">
        <f>'Loan 1 (Cal)'!JS18</f>
        <v>0</v>
      </c>
      <c r="JS686" s="100">
        <f>'Loan 1 (Cal)'!JT18</f>
        <v>0</v>
      </c>
      <c r="JT686" s="100">
        <f>'Loan 1 (Cal)'!JU18</f>
        <v>0</v>
      </c>
      <c r="JU686" s="100">
        <f>'Loan 1 (Cal)'!JV18</f>
        <v>0</v>
      </c>
      <c r="JV686" s="100">
        <f>'Loan 1 (Cal)'!JW18</f>
        <v>0</v>
      </c>
      <c r="JW686" s="100">
        <f>'Loan 1 (Cal)'!JX18</f>
        <v>0</v>
      </c>
      <c r="JX686" s="100">
        <f>'Loan 1 (Cal)'!JY18</f>
        <v>0</v>
      </c>
      <c r="JY686" s="100">
        <f>'Loan 1 (Cal)'!JZ18</f>
        <v>0</v>
      </c>
      <c r="JZ686" s="100">
        <f>'Loan 1 (Cal)'!KA18</f>
        <v>0</v>
      </c>
      <c r="KA686" s="100">
        <f>'Loan 1 (Cal)'!KB18</f>
        <v>0</v>
      </c>
      <c r="KB686" s="100">
        <f>'Loan 1 (Cal)'!KC18</f>
        <v>0</v>
      </c>
      <c r="KC686" s="100">
        <f>'Loan 1 (Cal)'!KD18</f>
        <v>0</v>
      </c>
      <c r="KD686" s="100">
        <f>'Loan 1 (Cal)'!KE18</f>
        <v>0</v>
      </c>
      <c r="KE686" s="100">
        <f>'Loan 1 (Cal)'!KF18</f>
        <v>0</v>
      </c>
      <c r="KF686" s="100">
        <f>'Loan 1 (Cal)'!KG18</f>
        <v>0</v>
      </c>
      <c r="KG686" s="100">
        <f>'Loan 1 (Cal)'!KH18</f>
        <v>0</v>
      </c>
      <c r="KH686" s="100">
        <f>'Loan 1 (Cal)'!KI18</f>
        <v>0</v>
      </c>
      <c r="KI686" s="100">
        <f>'Loan 1 (Cal)'!KJ18</f>
        <v>0</v>
      </c>
      <c r="KJ686" s="100">
        <f>'Loan 1 (Cal)'!KK18</f>
        <v>0</v>
      </c>
      <c r="KK686" s="100">
        <f>'Loan 1 (Cal)'!KL18</f>
        <v>0</v>
      </c>
      <c r="KL686" s="100">
        <f>'Loan 1 (Cal)'!KM18</f>
        <v>0</v>
      </c>
      <c r="KM686" s="100">
        <f>'Loan 1 (Cal)'!KN18</f>
        <v>0</v>
      </c>
      <c r="KN686" s="100">
        <f>'Loan 1 (Cal)'!KO18</f>
        <v>0</v>
      </c>
      <c r="KO686" s="100">
        <f>'Loan 1 (Cal)'!KP18</f>
        <v>0</v>
      </c>
      <c r="KP686" s="100">
        <f>'Loan 1 (Cal)'!KQ18</f>
        <v>0</v>
      </c>
      <c r="KQ686" s="100">
        <f>'Loan 1 (Cal)'!KR18</f>
        <v>0</v>
      </c>
      <c r="KR686" s="100">
        <f>'Loan 1 (Cal)'!KS18</f>
        <v>0</v>
      </c>
      <c r="KS686" s="100">
        <f>'Loan 1 (Cal)'!KT18</f>
        <v>0</v>
      </c>
      <c r="KT686" s="100">
        <f>'Loan 1 (Cal)'!KU18</f>
        <v>0</v>
      </c>
      <c r="KU686" s="100">
        <f>'Loan 1 (Cal)'!KV18</f>
        <v>0</v>
      </c>
      <c r="KV686" s="100">
        <f>'Loan 1 (Cal)'!KW18</f>
        <v>0</v>
      </c>
      <c r="KW686" s="100">
        <f>'Loan 1 (Cal)'!KX18</f>
        <v>0</v>
      </c>
      <c r="KX686" s="100">
        <f>'Loan 1 (Cal)'!KY18</f>
        <v>0</v>
      </c>
      <c r="KY686" s="100">
        <f>'Loan 1 (Cal)'!KZ18</f>
        <v>0</v>
      </c>
      <c r="KZ686" s="100">
        <f>'Loan 1 (Cal)'!LA18</f>
        <v>0</v>
      </c>
      <c r="LA686" s="100">
        <f>'Loan 1 (Cal)'!LB18</f>
        <v>0</v>
      </c>
      <c r="LB686" s="100">
        <f>'Loan 1 (Cal)'!LC18</f>
        <v>0</v>
      </c>
      <c r="LC686" s="100">
        <f>'Loan 1 (Cal)'!LD18</f>
        <v>0</v>
      </c>
      <c r="LD686" s="100">
        <f>'Loan 1 (Cal)'!LE18</f>
        <v>0</v>
      </c>
      <c r="LE686" s="100">
        <f>'Loan 1 (Cal)'!LF18</f>
        <v>0</v>
      </c>
      <c r="LF686" s="100">
        <f>'Loan 1 (Cal)'!LG18</f>
        <v>0</v>
      </c>
      <c r="LG686" s="100">
        <f>'Loan 1 (Cal)'!LH18</f>
        <v>0</v>
      </c>
      <c r="LH686" s="100">
        <f>'Loan 1 (Cal)'!LI18</f>
        <v>0</v>
      </c>
      <c r="LI686" s="100">
        <f>'Loan 1 (Cal)'!LJ18</f>
        <v>0</v>
      </c>
      <c r="LJ686" s="100">
        <f>'Loan 1 (Cal)'!LK18</f>
        <v>0</v>
      </c>
      <c r="LK686" s="100">
        <f>'Loan 1 (Cal)'!LL18</f>
        <v>0</v>
      </c>
      <c r="LL686" s="100">
        <f>'Loan 1 (Cal)'!LM18</f>
        <v>0</v>
      </c>
      <c r="LM686" s="100">
        <f>'Loan 1 (Cal)'!LN18</f>
        <v>0</v>
      </c>
      <c r="LN686" s="100">
        <f>'Loan 1 (Cal)'!LO18</f>
        <v>0</v>
      </c>
      <c r="LO686" s="100">
        <f>'Loan 1 (Cal)'!LP18</f>
        <v>0</v>
      </c>
      <c r="LP686" s="100">
        <f>'Loan 1 (Cal)'!LQ18</f>
        <v>0</v>
      </c>
      <c r="LQ686" s="100">
        <f>'Loan 1 (Cal)'!LR18</f>
        <v>0</v>
      </c>
      <c r="LR686" s="100">
        <f>'Loan 1 (Cal)'!LS18</f>
        <v>0</v>
      </c>
      <c r="LS686" s="100">
        <f>'Loan 1 (Cal)'!LT18</f>
        <v>0</v>
      </c>
      <c r="LT686" s="100">
        <f>'Loan 1 (Cal)'!LU18</f>
        <v>0</v>
      </c>
      <c r="LU686" s="100">
        <f>'Loan 1 (Cal)'!LV18</f>
        <v>0</v>
      </c>
      <c r="LV686" s="100">
        <f>'Loan 1 (Cal)'!LW18</f>
        <v>0</v>
      </c>
      <c r="LW686" s="100">
        <f>'Loan 1 (Cal)'!LX18</f>
        <v>0</v>
      </c>
      <c r="LX686" s="100">
        <f>'Loan 1 (Cal)'!LY18</f>
        <v>0</v>
      </c>
      <c r="LY686" s="100">
        <f>'Loan 1 (Cal)'!LZ18</f>
        <v>0</v>
      </c>
      <c r="LZ686" s="100">
        <f>'Loan 1 (Cal)'!MA18</f>
        <v>0</v>
      </c>
      <c r="MA686" s="100">
        <f>'Loan 1 (Cal)'!MB18</f>
        <v>0</v>
      </c>
      <c r="MB686" s="100">
        <f>'Loan 1 (Cal)'!MC18</f>
        <v>0</v>
      </c>
      <c r="MC686" s="100">
        <f>'Loan 1 (Cal)'!MD18</f>
        <v>0</v>
      </c>
      <c r="MD686" s="100">
        <f>'Loan 1 (Cal)'!ME18</f>
        <v>0</v>
      </c>
      <c r="ME686" s="100">
        <f>'Loan 1 (Cal)'!MF18</f>
        <v>0</v>
      </c>
      <c r="MF686" s="100">
        <f>'Loan 1 (Cal)'!MG18</f>
        <v>0</v>
      </c>
      <c r="MG686" s="100">
        <f>'Loan 1 (Cal)'!MH18</f>
        <v>0</v>
      </c>
      <c r="MH686" s="100">
        <f>'Loan 1 (Cal)'!MI18</f>
        <v>0</v>
      </c>
      <c r="MI686" s="100">
        <f>'Loan 1 (Cal)'!MJ18</f>
        <v>0</v>
      </c>
      <c r="MJ686" s="100">
        <f>'Loan 1 (Cal)'!MK18</f>
        <v>0</v>
      </c>
      <c r="MK686" s="100">
        <f>'Loan 1 (Cal)'!ML18</f>
        <v>0</v>
      </c>
      <c r="ML686" s="100">
        <f>'Loan 1 (Cal)'!MM18</f>
        <v>0</v>
      </c>
      <c r="MM686" s="100">
        <f>'Loan 1 (Cal)'!MN18</f>
        <v>0</v>
      </c>
      <c r="MN686" s="100">
        <f>'Loan 1 (Cal)'!MO18</f>
        <v>0</v>
      </c>
      <c r="MO686" s="100">
        <f>'Loan 1 (Cal)'!MP18</f>
        <v>0</v>
      </c>
      <c r="MP686" s="100">
        <f>'Loan 1 (Cal)'!MQ18</f>
        <v>0</v>
      </c>
      <c r="MQ686" s="100">
        <f>'Loan 1 (Cal)'!MR18</f>
        <v>0</v>
      </c>
      <c r="MR686" s="100">
        <f>'Loan 1 (Cal)'!MS18</f>
        <v>0</v>
      </c>
      <c r="MS686" s="100">
        <f>'Loan 1 (Cal)'!MT18</f>
        <v>0</v>
      </c>
      <c r="MT686" s="100">
        <f>'Loan 1 (Cal)'!MU18</f>
        <v>0</v>
      </c>
      <c r="MU686" s="100">
        <f>'Loan 1 (Cal)'!MV18</f>
        <v>0</v>
      </c>
      <c r="MV686" s="100">
        <f>'Loan 1 (Cal)'!MW18</f>
        <v>0</v>
      </c>
      <c r="MW686" s="100">
        <f>'Loan 1 (Cal)'!MX18</f>
        <v>0</v>
      </c>
      <c r="MX686" s="132"/>
    </row>
    <row r="687" spans="1:362" s="87" customFormat="1" x14ac:dyDescent="0.25">
      <c r="MX687" s="132"/>
    </row>
    <row r="688" spans="1:362" s="132" customFormat="1" x14ac:dyDescent="0.25"/>
  </sheetData>
  <sheetProtection algorithmName="SHA-512" hashValue="/o2N4Dwrvrv9H/3yaXN3BXG+veYlrB5HqMMJpg8p1IsDmJiKo/e1MZ5n3YBqEIylj7MOzCAHO3c6Rjj7JxHvpA==" saltValue="DL265B5rxmygsLcvXXb1Ow==" spinCount="100000" sheet="1" objects="1" scenarios="1" selectLockedCells="1"/>
  <phoneticPr fontId="19" type="noConversion"/>
  <pageMargins left="0.7" right="0.7" top="0.75" bottom="0.75" header="0.3" footer="0.3"/>
  <pageSetup paperSize="9" orientation="portrait" horizontalDpi="0" verticalDpi="0" r:id="rId1"/>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48DDCF-2F8C-478B-944F-5A3826E91AA5}">
  <sheetPr>
    <tabColor rgb="FF92D050"/>
  </sheetPr>
  <dimension ref="B1:XU624"/>
  <sheetViews>
    <sheetView showGridLines="0" workbookViewId="0">
      <selection activeCell="C5" sqref="C5"/>
    </sheetView>
  </sheetViews>
  <sheetFormatPr defaultRowHeight="15" x14ac:dyDescent="0.25"/>
  <cols>
    <col min="1" max="1" width="16.28515625" customWidth="1"/>
    <col min="2" max="2" width="43.5703125" customWidth="1"/>
    <col min="3" max="3" width="18.140625" customWidth="1"/>
    <col min="4" max="4" width="10" bestFit="1" customWidth="1"/>
    <col min="363" max="363" width="9.140625" style="70"/>
  </cols>
  <sheetData>
    <row r="1" spans="2:370" ht="54" customHeight="1" thickBot="1" x14ac:dyDescent="0.3"/>
    <row r="2" spans="2:370" ht="21" customHeight="1" x14ac:dyDescent="0.25">
      <c r="B2" s="45" t="s">
        <v>29</v>
      </c>
    </row>
    <row r="3" spans="2:370" ht="15.75" thickBot="1" x14ac:dyDescent="0.3">
      <c r="B3" s="46" t="s">
        <v>30</v>
      </c>
    </row>
    <row r="4" spans="2:370" ht="15.75" thickBot="1" x14ac:dyDescent="0.3">
      <c r="B4" s="139"/>
    </row>
    <row r="5" spans="2:370" ht="15.75" thickBot="1" x14ac:dyDescent="0.3">
      <c r="B5" s="49" t="s">
        <v>34</v>
      </c>
      <c r="C5" s="141"/>
    </row>
    <row r="6" spans="2:370" ht="15.75" thickBot="1" x14ac:dyDescent="0.3">
      <c r="B6" s="47" t="s">
        <v>33</v>
      </c>
      <c r="C6" s="142"/>
      <c r="D6" s="52" t="str">
        <f>IFERROR(LOOKUP(C6,C9:X9,C10:X10),"")</f>
        <v/>
      </c>
    </row>
    <row r="7" spans="2:370" s="60" customFormat="1" x14ac:dyDescent="0.25">
      <c r="B7" s="60" t="s">
        <v>36</v>
      </c>
      <c r="C7" s="143"/>
      <c r="D7" s="143"/>
      <c r="E7" s="143"/>
      <c r="F7" s="143"/>
      <c r="G7" s="143"/>
      <c r="H7" s="143"/>
      <c r="I7" s="143"/>
      <c r="J7" s="143"/>
      <c r="K7" s="143"/>
      <c r="L7" s="143"/>
      <c r="M7" s="143"/>
      <c r="N7" s="143"/>
      <c r="O7" s="143"/>
      <c r="P7" s="143"/>
      <c r="Q7" s="143"/>
      <c r="R7" s="143"/>
      <c r="S7" s="143"/>
      <c r="T7" s="143"/>
      <c r="U7" s="143"/>
      <c r="V7" s="143"/>
      <c r="W7" s="143"/>
      <c r="X7" s="143"/>
      <c r="Y7" s="143"/>
      <c r="Z7" s="143"/>
      <c r="AA7" s="143"/>
      <c r="AB7" s="143"/>
      <c r="AC7" s="143"/>
      <c r="AD7" s="143"/>
      <c r="AE7" s="143"/>
      <c r="AF7" s="143"/>
      <c r="AG7" s="143"/>
      <c r="AH7" s="143"/>
      <c r="AI7" s="143"/>
      <c r="AJ7" s="143"/>
      <c r="AK7" s="143"/>
      <c r="AL7" s="143"/>
      <c r="AM7" s="143"/>
      <c r="AN7" s="143"/>
      <c r="AO7" s="143"/>
      <c r="AP7" s="143"/>
      <c r="AQ7" s="143"/>
      <c r="AR7" s="143"/>
      <c r="AS7" s="143"/>
      <c r="AT7" s="143"/>
      <c r="AU7" s="143"/>
      <c r="AV7" s="143"/>
      <c r="AW7" s="143"/>
      <c r="AX7" s="143"/>
      <c r="AY7" s="143"/>
      <c r="AZ7" s="143"/>
      <c r="BA7" s="143"/>
      <c r="BB7" s="143"/>
      <c r="BC7" s="143"/>
      <c r="BD7" s="143"/>
      <c r="BE7" s="143"/>
      <c r="BF7" s="143"/>
      <c r="BG7" s="143"/>
      <c r="BH7" s="143"/>
      <c r="BI7" s="143"/>
      <c r="BJ7" s="143"/>
      <c r="BK7" s="143"/>
      <c r="BL7" s="143"/>
      <c r="BM7" s="143"/>
      <c r="BN7" s="143"/>
      <c r="BO7" s="143"/>
      <c r="BP7" s="143"/>
      <c r="BQ7" s="143"/>
      <c r="BR7" s="143"/>
      <c r="BS7" s="143"/>
      <c r="BT7" s="143"/>
      <c r="BU7" s="143"/>
      <c r="BV7" s="143"/>
      <c r="BW7" s="143"/>
      <c r="BX7" s="143"/>
      <c r="BY7" s="143"/>
      <c r="BZ7" s="143"/>
      <c r="CA7" s="143"/>
      <c r="CB7" s="143"/>
      <c r="CC7" s="143"/>
      <c r="CD7" s="143"/>
      <c r="CE7" s="143"/>
      <c r="CF7" s="143"/>
      <c r="CG7" s="143"/>
      <c r="CH7" s="143"/>
      <c r="CI7" s="143"/>
      <c r="CJ7" s="143"/>
      <c r="CK7" s="143"/>
      <c r="CL7" s="143"/>
      <c r="CM7" s="143"/>
      <c r="CN7" s="143"/>
      <c r="CO7" s="143"/>
      <c r="CP7" s="143"/>
      <c r="CQ7" s="143"/>
      <c r="CR7" s="143"/>
      <c r="CS7" s="143"/>
      <c r="CT7" s="143"/>
      <c r="CU7" s="143"/>
      <c r="CV7" s="143"/>
      <c r="CW7" s="143"/>
      <c r="CX7" s="143"/>
      <c r="CY7" s="143"/>
      <c r="CZ7" s="143"/>
      <c r="DA7" s="143"/>
      <c r="DB7" s="143"/>
      <c r="DC7" s="143"/>
      <c r="DD7" s="143"/>
      <c r="DE7" s="143"/>
      <c r="DF7" s="143"/>
      <c r="DG7" s="143"/>
      <c r="DH7" s="143"/>
      <c r="DI7" s="143"/>
      <c r="DJ7" s="143"/>
      <c r="DK7" s="143"/>
      <c r="DL7" s="143"/>
      <c r="DM7" s="143"/>
      <c r="DN7" s="143"/>
      <c r="DO7" s="143"/>
      <c r="DP7" s="143"/>
      <c r="DQ7" s="143"/>
      <c r="DR7" s="143"/>
      <c r="DS7" s="143"/>
      <c r="DT7" s="143"/>
      <c r="DU7" s="143"/>
      <c r="DV7" s="143"/>
      <c r="DW7" s="143"/>
      <c r="DX7" s="143"/>
      <c r="DY7" s="143"/>
      <c r="DZ7" s="143"/>
      <c r="EA7" s="143"/>
      <c r="EB7" s="143"/>
      <c r="EC7" s="143"/>
      <c r="ED7" s="143"/>
      <c r="EE7" s="143"/>
      <c r="EF7" s="143"/>
      <c r="EG7" s="143"/>
      <c r="EH7" s="143"/>
      <c r="EI7" s="143"/>
      <c r="EJ7" s="143"/>
      <c r="EK7" s="143"/>
      <c r="EL7" s="143"/>
      <c r="EM7" s="143"/>
      <c r="EN7" s="143"/>
      <c r="EO7" s="143"/>
      <c r="EP7" s="143"/>
      <c r="EQ7" s="143"/>
      <c r="ER7" s="143"/>
      <c r="ES7" s="143"/>
      <c r="ET7" s="143"/>
      <c r="EU7" s="143"/>
      <c r="EV7" s="143"/>
      <c r="EW7" s="143"/>
      <c r="EX7" s="143"/>
      <c r="EY7" s="143"/>
      <c r="EZ7" s="143"/>
      <c r="FA7" s="143"/>
      <c r="FB7" s="143"/>
      <c r="FC7" s="143"/>
      <c r="FD7" s="143"/>
      <c r="FE7" s="143"/>
      <c r="FF7" s="143"/>
      <c r="FG7" s="143"/>
      <c r="FH7" s="143"/>
      <c r="FI7" s="143"/>
      <c r="FJ7" s="143"/>
      <c r="FK7" s="143"/>
      <c r="FL7" s="143"/>
      <c r="FM7" s="143"/>
      <c r="FN7" s="143"/>
      <c r="FO7" s="143"/>
      <c r="FP7" s="143"/>
      <c r="FQ7" s="143"/>
      <c r="FR7" s="143"/>
      <c r="FS7" s="143"/>
      <c r="FT7" s="143"/>
      <c r="FU7" s="143"/>
      <c r="FV7" s="143"/>
      <c r="FW7" s="143"/>
      <c r="FX7" s="143"/>
      <c r="FY7" s="143"/>
      <c r="FZ7" s="143"/>
      <c r="GA7" s="143"/>
      <c r="GB7" s="143"/>
      <c r="GC7" s="143"/>
      <c r="GD7" s="143"/>
      <c r="GE7" s="143"/>
      <c r="GF7" s="143"/>
      <c r="GG7" s="143"/>
      <c r="GH7" s="143"/>
      <c r="GI7" s="143"/>
      <c r="GJ7" s="143"/>
      <c r="GK7" s="143"/>
      <c r="GL7" s="143"/>
      <c r="GM7" s="143"/>
      <c r="GN7" s="143"/>
      <c r="GO7" s="143"/>
      <c r="GP7" s="143"/>
      <c r="GQ7" s="143"/>
      <c r="GR7" s="143"/>
      <c r="GS7" s="143"/>
      <c r="GT7" s="143"/>
      <c r="GU7" s="143"/>
      <c r="GV7" s="143"/>
      <c r="GW7" s="143"/>
      <c r="GX7" s="143"/>
      <c r="GY7" s="143"/>
      <c r="GZ7" s="143"/>
      <c r="HA7" s="143"/>
      <c r="HB7" s="143"/>
      <c r="HC7" s="143"/>
      <c r="HD7" s="143"/>
      <c r="HE7" s="143"/>
      <c r="HF7" s="143"/>
      <c r="HG7" s="143"/>
      <c r="HH7" s="143"/>
      <c r="HI7" s="143"/>
      <c r="HJ7" s="143"/>
      <c r="HK7" s="143"/>
      <c r="HL7" s="143"/>
      <c r="HM7" s="143"/>
      <c r="HN7" s="143"/>
      <c r="HO7" s="143"/>
      <c r="HP7" s="143"/>
      <c r="HQ7" s="143"/>
      <c r="HR7" s="143"/>
      <c r="HS7" s="143"/>
      <c r="HT7" s="143"/>
      <c r="HU7" s="143"/>
      <c r="HV7" s="143"/>
      <c r="HW7" s="143"/>
      <c r="HX7" s="143"/>
      <c r="HY7" s="143"/>
      <c r="HZ7" s="143"/>
      <c r="IA7" s="143"/>
      <c r="IB7" s="143"/>
      <c r="IC7" s="143"/>
      <c r="ID7" s="143"/>
      <c r="IE7" s="143"/>
      <c r="IF7" s="143"/>
      <c r="IG7" s="143"/>
      <c r="IH7" s="143"/>
      <c r="II7" s="143"/>
      <c r="IJ7" s="143"/>
      <c r="IK7" s="143"/>
      <c r="IL7" s="143"/>
      <c r="IM7" s="143"/>
      <c r="IN7" s="143"/>
      <c r="IO7" s="143"/>
      <c r="IP7" s="143"/>
      <c r="IQ7" s="143"/>
      <c r="IR7" s="143"/>
      <c r="IS7" s="143"/>
      <c r="IT7" s="143"/>
      <c r="IU7" s="143"/>
      <c r="IV7" s="143"/>
      <c r="IW7" s="143"/>
      <c r="IX7" s="143"/>
      <c r="IY7" s="143"/>
      <c r="IZ7" s="143"/>
      <c r="JA7" s="143"/>
      <c r="JB7" s="143"/>
      <c r="JC7" s="143"/>
      <c r="JD7" s="143"/>
      <c r="JE7" s="143"/>
      <c r="JF7" s="143"/>
      <c r="JG7" s="143"/>
      <c r="JH7" s="143"/>
      <c r="JI7" s="143"/>
      <c r="JJ7" s="143"/>
      <c r="JK7" s="143"/>
      <c r="JL7" s="143"/>
      <c r="JM7" s="143"/>
      <c r="JN7" s="143"/>
      <c r="JO7" s="143"/>
      <c r="JP7" s="143"/>
      <c r="JQ7" s="143"/>
      <c r="JR7" s="143"/>
      <c r="JS7" s="143"/>
      <c r="JT7" s="143"/>
      <c r="JU7" s="143"/>
      <c r="JV7" s="143"/>
      <c r="JW7" s="143"/>
      <c r="JX7" s="143"/>
      <c r="JY7" s="143"/>
      <c r="JZ7" s="143"/>
      <c r="KA7" s="143"/>
      <c r="KB7" s="143"/>
      <c r="KC7" s="143"/>
      <c r="KD7" s="143"/>
      <c r="KE7" s="143"/>
      <c r="KF7" s="143"/>
      <c r="KG7" s="143"/>
      <c r="KH7" s="143"/>
      <c r="KI7" s="143"/>
      <c r="KJ7" s="143"/>
      <c r="KK7" s="143"/>
      <c r="KL7" s="143"/>
      <c r="KM7" s="143"/>
      <c r="KN7" s="143"/>
      <c r="KO7" s="143"/>
      <c r="KP7" s="143"/>
      <c r="KQ7" s="143"/>
      <c r="KR7" s="143"/>
      <c r="KS7" s="143"/>
      <c r="KT7" s="143"/>
      <c r="KU7" s="143"/>
      <c r="KV7" s="143"/>
      <c r="KW7" s="143"/>
      <c r="KX7" s="143"/>
      <c r="KY7" s="143"/>
      <c r="KZ7" s="143"/>
      <c r="LA7" s="143"/>
      <c r="LB7" s="143"/>
      <c r="LC7" s="143"/>
      <c r="LD7" s="143"/>
      <c r="LE7" s="143"/>
      <c r="LF7" s="143"/>
      <c r="LG7" s="143"/>
      <c r="LH7" s="143"/>
      <c r="LI7" s="143"/>
      <c r="LJ7" s="143"/>
      <c r="LK7" s="143"/>
      <c r="LL7" s="143"/>
      <c r="LM7" s="143"/>
      <c r="LN7" s="143"/>
      <c r="LO7" s="143"/>
      <c r="LP7" s="143"/>
      <c r="LQ7" s="143"/>
      <c r="LR7" s="143"/>
      <c r="LS7" s="143"/>
      <c r="LT7" s="143"/>
      <c r="LU7" s="143"/>
      <c r="LV7" s="143"/>
      <c r="LW7" s="143"/>
      <c r="LX7" s="143"/>
      <c r="LY7" s="143"/>
      <c r="LZ7" s="143"/>
      <c r="MA7" s="143"/>
      <c r="MB7" s="143"/>
      <c r="MC7" s="143"/>
      <c r="MD7" s="143"/>
      <c r="ME7" s="143"/>
      <c r="MF7" s="143"/>
      <c r="MG7" s="143"/>
      <c r="MH7" s="143"/>
      <c r="MI7" s="143"/>
      <c r="MJ7" s="143"/>
      <c r="MK7" s="143"/>
      <c r="ML7" s="143"/>
      <c r="MM7" s="143"/>
      <c r="MN7" s="143"/>
      <c r="MO7" s="143"/>
      <c r="MP7" s="143"/>
      <c r="MQ7" s="143"/>
      <c r="MR7" s="143"/>
      <c r="MS7" s="143"/>
      <c r="MT7" s="143"/>
      <c r="MU7" s="143"/>
      <c r="MV7" s="143"/>
      <c r="MW7" s="143"/>
      <c r="MX7" s="143"/>
      <c r="MY7" s="74"/>
    </row>
    <row r="8" spans="2:370" s="53" customFormat="1" x14ac:dyDescent="0.25">
      <c r="B8" s="53" t="s">
        <v>46</v>
      </c>
      <c r="C8" s="144"/>
      <c r="D8" s="144"/>
      <c r="E8" s="144"/>
      <c r="F8" s="144"/>
      <c r="G8" s="144"/>
      <c r="H8" s="144"/>
      <c r="I8" s="144"/>
      <c r="J8" s="144"/>
      <c r="K8" s="144"/>
      <c r="L8" s="144"/>
      <c r="M8" s="144"/>
      <c r="N8" s="144"/>
      <c r="O8" s="144"/>
      <c r="P8" s="144"/>
      <c r="Q8" s="144"/>
      <c r="R8" s="144"/>
      <c r="S8" s="144"/>
      <c r="T8" s="144"/>
      <c r="U8" s="144"/>
      <c r="V8" s="144"/>
      <c r="W8" s="144"/>
      <c r="X8" s="144"/>
      <c r="Y8" s="144"/>
      <c r="Z8" s="144"/>
      <c r="AA8" s="144"/>
      <c r="AB8" s="144"/>
      <c r="AC8" s="144"/>
      <c r="AD8" s="144"/>
      <c r="AE8" s="144"/>
      <c r="AF8" s="144"/>
      <c r="AG8" s="144"/>
      <c r="AH8" s="144"/>
      <c r="AI8" s="144"/>
      <c r="AJ8" s="144"/>
      <c r="AK8" s="144"/>
      <c r="AL8" s="144"/>
      <c r="AM8" s="144"/>
      <c r="AN8" s="144"/>
      <c r="AO8" s="144"/>
      <c r="AP8" s="144"/>
      <c r="AQ8" s="144"/>
      <c r="AR8" s="144"/>
      <c r="AS8" s="144"/>
      <c r="AT8" s="144"/>
      <c r="AU8" s="144"/>
      <c r="AV8" s="144"/>
      <c r="AW8" s="144"/>
      <c r="AX8" s="144"/>
      <c r="AY8" s="144"/>
      <c r="AZ8" s="144"/>
      <c r="BA8" s="144"/>
      <c r="BB8" s="144"/>
      <c r="BC8" s="144"/>
      <c r="BD8" s="144"/>
      <c r="BE8" s="144"/>
      <c r="BF8" s="144"/>
      <c r="BG8" s="144"/>
      <c r="BH8" s="144"/>
      <c r="BI8" s="144"/>
      <c r="BJ8" s="144"/>
      <c r="BK8" s="144"/>
      <c r="BL8" s="144"/>
      <c r="BM8" s="144"/>
      <c r="BN8" s="144"/>
      <c r="BO8" s="144"/>
      <c r="BP8" s="144"/>
      <c r="BQ8" s="144"/>
      <c r="BR8" s="144"/>
      <c r="BS8" s="144"/>
      <c r="BT8" s="144"/>
      <c r="BU8" s="144"/>
      <c r="BV8" s="144"/>
      <c r="BW8" s="144"/>
      <c r="BX8" s="144"/>
      <c r="BY8" s="144"/>
      <c r="BZ8" s="144"/>
      <c r="CA8" s="144"/>
      <c r="CB8" s="144"/>
      <c r="CC8" s="144"/>
      <c r="CD8" s="144"/>
      <c r="CE8" s="144"/>
      <c r="CF8" s="144"/>
      <c r="CG8" s="144"/>
      <c r="CH8" s="144"/>
      <c r="CI8" s="144"/>
      <c r="CJ8" s="144"/>
      <c r="CK8" s="144"/>
      <c r="CL8" s="144"/>
      <c r="CM8" s="144"/>
      <c r="CN8" s="144"/>
      <c r="CO8" s="144"/>
      <c r="CP8" s="144"/>
      <c r="CQ8" s="144"/>
      <c r="CR8" s="144"/>
      <c r="CS8" s="144"/>
      <c r="CT8" s="144"/>
      <c r="CU8" s="144"/>
      <c r="CV8" s="144"/>
      <c r="CW8" s="144"/>
      <c r="CX8" s="144"/>
      <c r="CY8" s="144"/>
      <c r="CZ8" s="144"/>
      <c r="DA8" s="144"/>
      <c r="DB8" s="144"/>
      <c r="DC8" s="144"/>
      <c r="DD8" s="144"/>
      <c r="DE8" s="144"/>
      <c r="DF8" s="144"/>
      <c r="DG8" s="144"/>
      <c r="DH8" s="144"/>
      <c r="DI8" s="144"/>
      <c r="DJ8" s="144"/>
      <c r="DK8" s="144"/>
      <c r="DL8" s="144"/>
      <c r="DM8" s="144"/>
      <c r="DN8" s="144"/>
      <c r="DO8" s="144"/>
      <c r="DP8" s="144"/>
      <c r="DQ8" s="144"/>
      <c r="DR8" s="144"/>
      <c r="DS8" s="144"/>
      <c r="DT8" s="144"/>
      <c r="DU8" s="144"/>
      <c r="DV8" s="144"/>
      <c r="DW8" s="144"/>
      <c r="DX8" s="144"/>
      <c r="DY8" s="144"/>
      <c r="DZ8" s="144"/>
      <c r="EA8" s="144"/>
      <c r="EB8" s="144"/>
      <c r="EC8" s="144"/>
      <c r="ED8" s="144"/>
      <c r="EE8" s="144"/>
      <c r="EF8" s="144"/>
      <c r="EG8" s="144"/>
      <c r="EH8" s="144"/>
      <c r="EI8" s="144"/>
      <c r="EJ8" s="144"/>
      <c r="EK8" s="144"/>
      <c r="EL8" s="144"/>
      <c r="EM8" s="144"/>
      <c r="EN8" s="144"/>
      <c r="EO8" s="144"/>
      <c r="EP8" s="144"/>
      <c r="EQ8" s="144"/>
      <c r="ER8" s="144"/>
      <c r="ES8" s="144"/>
      <c r="ET8" s="144"/>
      <c r="EU8" s="144"/>
      <c r="EV8" s="144"/>
      <c r="EW8" s="144"/>
      <c r="EX8" s="144"/>
      <c r="EY8" s="144"/>
      <c r="EZ8" s="144"/>
      <c r="FA8" s="144"/>
      <c r="FB8" s="144"/>
      <c r="FC8" s="144"/>
      <c r="FD8" s="144"/>
      <c r="FE8" s="144"/>
      <c r="FF8" s="144"/>
      <c r="FG8" s="144"/>
      <c r="FH8" s="144"/>
      <c r="FI8" s="144"/>
      <c r="FJ8" s="144"/>
      <c r="FK8" s="144"/>
      <c r="FL8" s="144"/>
      <c r="FM8" s="144"/>
      <c r="FN8" s="144"/>
      <c r="FO8" s="144"/>
      <c r="FP8" s="144"/>
      <c r="FQ8" s="144"/>
      <c r="FR8" s="144"/>
      <c r="FS8" s="144"/>
      <c r="FT8" s="144"/>
      <c r="FU8" s="144"/>
      <c r="FV8" s="144"/>
      <c r="FW8" s="144"/>
      <c r="FX8" s="144"/>
      <c r="FY8" s="144"/>
      <c r="FZ8" s="144"/>
      <c r="GA8" s="144"/>
      <c r="GB8" s="144"/>
      <c r="GC8" s="144"/>
      <c r="GD8" s="144"/>
      <c r="GE8" s="144"/>
      <c r="GF8" s="144"/>
      <c r="GG8" s="144"/>
      <c r="GH8" s="144"/>
      <c r="GI8" s="144"/>
      <c r="GJ8" s="144"/>
      <c r="GK8" s="144"/>
      <c r="GL8" s="144"/>
      <c r="GM8" s="144"/>
      <c r="GN8" s="144"/>
      <c r="GO8" s="144"/>
      <c r="GP8" s="144"/>
      <c r="GQ8" s="144"/>
      <c r="GR8" s="144"/>
      <c r="GS8" s="144"/>
      <c r="GT8" s="144"/>
      <c r="GU8" s="144"/>
      <c r="GV8" s="144"/>
      <c r="GW8" s="144"/>
      <c r="GX8" s="144"/>
      <c r="GY8" s="144"/>
      <c r="GZ8" s="144"/>
      <c r="HA8" s="144"/>
      <c r="HB8" s="144"/>
      <c r="HC8" s="144"/>
      <c r="HD8" s="144"/>
      <c r="HE8" s="144"/>
      <c r="HF8" s="144"/>
      <c r="HG8" s="144"/>
      <c r="HH8" s="144"/>
      <c r="HI8" s="144"/>
      <c r="HJ8" s="144"/>
      <c r="HK8" s="144"/>
      <c r="HL8" s="144"/>
      <c r="HM8" s="144"/>
      <c r="HN8" s="144"/>
      <c r="HO8" s="144"/>
      <c r="HP8" s="144"/>
      <c r="HQ8" s="144"/>
      <c r="HR8" s="144"/>
      <c r="HS8" s="144"/>
      <c r="HT8" s="144"/>
      <c r="HU8" s="144"/>
      <c r="HV8" s="144"/>
      <c r="HW8" s="144"/>
      <c r="HX8" s="144"/>
      <c r="HY8" s="144"/>
      <c r="HZ8" s="144"/>
      <c r="IA8" s="144"/>
      <c r="IB8" s="144"/>
      <c r="IC8" s="144"/>
      <c r="ID8" s="144"/>
      <c r="IE8" s="144"/>
      <c r="IF8" s="144"/>
      <c r="IG8" s="144"/>
      <c r="IH8" s="144"/>
      <c r="II8" s="144"/>
      <c r="IJ8" s="144"/>
      <c r="IK8" s="144"/>
      <c r="IL8" s="144"/>
      <c r="IM8" s="144"/>
      <c r="IN8" s="144"/>
      <c r="IO8" s="144"/>
      <c r="IP8" s="144"/>
      <c r="IQ8" s="144"/>
      <c r="IR8" s="144"/>
      <c r="IS8" s="144"/>
      <c r="IT8" s="144"/>
      <c r="IU8" s="144"/>
      <c r="IV8" s="144"/>
      <c r="IW8" s="144"/>
      <c r="IX8" s="144"/>
      <c r="IY8" s="144"/>
      <c r="IZ8" s="144"/>
      <c r="JA8" s="144"/>
      <c r="JB8" s="144"/>
      <c r="JC8" s="144"/>
      <c r="JD8" s="144"/>
      <c r="JE8" s="144"/>
      <c r="JF8" s="144"/>
      <c r="JG8" s="144"/>
      <c r="JH8" s="144"/>
      <c r="JI8" s="144"/>
      <c r="JJ8" s="144"/>
      <c r="JK8" s="144"/>
      <c r="JL8" s="144"/>
      <c r="JM8" s="144"/>
      <c r="JN8" s="144"/>
      <c r="JO8" s="144"/>
      <c r="JP8" s="144"/>
      <c r="JQ8" s="144"/>
      <c r="JR8" s="144"/>
      <c r="JS8" s="144"/>
      <c r="JT8" s="144"/>
      <c r="JU8" s="144"/>
      <c r="JV8" s="144"/>
      <c r="JW8" s="144"/>
      <c r="JX8" s="144"/>
      <c r="JY8" s="144"/>
      <c r="JZ8" s="144"/>
      <c r="KA8" s="144"/>
      <c r="KB8" s="144"/>
      <c r="KC8" s="144"/>
      <c r="KD8" s="144"/>
      <c r="KE8" s="144"/>
      <c r="KF8" s="144"/>
      <c r="KG8" s="144"/>
      <c r="KH8" s="144"/>
      <c r="KI8" s="144"/>
      <c r="KJ8" s="144"/>
      <c r="KK8" s="144"/>
      <c r="KL8" s="144"/>
      <c r="KM8" s="144"/>
      <c r="KN8" s="144"/>
      <c r="KO8" s="144"/>
      <c r="KP8" s="144"/>
      <c r="KQ8" s="144"/>
      <c r="KR8" s="144"/>
      <c r="KS8" s="144"/>
      <c r="KT8" s="144"/>
      <c r="KU8" s="144"/>
      <c r="KV8" s="144"/>
      <c r="KW8" s="144"/>
      <c r="KX8" s="144"/>
      <c r="KY8" s="144"/>
      <c r="KZ8" s="144"/>
      <c r="LA8" s="144"/>
      <c r="LB8" s="144"/>
      <c r="LC8" s="144"/>
      <c r="LD8" s="144"/>
      <c r="LE8" s="144"/>
      <c r="LF8" s="144"/>
      <c r="LG8" s="144"/>
      <c r="LH8" s="144"/>
      <c r="LI8" s="144"/>
      <c r="LJ8" s="144"/>
      <c r="LK8" s="144"/>
      <c r="LL8" s="144"/>
      <c r="LM8" s="144"/>
      <c r="LN8" s="144"/>
      <c r="LO8" s="144"/>
      <c r="LP8" s="144"/>
      <c r="LQ8" s="144"/>
      <c r="LR8" s="144"/>
      <c r="LS8" s="144"/>
      <c r="LT8" s="144"/>
      <c r="LU8" s="144"/>
      <c r="LV8" s="144"/>
      <c r="LW8" s="144"/>
      <c r="LX8" s="144"/>
      <c r="LY8" s="144"/>
      <c r="LZ8" s="144"/>
      <c r="MA8" s="144"/>
      <c r="MB8" s="144"/>
      <c r="MC8" s="144"/>
      <c r="MD8" s="144"/>
      <c r="ME8" s="144"/>
      <c r="MF8" s="144"/>
      <c r="MG8" s="144"/>
      <c r="MH8" s="144"/>
      <c r="MI8" s="144"/>
      <c r="MJ8" s="144"/>
      <c r="MK8" s="144"/>
      <c r="ML8" s="144"/>
      <c r="MM8" s="144"/>
      <c r="MN8" s="144"/>
      <c r="MO8" s="144"/>
      <c r="MP8" s="144"/>
      <c r="MQ8" s="144"/>
      <c r="MR8" s="144"/>
      <c r="MS8" s="144"/>
      <c r="MT8" s="144"/>
      <c r="MU8" s="144"/>
      <c r="MV8" s="144"/>
      <c r="MW8" s="144"/>
      <c r="MX8" s="144"/>
      <c r="MY8" s="56"/>
    </row>
    <row r="9" spans="2:370" s="48" customFormat="1" x14ac:dyDescent="0.25">
      <c r="B9" s="48" t="s">
        <v>31</v>
      </c>
      <c r="C9" s="48">
        <v>1</v>
      </c>
      <c r="D9" s="48">
        <f>C9+1</f>
        <v>2</v>
      </c>
      <c r="E9" s="48">
        <f t="shared" ref="E9:BP9" si="0">D9+1</f>
        <v>3</v>
      </c>
      <c r="F9" s="48">
        <f t="shared" si="0"/>
        <v>4</v>
      </c>
      <c r="G9" s="48">
        <f t="shared" si="0"/>
        <v>5</v>
      </c>
      <c r="H9" s="48">
        <f t="shared" si="0"/>
        <v>6</v>
      </c>
      <c r="I9" s="48">
        <f t="shared" si="0"/>
        <v>7</v>
      </c>
      <c r="J9" s="48">
        <f t="shared" si="0"/>
        <v>8</v>
      </c>
      <c r="K9" s="48">
        <f t="shared" si="0"/>
        <v>9</v>
      </c>
      <c r="L9" s="48">
        <f t="shared" si="0"/>
        <v>10</v>
      </c>
      <c r="M9" s="48">
        <f t="shared" si="0"/>
        <v>11</v>
      </c>
      <c r="N9" s="48">
        <f t="shared" si="0"/>
        <v>12</v>
      </c>
      <c r="O9" s="48">
        <f t="shared" si="0"/>
        <v>13</v>
      </c>
      <c r="P9" s="48">
        <f t="shared" si="0"/>
        <v>14</v>
      </c>
      <c r="Q9" s="48">
        <f t="shared" si="0"/>
        <v>15</v>
      </c>
      <c r="R9" s="48">
        <f t="shared" si="0"/>
        <v>16</v>
      </c>
      <c r="S9" s="48">
        <f t="shared" si="0"/>
        <v>17</v>
      </c>
      <c r="T9" s="48">
        <f t="shared" si="0"/>
        <v>18</v>
      </c>
      <c r="U9" s="48">
        <f t="shared" si="0"/>
        <v>19</v>
      </c>
      <c r="V9" s="48">
        <f t="shared" si="0"/>
        <v>20</v>
      </c>
      <c r="W9" s="48">
        <f t="shared" si="0"/>
        <v>21</v>
      </c>
      <c r="X9" s="48">
        <f t="shared" si="0"/>
        <v>22</v>
      </c>
      <c r="Y9" s="48">
        <f t="shared" si="0"/>
        <v>23</v>
      </c>
      <c r="Z9" s="48">
        <f t="shared" si="0"/>
        <v>24</v>
      </c>
      <c r="AA9" s="48">
        <f t="shared" si="0"/>
        <v>25</v>
      </c>
      <c r="AB9" s="48">
        <f t="shared" si="0"/>
        <v>26</v>
      </c>
      <c r="AC9" s="48">
        <f t="shared" si="0"/>
        <v>27</v>
      </c>
      <c r="AD9" s="48">
        <f t="shared" si="0"/>
        <v>28</v>
      </c>
      <c r="AE9" s="48">
        <f t="shared" si="0"/>
        <v>29</v>
      </c>
      <c r="AF9" s="48">
        <f t="shared" si="0"/>
        <v>30</v>
      </c>
      <c r="AG9" s="48">
        <f t="shared" si="0"/>
        <v>31</v>
      </c>
      <c r="AH9" s="48">
        <f t="shared" si="0"/>
        <v>32</v>
      </c>
      <c r="AI9" s="48">
        <f t="shared" si="0"/>
        <v>33</v>
      </c>
      <c r="AJ9" s="48">
        <f t="shared" si="0"/>
        <v>34</v>
      </c>
      <c r="AK9" s="48">
        <f t="shared" si="0"/>
        <v>35</v>
      </c>
      <c r="AL9" s="48">
        <f t="shared" si="0"/>
        <v>36</v>
      </c>
      <c r="AM9" s="48">
        <f t="shared" si="0"/>
        <v>37</v>
      </c>
      <c r="AN9" s="48">
        <f t="shared" si="0"/>
        <v>38</v>
      </c>
      <c r="AO9" s="48">
        <f t="shared" si="0"/>
        <v>39</v>
      </c>
      <c r="AP9" s="48">
        <f t="shared" si="0"/>
        <v>40</v>
      </c>
      <c r="AQ9" s="48">
        <f t="shared" si="0"/>
        <v>41</v>
      </c>
      <c r="AR9" s="48">
        <f t="shared" si="0"/>
        <v>42</v>
      </c>
      <c r="AS9" s="48">
        <f t="shared" si="0"/>
        <v>43</v>
      </c>
      <c r="AT9" s="48">
        <f t="shared" si="0"/>
        <v>44</v>
      </c>
      <c r="AU9" s="48">
        <f t="shared" si="0"/>
        <v>45</v>
      </c>
      <c r="AV9" s="48">
        <f t="shared" si="0"/>
        <v>46</v>
      </c>
      <c r="AW9" s="48">
        <f t="shared" si="0"/>
        <v>47</v>
      </c>
      <c r="AX9" s="48">
        <f t="shared" si="0"/>
        <v>48</v>
      </c>
      <c r="AY9" s="48">
        <f t="shared" si="0"/>
        <v>49</v>
      </c>
      <c r="AZ9" s="48">
        <f t="shared" si="0"/>
        <v>50</v>
      </c>
      <c r="BA9" s="48">
        <f t="shared" si="0"/>
        <v>51</v>
      </c>
      <c r="BB9" s="48">
        <f t="shared" si="0"/>
        <v>52</v>
      </c>
      <c r="BC9" s="48">
        <f t="shared" si="0"/>
        <v>53</v>
      </c>
      <c r="BD9" s="48">
        <f t="shared" si="0"/>
        <v>54</v>
      </c>
      <c r="BE9" s="48">
        <f t="shared" si="0"/>
        <v>55</v>
      </c>
      <c r="BF9" s="48">
        <f t="shared" si="0"/>
        <v>56</v>
      </c>
      <c r="BG9" s="48">
        <f t="shared" si="0"/>
        <v>57</v>
      </c>
      <c r="BH9" s="48">
        <f t="shared" si="0"/>
        <v>58</v>
      </c>
      <c r="BI9" s="48">
        <f t="shared" si="0"/>
        <v>59</v>
      </c>
      <c r="BJ9" s="48">
        <f t="shared" si="0"/>
        <v>60</v>
      </c>
      <c r="BK9" s="48">
        <f t="shared" si="0"/>
        <v>61</v>
      </c>
      <c r="BL9" s="48">
        <f t="shared" si="0"/>
        <v>62</v>
      </c>
      <c r="BM9" s="48">
        <f t="shared" si="0"/>
        <v>63</v>
      </c>
      <c r="BN9" s="48">
        <f t="shared" si="0"/>
        <v>64</v>
      </c>
      <c r="BO9" s="48">
        <f t="shared" si="0"/>
        <v>65</v>
      </c>
      <c r="BP9" s="48">
        <f t="shared" si="0"/>
        <v>66</v>
      </c>
      <c r="BQ9" s="48">
        <f t="shared" ref="BQ9:EB9" si="1">BP9+1</f>
        <v>67</v>
      </c>
      <c r="BR9" s="48">
        <f t="shared" si="1"/>
        <v>68</v>
      </c>
      <c r="BS9" s="48">
        <f t="shared" si="1"/>
        <v>69</v>
      </c>
      <c r="BT9" s="48">
        <f t="shared" si="1"/>
        <v>70</v>
      </c>
      <c r="BU9" s="48">
        <f t="shared" si="1"/>
        <v>71</v>
      </c>
      <c r="BV9" s="48">
        <f t="shared" si="1"/>
        <v>72</v>
      </c>
      <c r="BW9" s="48">
        <f t="shared" si="1"/>
        <v>73</v>
      </c>
      <c r="BX9" s="48">
        <f t="shared" si="1"/>
        <v>74</v>
      </c>
      <c r="BY9" s="48">
        <f t="shared" si="1"/>
        <v>75</v>
      </c>
      <c r="BZ9" s="48">
        <f t="shared" si="1"/>
        <v>76</v>
      </c>
      <c r="CA9" s="48">
        <f t="shared" si="1"/>
        <v>77</v>
      </c>
      <c r="CB9" s="48">
        <f t="shared" si="1"/>
        <v>78</v>
      </c>
      <c r="CC9" s="48">
        <f t="shared" si="1"/>
        <v>79</v>
      </c>
      <c r="CD9" s="48">
        <f t="shared" si="1"/>
        <v>80</v>
      </c>
      <c r="CE9" s="48">
        <f t="shared" si="1"/>
        <v>81</v>
      </c>
      <c r="CF9" s="48">
        <f t="shared" si="1"/>
        <v>82</v>
      </c>
      <c r="CG9" s="48">
        <f t="shared" si="1"/>
        <v>83</v>
      </c>
      <c r="CH9" s="48">
        <f t="shared" si="1"/>
        <v>84</v>
      </c>
      <c r="CI9" s="48">
        <f t="shared" si="1"/>
        <v>85</v>
      </c>
      <c r="CJ9" s="48">
        <f t="shared" si="1"/>
        <v>86</v>
      </c>
      <c r="CK9" s="48">
        <f t="shared" si="1"/>
        <v>87</v>
      </c>
      <c r="CL9" s="48">
        <f t="shared" si="1"/>
        <v>88</v>
      </c>
      <c r="CM9" s="48">
        <f t="shared" si="1"/>
        <v>89</v>
      </c>
      <c r="CN9" s="48">
        <f t="shared" si="1"/>
        <v>90</v>
      </c>
      <c r="CO9" s="48">
        <f t="shared" si="1"/>
        <v>91</v>
      </c>
      <c r="CP9" s="48">
        <f t="shared" si="1"/>
        <v>92</v>
      </c>
      <c r="CQ9" s="48">
        <f t="shared" si="1"/>
        <v>93</v>
      </c>
      <c r="CR9" s="48">
        <f t="shared" si="1"/>
        <v>94</v>
      </c>
      <c r="CS9" s="48">
        <f t="shared" si="1"/>
        <v>95</v>
      </c>
      <c r="CT9" s="48">
        <f t="shared" si="1"/>
        <v>96</v>
      </c>
      <c r="CU9" s="48">
        <f t="shared" si="1"/>
        <v>97</v>
      </c>
      <c r="CV9" s="48">
        <f t="shared" si="1"/>
        <v>98</v>
      </c>
      <c r="CW9" s="48">
        <f t="shared" si="1"/>
        <v>99</v>
      </c>
      <c r="CX9" s="48">
        <f t="shared" si="1"/>
        <v>100</v>
      </c>
      <c r="CY9" s="48">
        <f t="shared" si="1"/>
        <v>101</v>
      </c>
      <c r="CZ9" s="48">
        <f t="shared" si="1"/>
        <v>102</v>
      </c>
      <c r="DA9" s="48">
        <f t="shared" si="1"/>
        <v>103</v>
      </c>
      <c r="DB9" s="48">
        <f t="shared" si="1"/>
        <v>104</v>
      </c>
      <c r="DC9" s="48">
        <f t="shared" si="1"/>
        <v>105</v>
      </c>
      <c r="DD9" s="48">
        <f t="shared" si="1"/>
        <v>106</v>
      </c>
      <c r="DE9" s="48">
        <f t="shared" si="1"/>
        <v>107</v>
      </c>
      <c r="DF9" s="48">
        <f t="shared" si="1"/>
        <v>108</v>
      </c>
      <c r="DG9" s="48">
        <f t="shared" si="1"/>
        <v>109</v>
      </c>
      <c r="DH9" s="48">
        <f t="shared" si="1"/>
        <v>110</v>
      </c>
      <c r="DI9" s="48">
        <f t="shared" si="1"/>
        <v>111</v>
      </c>
      <c r="DJ9" s="48">
        <f t="shared" si="1"/>
        <v>112</v>
      </c>
      <c r="DK9" s="48">
        <f t="shared" si="1"/>
        <v>113</v>
      </c>
      <c r="DL9" s="48">
        <f t="shared" si="1"/>
        <v>114</v>
      </c>
      <c r="DM9" s="48">
        <f t="shared" si="1"/>
        <v>115</v>
      </c>
      <c r="DN9" s="48">
        <f t="shared" si="1"/>
        <v>116</v>
      </c>
      <c r="DO9" s="48">
        <f t="shared" si="1"/>
        <v>117</v>
      </c>
      <c r="DP9" s="48">
        <f t="shared" si="1"/>
        <v>118</v>
      </c>
      <c r="DQ9" s="48">
        <f t="shared" si="1"/>
        <v>119</v>
      </c>
      <c r="DR9" s="48">
        <f t="shared" si="1"/>
        <v>120</v>
      </c>
      <c r="DS9" s="48">
        <f t="shared" si="1"/>
        <v>121</v>
      </c>
      <c r="DT9" s="48">
        <f t="shared" si="1"/>
        <v>122</v>
      </c>
      <c r="DU9" s="48">
        <f t="shared" si="1"/>
        <v>123</v>
      </c>
      <c r="DV9" s="48">
        <f t="shared" si="1"/>
        <v>124</v>
      </c>
      <c r="DW9" s="48">
        <f t="shared" si="1"/>
        <v>125</v>
      </c>
      <c r="DX9" s="48">
        <f t="shared" si="1"/>
        <v>126</v>
      </c>
      <c r="DY9" s="48">
        <f t="shared" si="1"/>
        <v>127</v>
      </c>
      <c r="DZ9" s="48">
        <f t="shared" si="1"/>
        <v>128</v>
      </c>
      <c r="EA9" s="48">
        <f t="shared" si="1"/>
        <v>129</v>
      </c>
      <c r="EB9" s="48">
        <f t="shared" si="1"/>
        <v>130</v>
      </c>
      <c r="EC9" s="48">
        <f t="shared" ref="EC9:GN9" si="2">EB9+1</f>
        <v>131</v>
      </c>
      <c r="ED9" s="48">
        <f t="shared" si="2"/>
        <v>132</v>
      </c>
      <c r="EE9" s="48">
        <f t="shared" si="2"/>
        <v>133</v>
      </c>
      <c r="EF9" s="48">
        <f t="shared" si="2"/>
        <v>134</v>
      </c>
      <c r="EG9" s="48">
        <f t="shared" si="2"/>
        <v>135</v>
      </c>
      <c r="EH9" s="48">
        <f t="shared" si="2"/>
        <v>136</v>
      </c>
      <c r="EI9" s="48">
        <f t="shared" si="2"/>
        <v>137</v>
      </c>
      <c r="EJ9" s="48">
        <f t="shared" si="2"/>
        <v>138</v>
      </c>
      <c r="EK9" s="48">
        <f t="shared" si="2"/>
        <v>139</v>
      </c>
      <c r="EL9" s="48">
        <f t="shared" si="2"/>
        <v>140</v>
      </c>
      <c r="EM9" s="48">
        <f t="shared" si="2"/>
        <v>141</v>
      </c>
      <c r="EN9" s="48">
        <f t="shared" si="2"/>
        <v>142</v>
      </c>
      <c r="EO9" s="48">
        <f t="shared" si="2"/>
        <v>143</v>
      </c>
      <c r="EP9" s="48">
        <f t="shared" si="2"/>
        <v>144</v>
      </c>
      <c r="EQ9" s="48">
        <f t="shared" si="2"/>
        <v>145</v>
      </c>
      <c r="ER9" s="48">
        <f t="shared" si="2"/>
        <v>146</v>
      </c>
      <c r="ES9" s="48">
        <f t="shared" si="2"/>
        <v>147</v>
      </c>
      <c r="ET9" s="48">
        <f t="shared" si="2"/>
        <v>148</v>
      </c>
      <c r="EU9" s="48">
        <f t="shared" si="2"/>
        <v>149</v>
      </c>
      <c r="EV9" s="48">
        <f t="shared" si="2"/>
        <v>150</v>
      </c>
      <c r="EW9" s="48">
        <f t="shared" si="2"/>
        <v>151</v>
      </c>
      <c r="EX9" s="48">
        <f t="shared" si="2"/>
        <v>152</v>
      </c>
      <c r="EY9" s="48">
        <f t="shared" si="2"/>
        <v>153</v>
      </c>
      <c r="EZ9" s="48">
        <f t="shared" si="2"/>
        <v>154</v>
      </c>
      <c r="FA9" s="48">
        <f t="shared" si="2"/>
        <v>155</v>
      </c>
      <c r="FB9" s="48">
        <f t="shared" si="2"/>
        <v>156</v>
      </c>
      <c r="FC9" s="48">
        <f t="shared" si="2"/>
        <v>157</v>
      </c>
      <c r="FD9" s="48">
        <f t="shared" si="2"/>
        <v>158</v>
      </c>
      <c r="FE9" s="48">
        <f t="shared" si="2"/>
        <v>159</v>
      </c>
      <c r="FF9" s="48">
        <f t="shared" si="2"/>
        <v>160</v>
      </c>
      <c r="FG9" s="48">
        <f t="shared" si="2"/>
        <v>161</v>
      </c>
      <c r="FH9" s="48">
        <f t="shared" si="2"/>
        <v>162</v>
      </c>
      <c r="FI9" s="48">
        <f t="shared" si="2"/>
        <v>163</v>
      </c>
      <c r="FJ9" s="48">
        <f t="shared" si="2"/>
        <v>164</v>
      </c>
      <c r="FK9" s="48">
        <f t="shared" si="2"/>
        <v>165</v>
      </c>
      <c r="FL9" s="48">
        <f t="shared" si="2"/>
        <v>166</v>
      </c>
      <c r="FM9" s="48">
        <f t="shared" si="2"/>
        <v>167</v>
      </c>
      <c r="FN9" s="48">
        <f t="shared" si="2"/>
        <v>168</v>
      </c>
      <c r="FO9" s="48">
        <f t="shared" si="2"/>
        <v>169</v>
      </c>
      <c r="FP9" s="48">
        <f t="shared" si="2"/>
        <v>170</v>
      </c>
      <c r="FQ9" s="48">
        <f t="shared" si="2"/>
        <v>171</v>
      </c>
      <c r="FR9" s="48">
        <f t="shared" si="2"/>
        <v>172</v>
      </c>
      <c r="FS9" s="48">
        <f t="shared" si="2"/>
        <v>173</v>
      </c>
      <c r="FT9" s="48">
        <f t="shared" si="2"/>
        <v>174</v>
      </c>
      <c r="FU9" s="48">
        <f t="shared" si="2"/>
        <v>175</v>
      </c>
      <c r="FV9" s="48">
        <f t="shared" si="2"/>
        <v>176</v>
      </c>
      <c r="FW9" s="48">
        <f t="shared" si="2"/>
        <v>177</v>
      </c>
      <c r="FX9" s="48">
        <f t="shared" si="2"/>
        <v>178</v>
      </c>
      <c r="FY9" s="48">
        <f t="shared" si="2"/>
        <v>179</v>
      </c>
      <c r="FZ9" s="48">
        <f t="shared" si="2"/>
        <v>180</v>
      </c>
      <c r="GA9" s="48">
        <f t="shared" si="2"/>
        <v>181</v>
      </c>
      <c r="GB9" s="48">
        <f t="shared" si="2"/>
        <v>182</v>
      </c>
      <c r="GC9" s="48">
        <f t="shared" si="2"/>
        <v>183</v>
      </c>
      <c r="GD9" s="48">
        <f t="shared" si="2"/>
        <v>184</v>
      </c>
      <c r="GE9" s="48">
        <f t="shared" si="2"/>
        <v>185</v>
      </c>
      <c r="GF9" s="48">
        <f t="shared" si="2"/>
        <v>186</v>
      </c>
      <c r="GG9" s="48">
        <f t="shared" si="2"/>
        <v>187</v>
      </c>
      <c r="GH9" s="48">
        <f t="shared" si="2"/>
        <v>188</v>
      </c>
      <c r="GI9" s="48">
        <f t="shared" si="2"/>
        <v>189</v>
      </c>
      <c r="GJ9" s="48">
        <f t="shared" si="2"/>
        <v>190</v>
      </c>
      <c r="GK9" s="48">
        <f t="shared" si="2"/>
        <v>191</v>
      </c>
      <c r="GL9" s="48">
        <f t="shared" si="2"/>
        <v>192</v>
      </c>
      <c r="GM9" s="48">
        <f t="shared" si="2"/>
        <v>193</v>
      </c>
      <c r="GN9" s="48">
        <f t="shared" si="2"/>
        <v>194</v>
      </c>
      <c r="GO9" s="48">
        <f t="shared" ref="GO9:IZ9" si="3">GN9+1</f>
        <v>195</v>
      </c>
      <c r="GP9" s="48">
        <f t="shared" si="3"/>
        <v>196</v>
      </c>
      <c r="GQ9" s="48">
        <f t="shared" si="3"/>
        <v>197</v>
      </c>
      <c r="GR9" s="48">
        <f t="shared" si="3"/>
        <v>198</v>
      </c>
      <c r="GS9" s="48">
        <f t="shared" si="3"/>
        <v>199</v>
      </c>
      <c r="GT9" s="48">
        <f t="shared" si="3"/>
        <v>200</v>
      </c>
      <c r="GU9" s="48">
        <f t="shared" si="3"/>
        <v>201</v>
      </c>
      <c r="GV9" s="48">
        <f t="shared" si="3"/>
        <v>202</v>
      </c>
      <c r="GW9" s="48">
        <f t="shared" si="3"/>
        <v>203</v>
      </c>
      <c r="GX9" s="48">
        <f t="shared" si="3"/>
        <v>204</v>
      </c>
      <c r="GY9" s="48">
        <f t="shared" si="3"/>
        <v>205</v>
      </c>
      <c r="GZ9" s="48">
        <f t="shared" si="3"/>
        <v>206</v>
      </c>
      <c r="HA9" s="48">
        <f t="shared" si="3"/>
        <v>207</v>
      </c>
      <c r="HB9" s="48">
        <f t="shared" si="3"/>
        <v>208</v>
      </c>
      <c r="HC9" s="48">
        <f t="shared" si="3"/>
        <v>209</v>
      </c>
      <c r="HD9" s="48">
        <f t="shared" si="3"/>
        <v>210</v>
      </c>
      <c r="HE9" s="48">
        <f t="shared" si="3"/>
        <v>211</v>
      </c>
      <c r="HF9" s="48">
        <f t="shared" si="3"/>
        <v>212</v>
      </c>
      <c r="HG9" s="48">
        <f t="shared" si="3"/>
        <v>213</v>
      </c>
      <c r="HH9" s="48">
        <f t="shared" si="3"/>
        <v>214</v>
      </c>
      <c r="HI9" s="48">
        <f t="shared" si="3"/>
        <v>215</v>
      </c>
      <c r="HJ9" s="48">
        <f t="shared" si="3"/>
        <v>216</v>
      </c>
      <c r="HK9" s="48">
        <f t="shared" si="3"/>
        <v>217</v>
      </c>
      <c r="HL9" s="48">
        <f t="shared" si="3"/>
        <v>218</v>
      </c>
      <c r="HM9" s="48">
        <f t="shared" si="3"/>
        <v>219</v>
      </c>
      <c r="HN9" s="48">
        <f t="shared" si="3"/>
        <v>220</v>
      </c>
      <c r="HO9" s="48">
        <f t="shared" si="3"/>
        <v>221</v>
      </c>
      <c r="HP9" s="48">
        <f t="shared" si="3"/>
        <v>222</v>
      </c>
      <c r="HQ9" s="48">
        <f t="shared" si="3"/>
        <v>223</v>
      </c>
      <c r="HR9" s="48">
        <f t="shared" si="3"/>
        <v>224</v>
      </c>
      <c r="HS9" s="48">
        <f t="shared" si="3"/>
        <v>225</v>
      </c>
      <c r="HT9" s="48">
        <f t="shared" si="3"/>
        <v>226</v>
      </c>
      <c r="HU9" s="48">
        <f t="shared" si="3"/>
        <v>227</v>
      </c>
      <c r="HV9" s="48">
        <f t="shared" si="3"/>
        <v>228</v>
      </c>
      <c r="HW9" s="48">
        <f t="shared" si="3"/>
        <v>229</v>
      </c>
      <c r="HX9" s="48">
        <f t="shared" si="3"/>
        <v>230</v>
      </c>
      <c r="HY9" s="48">
        <f t="shared" si="3"/>
        <v>231</v>
      </c>
      <c r="HZ9" s="48">
        <f t="shared" si="3"/>
        <v>232</v>
      </c>
      <c r="IA9" s="48">
        <f t="shared" si="3"/>
        <v>233</v>
      </c>
      <c r="IB9" s="48">
        <f t="shared" si="3"/>
        <v>234</v>
      </c>
      <c r="IC9" s="48">
        <f t="shared" si="3"/>
        <v>235</v>
      </c>
      <c r="ID9" s="48">
        <f t="shared" si="3"/>
        <v>236</v>
      </c>
      <c r="IE9" s="48">
        <f t="shared" si="3"/>
        <v>237</v>
      </c>
      <c r="IF9" s="48">
        <f t="shared" si="3"/>
        <v>238</v>
      </c>
      <c r="IG9" s="48">
        <f t="shared" si="3"/>
        <v>239</v>
      </c>
      <c r="IH9" s="48">
        <f t="shared" si="3"/>
        <v>240</v>
      </c>
      <c r="II9" s="48">
        <f t="shared" si="3"/>
        <v>241</v>
      </c>
      <c r="IJ9" s="48">
        <f t="shared" si="3"/>
        <v>242</v>
      </c>
      <c r="IK9" s="48">
        <f t="shared" si="3"/>
        <v>243</v>
      </c>
      <c r="IL9" s="48">
        <f t="shared" si="3"/>
        <v>244</v>
      </c>
      <c r="IM9" s="48">
        <f t="shared" si="3"/>
        <v>245</v>
      </c>
      <c r="IN9" s="48">
        <f t="shared" si="3"/>
        <v>246</v>
      </c>
      <c r="IO9" s="48">
        <f t="shared" si="3"/>
        <v>247</v>
      </c>
      <c r="IP9" s="48">
        <f t="shared" si="3"/>
        <v>248</v>
      </c>
      <c r="IQ9" s="48">
        <f t="shared" si="3"/>
        <v>249</v>
      </c>
      <c r="IR9" s="48">
        <f t="shared" si="3"/>
        <v>250</v>
      </c>
      <c r="IS9" s="48">
        <f t="shared" si="3"/>
        <v>251</v>
      </c>
      <c r="IT9" s="48">
        <f t="shared" si="3"/>
        <v>252</v>
      </c>
      <c r="IU9" s="48">
        <f t="shared" si="3"/>
        <v>253</v>
      </c>
      <c r="IV9" s="48">
        <f t="shared" si="3"/>
        <v>254</v>
      </c>
      <c r="IW9" s="48">
        <f t="shared" si="3"/>
        <v>255</v>
      </c>
      <c r="IX9" s="48">
        <f t="shared" si="3"/>
        <v>256</v>
      </c>
      <c r="IY9" s="48">
        <f t="shared" si="3"/>
        <v>257</v>
      </c>
      <c r="IZ9" s="48">
        <f t="shared" si="3"/>
        <v>258</v>
      </c>
      <c r="JA9" s="48">
        <f t="shared" ref="JA9:LL9" si="4">IZ9+1</f>
        <v>259</v>
      </c>
      <c r="JB9" s="48">
        <f t="shared" si="4"/>
        <v>260</v>
      </c>
      <c r="JC9" s="48">
        <f t="shared" si="4"/>
        <v>261</v>
      </c>
      <c r="JD9" s="48">
        <f t="shared" si="4"/>
        <v>262</v>
      </c>
      <c r="JE9" s="48">
        <f t="shared" si="4"/>
        <v>263</v>
      </c>
      <c r="JF9" s="48">
        <f t="shared" si="4"/>
        <v>264</v>
      </c>
      <c r="JG9" s="48">
        <f t="shared" si="4"/>
        <v>265</v>
      </c>
      <c r="JH9" s="48">
        <f t="shared" si="4"/>
        <v>266</v>
      </c>
      <c r="JI9" s="48">
        <f t="shared" si="4"/>
        <v>267</v>
      </c>
      <c r="JJ9" s="48">
        <f t="shared" si="4"/>
        <v>268</v>
      </c>
      <c r="JK9" s="48">
        <f t="shared" si="4"/>
        <v>269</v>
      </c>
      <c r="JL9" s="48">
        <f t="shared" si="4"/>
        <v>270</v>
      </c>
      <c r="JM9" s="48">
        <f t="shared" si="4"/>
        <v>271</v>
      </c>
      <c r="JN9" s="48">
        <f t="shared" si="4"/>
        <v>272</v>
      </c>
      <c r="JO9" s="48">
        <f t="shared" si="4"/>
        <v>273</v>
      </c>
      <c r="JP9" s="48">
        <f t="shared" si="4"/>
        <v>274</v>
      </c>
      <c r="JQ9" s="48">
        <f t="shared" si="4"/>
        <v>275</v>
      </c>
      <c r="JR9" s="48">
        <f t="shared" si="4"/>
        <v>276</v>
      </c>
      <c r="JS9" s="48">
        <f t="shared" si="4"/>
        <v>277</v>
      </c>
      <c r="JT9" s="48">
        <f t="shared" si="4"/>
        <v>278</v>
      </c>
      <c r="JU9" s="48">
        <f t="shared" si="4"/>
        <v>279</v>
      </c>
      <c r="JV9" s="48">
        <f t="shared" si="4"/>
        <v>280</v>
      </c>
      <c r="JW9" s="48">
        <f t="shared" si="4"/>
        <v>281</v>
      </c>
      <c r="JX9" s="48">
        <f t="shared" si="4"/>
        <v>282</v>
      </c>
      <c r="JY9" s="48">
        <f t="shared" si="4"/>
        <v>283</v>
      </c>
      <c r="JZ9" s="48">
        <f t="shared" si="4"/>
        <v>284</v>
      </c>
      <c r="KA9" s="48">
        <f t="shared" si="4"/>
        <v>285</v>
      </c>
      <c r="KB9" s="48">
        <f t="shared" si="4"/>
        <v>286</v>
      </c>
      <c r="KC9" s="48">
        <f t="shared" si="4"/>
        <v>287</v>
      </c>
      <c r="KD9" s="48">
        <f t="shared" si="4"/>
        <v>288</v>
      </c>
      <c r="KE9" s="48">
        <f t="shared" si="4"/>
        <v>289</v>
      </c>
      <c r="KF9" s="48">
        <f t="shared" si="4"/>
        <v>290</v>
      </c>
      <c r="KG9" s="48">
        <f t="shared" si="4"/>
        <v>291</v>
      </c>
      <c r="KH9" s="48">
        <f t="shared" si="4"/>
        <v>292</v>
      </c>
      <c r="KI9" s="48">
        <f t="shared" si="4"/>
        <v>293</v>
      </c>
      <c r="KJ9" s="48">
        <f t="shared" si="4"/>
        <v>294</v>
      </c>
      <c r="KK9" s="48">
        <f t="shared" si="4"/>
        <v>295</v>
      </c>
      <c r="KL9" s="48">
        <f t="shared" si="4"/>
        <v>296</v>
      </c>
      <c r="KM9" s="48">
        <f t="shared" si="4"/>
        <v>297</v>
      </c>
      <c r="KN9" s="48">
        <f t="shared" si="4"/>
        <v>298</v>
      </c>
      <c r="KO9" s="48">
        <f t="shared" si="4"/>
        <v>299</v>
      </c>
      <c r="KP9" s="48">
        <f t="shared" si="4"/>
        <v>300</v>
      </c>
      <c r="KQ9" s="48">
        <f t="shared" si="4"/>
        <v>301</v>
      </c>
      <c r="KR9" s="48">
        <f t="shared" si="4"/>
        <v>302</v>
      </c>
      <c r="KS9" s="48">
        <f t="shared" si="4"/>
        <v>303</v>
      </c>
      <c r="KT9" s="48">
        <f t="shared" si="4"/>
        <v>304</v>
      </c>
      <c r="KU9" s="48">
        <f t="shared" si="4"/>
        <v>305</v>
      </c>
      <c r="KV9" s="48">
        <f t="shared" si="4"/>
        <v>306</v>
      </c>
      <c r="KW9" s="48">
        <f t="shared" si="4"/>
        <v>307</v>
      </c>
      <c r="KX9" s="48">
        <f t="shared" si="4"/>
        <v>308</v>
      </c>
      <c r="KY9" s="48">
        <f t="shared" si="4"/>
        <v>309</v>
      </c>
      <c r="KZ9" s="48">
        <f t="shared" si="4"/>
        <v>310</v>
      </c>
      <c r="LA9" s="48">
        <f t="shared" si="4"/>
        <v>311</v>
      </c>
      <c r="LB9" s="48">
        <f t="shared" si="4"/>
        <v>312</v>
      </c>
      <c r="LC9" s="48">
        <f t="shared" si="4"/>
        <v>313</v>
      </c>
      <c r="LD9" s="48">
        <f t="shared" si="4"/>
        <v>314</v>
      </c>
      <c r="LE9" s="48">
        <f t="shared" si="4"/>
        <v>315</v>
      </c>
      <c r="LF9" s="48">
        <f t="shared" si="4"/>
        <v>316</v>
      </c>
      <c r="LG9" s="48">
        <f t="shared" si="4"/>
        <v>317</v>
      </c>
      <c r="LH9" s="48">
        <f t="shared" si="4"/>
        <v>318</v>
      </c>
      <c r="LI9" s="48">
        <f t="shared" si="4"/>
        <v>319</v>
      </c>
      <c r="LJ9" s="48">
        <f t="shared" si="4"/>
        <v>320</v>
      </c>
      <c r="LK9" s="48">
        <f t="shared" si="4"/>
        <v>321</v>
      </c>
      <c r="LL9" s="48">
        <f t="shared" si="4"/>
        <v>322</v>
      </c>
      <c r="LM9" s="48">
        <f t="shared" ref="LM9:MX9" si="5">LL9+1</f>
        <v>323</v>
      </c>
      <c r="LN9" s="48">
        <f t="shared" si="5"/>
        <v>324</v>
      </c>
      <c r="LO9" s="48">
        <f t="shared" si="5"/>
        <v>325</v>
      </c>
      <c r="LP9" s="48">
        <f t="shared" si="5"/>
        <v>326</v>
      </c>
      <c r="LQ9" s="48">
        <f t="shared" si="5"/>
        <v>327</v>
      </c>
      <c r="LR9" s="48">
        <f t="shared" si="5"/>
        <v>328</v>
      </c>
      <c r="LS9" s="48">
        <f t="shared" si="5"/>
        <v>329</v>
      </c>
      <c r="LT9" s="48">
        <f t="shared" si="5"/>
        <v>330</v>
      </c>
      <c r="LU9" s="48">
        <f t="shared" si="5"/>
        <v>331</v>
      </c>
      <c r="LV9" s="48">
        <f t="shared" si="5"/>
        <v>332</v>
      </c>
      <c r="LW9" s="48">
        <f t="shared" si="5"/>
        <v>333</v>
      </c>
      <c r="LX9" s="48">
        <f t="shared" si="5"/>
        <v>334</v>
      </c>
      <c r="LY9" s="48">
        <f t="shared" si="5"/>
        <v>335</v>
      </c>
      <c r="LZ9" s="48">
        <f t="shared" si="5"/>
        <v>336</v>
      </c>
      <c r="MA9" s="48">
        <f t="shared" si="5"/>
        <v>337</v>
      </c>
      <c r="MB9" s="48">
        <f t="shared" si="5"/>
        <v>338</v>
      </c>
      <c r="MC9" s="48">
        <f t="shared" si="5"/>
        <v>339</v>
      </c>
      <c r="MD9" s="48">
        <f t="shared" si="5"/>
        <v>340</v>
      </c>
      <c r="ME9" s="48">
        <f t="shared" si="5"/>
        <v>341</v>
      </c>
      <c r="MF9" s="48">
        <f t="shared" si="5"/>
        <v>342</v>
      </c>
      <c r="MG9" s="48">
        <f t="shared" si="5"/>
        <v>343</v>
      </c>
      <c r="MH9" s="48">
        <f t="shared" si="5"/>
        <v>344</v>
      </c>
      <c r="MI9" s="48">
        <f t="shared" si="5"/>
        <v>345</v>
      </c>
      <c r="MJ9" s="48">
        <f t="shared" si="5"/>
        <v>346</v>
      </c>
      <c r="MK9" s="48">
        <f t="shared" si="5"/>
        <v>347</v>
      </c>
      <c r="ML9" s="48">
        <f t="shared" si="5"/>
        <v>348</v>
      </c>
      <c r="MM9" s="48">
        <f t="shared" si="5"/>
        <v>349</v>
      </c>
      <c r="MN9" s="48">
        <f t="shared" si="5"/>
        <v>350</v>
      </c>
      <c r="MO9" s="48">
        <f t="shared" si="5"/>
        <v>351</v>
      </c>
      <c r="MP9" s="48">
        <f t="shared" si="5"/>
        <v>352</v>
      </c>
      <c r="MQ9" s="48">
        <f t="shared" si="5"/>
        <v>353</v>
      </c>
      <c r="MR9" s="48">
        <f t="shared" si="5"/>
        <v>354</v>
      </c>
      <c r="MS9" s="48">
        <f t="shared" si="5"/>
        <v>355</v>
      </c>
      <c r="MT9" s="48">
        <f t="shared" si="5"/>
        <v>356</v>
      </c>
      <c r="MU9" s="48">
        <f t="shared" si="5"/>
        <v>357</v>
      </c>
      <c r="MV9" s="48">
        <f t="shared" si="5"/>
        <v>358</v>
      </c>
      <c r="MW9" s="48">
        <f t="shared" si="5"/>
        <v>359</v>
      </c>
      <c r="MX9" s="48">
        <f t="shared" si="5"/>
        <v>360</v>
      </c>
      <c r="MY9" s="75"/>
    </row>
    <row r="10" spans="2:370" s="50" customFormat="1" ht="13.5" thickBot="1" x14ac:dyDescent="0.25">
      <c r="B10" s="51" t="s">
        <v>32</v>
      </c>
      <c r="C10" s="50">
        <f>DATE(YEAR(C5),MONTH(C5)+1,1)-1</f>
        <v>31</v>
      </c>
      <c r="D10" s="50">
        <f>DATE(YEAR(C10),MONTH(C10)+2,1)-1</f>
        <v>60</v>
      </c>
      <c r="E10" s="50">
        <f t="shared" ref="E10:BP10" si="6">DATE(YEAR(D10),MONTH(D10)+2,1)-1</f>
        <v>91</v>
      </c>
      <c r="F10" s="50">
        <f t="shared" si="6"/>
        <v>121</v>
      </c>
      <c r="G10" s="50">
        <f t="shared" si="6"/>
        <v>152</v>
      </c>
      <c r="H10" s="50">
        <f t="shared" si="6"/>
        <v>182</v>
      </c>
      <c r="I10" s="50">
        <f t="shared" si="6"/>
        <v>213</v>
      </c>
      <c r="J10" s="50">
        <f t="shared" si="6"/>
        <v>244</v>
      </c>
      <c r="K10" s="50">
        <f t="shared" si="6"/>
        <v>274</v>
      </c>
      <c r="L10" s="50">
        <f t="shared" si="6"/>
        <v>305</v>
      </c>
      <c r="M10" s="50">
        <f t="shared" si="6"/>
        <v>335</v>
      </c>
      <c r="N10" s="50">
        <f t="shared" si="6"/>
        <v>366</v>
      </c>
      <c r="O10" s="50">
        <f t="shared" si="6"/>
        <v>397</v>
      </c>
      <c r="P10" s="50">
        <f t="shared" si="6"/>
        <v>425</v>
      </c>
      <c r="Q10" s="50">
        <f t="shared" si="6"/>
        <v>456</v>
      </c>
      <c r="R10" s="50">
        <f t="shared" si="6"/>
        <v>486</v>
      </c>
      <c r="S10" s="50">
        <f t="shared" si="6"/>
        <v>517</v>
      </c>
      <c r="T10" s="50">
        <f t="shared" si="6"/>
        <v>547</v>
      </c>
      <c r="U10" s="50">
        <f t="shared" si="6"/>
        <v>578</v>
      </c>
      <c r="V10" s="50">
        <f t="shared" si="6"/>
        <v>609</v>
      </c>
      <c r="W10" s="50">
        <f t="shared" si="6"/>
        <v>639</v>
      </c>
      <c r="X10" s="50">
        <f t="shared" si="6"/>
        <v>670</v>
      </c>
      <c r="Y10" s="50">
        <f t="shared" si="6"/>
        <v>700</v>
      </c>
      <c r="Z10" s="50">
        <f t="shared" si="6"/>
        <v>731</v>
      </c>
      <c r="AA10" s="50">
        <f t="shared" si="6"/>
        <v>762</v>
      </c>
      <c r="AB10" s="50">
        <f t="shared" si="6"/>
        <v>790</v>
      </c>
      <c r="AC10" s="50">
        <f t="shared" si="6"/>
        <v>821</v>
      </c>
      <c r="AD10" s="50">
        <f t="shared" si="6"/>
        <v>851</v>
      </c>
      <c r="AE10" s="50">
        <f t="shared" si="6"/>
        <v>882</v>
      </c>
      <c r="AF10" s="50">
        <f t="shared" si="6"/>
        <v>912</v>
      </c>
      <c r="AG10" s="50">
        <f t="shared" si="6"/>
        <v>943</v>
      </c>
      <c r="AH10" s="50">
        <f t="shared" si="6"/>
        <v>974</v>
      </c>
      <c r="AI10" s="50">
        <f t="shared" si="6"/>
        <v>1004</v>
      </c>
      <c r="AJ10" s="50">
        <f t="shared" si="6"/>
        <v>1035</v>
      </c>
      <c r="AK10" s="50">
        <f t="shared" si="6"/>
        <v>1065</v>
      </c>
      <c r="AL10" s="50">
        <f t="shared" si="6"/>
        <v>1096</v>
      </c>
      <c r="AM10" s="50">
        <f t="shared" si="6"/>
        <v>1127</v>
      </c>
      <c r="AN10" s="50">
        <f t="shared" si="6"/>
        <v>1155</v>
      </c>
      <c r="AO10" s="50">
        <f t="shared" si="6"/>
        <v>1186</v>
      </c>
      <c r="AP10" s="50">
        <f t="shared" si="6"/>
        <v>1216</v>
      </c>
      <c r="AQ10" s="50">
        <f t="shared" si="6"/>
        <v>1247</v>
      </c>
      <c r="AR10" s="50">
        <f t="shared" si="6"/>
        <v>1277</v>
      </c>
      <c r="AS10" s="50">
        <f t="shared" si="6"/>
        <v>1308</v>
      </c>
      <c r="AT10" s="50">
        <f t="shared" si="6"/>
        <v>1339</v>
      </c>
      <c r="AU10" s="50">
        <f t="shared" si="6"/>
        <v>1369</v>
      </c>
      <c r="AV10" s="50">
        <f t="shared" si="6"/>
        <v>1400</v>
      </c>
      <c r="AW10" s="50">
        <f t="shared" si="6"/>
        <v>1430</v>
      </c>
      <c r="AX10" s="50">
        <f t="shared" si="6"/>
        <v>1461</v>
      </c>
      <c r="AY10" s="50">
        <f t="shared" si="6"/>
        <v>1492</v>
      </c>
      <c r="AZ10" s="50">
        <f t="shared" si="6"/>
        <v>1521</v>
      </c>
      <c r="BA10" s="50">
        <f t="shared" si="6"/>
        <v>1552</v>
      </c>
      <c r="BB10" s="50">
        <f t="shared" si="6"/>
        <v>1582</v>
      </c>
      <c r="BC10" s="50">
        <f t="shared" si="6"/>
        <v>1613</v>
      </c>
      <c r="BD10" s="50">
        <f t="shared" si="6"/>
        <v>1643</v>
      </c>
      <c r="BE10" s="50">
        <f t="shared" si="6"/>
        <v>1674</v>
      </c>
      <c r="BF10" s="50">
        <f t="shared" si="6"/>
        <v>1705</v>
      </c>
      <c r="BG10" s="50">
        <f t="shared" si="6"/>
        <v>1735</v>
      </c>
      <c r="BH10" s="50">
        <f t="shared" si="6"/>
        <v>1766</v>
      </c>
      <c r="BI10" s="50">
        <f t="shared" si="6"/>
        <v>1796</v>
      </c>
      <c r="BJ10" s="50">
        <f t="shared" si="6"/>
        <v>1827</v>
      </c>
      <c r="BK10" s="50">
        <f t="shared" si="6"/>
        <v>1858</v>
      </c>
      <c r="BL10" s="50">
        <f t="shared" si="6"/>
        <v>1886</v>
      </c>
      <c r="BM10" s="50">
        <f t="shared" si="6"/>
        <v>1917</v>
      </c>
      <c r="BN10" s="50">
        <f t="shared" si="6"/>
        <v>1947</v>
      </c>
      <c r="BO10" s="50">
        <f t="shared" si="6"/>
        <v>1978</v>
      </c>
      <c r="BP10" s="50">
        <f t="shared" si="6"/>
        <v>2008</v>
      </c>
      <c r="BQ10" s="50">
        <f t="shared" ref="BQ10:EB10" si="7">DATE(YEAR(BP10),MONTH(BP10)+2,1)-1</f>
        <v>2039</v>
      </c>
      <c r="BR10" s="50">
        <f t="shared" si="7"/>
        <v>2070</v>
      </c>
      <c r="BS10" s="50">
        <f t="shared" si="7"/>
        <v>2100</v>
      </c>
      <c r="BT10" s="50">
        <f t="shared" si="7"/>
        <v>2131</v>
      </c>
      <c r="BU10" s="50">
        <f t="shared" si="7"/>
        <v>2161</v>
      </c>
      <c r="BV10" s="50">
        <f t="shared" si="7"/>
        <v>2192</v>
      </c>
      <c r="BW10" s="50">
        <f t="shared" si="7"/>
        <v>2223</v>
      </c>
      <c r="BX10" s="50">
        <f t="shared" si="7"/>
        <v>2251</v>
      </c>
      <c r="BY10" s="50">
        <f t="shared" si="7"/>
        <v>2282</v>
      </c>
      <c r="BZ10" s="50">
        <f t="shared" si="7"/>
        <v>2312</v>
      </c>
      <c r="CA10" s="50">
        <f t="shared" si="7"/>
        <v>2343</v>
      </c>
      <c r="CB10" s="50">
        <f t="shared" si="7"/>
        <v>2373</v>
      </c>
      <c r="CC10" s="50">
        <f t="shared" si="7"/>
        <v>2404</v>
      </c>
      <c r="CD10" s="50">
        <f t="shared" si="7"/>
        <v>2435</v>
      </c>
      <c r="CE10" s="50">
        <f t="shared" si="7"/>
        <v>2465</v>
      </c>
      <c r="CF10" s="50">
        <f t="shared" si="7"/>
        <v>2496</v>
      </c>
      <c r="CG10" s="50">
        <f t="shared" si="7"/>
        <v>2526</v>
      </c>
      <c r="CH10" s="50">
        <f t="shared" si="7"/>
        <v>2557</v>
      </c>
      <c r="CI10" s="50">
        <f t="shared" si="7"/>
        <v>2588</v>
      </c>
      <c r="CJ10" s="50">
        <f t="shared" si="7"/>
        <v>2616</v>
      </c>
      <c r="CK10" s="50">
        <f t="shared" si="7"/>
        <v>2647</v>
      </c>
      <c r="CL10" s="50">
        <f t="shared" si="7"/>
        <v>2677</v>
      </c>
      <c r="CM10" s="50">
        <f t="shared" si="7"/>
        <v>2708</v>
      </c>
      <c r="CN10" s="50">
        <f t="shared" si="7"/>
        <v>2738</v>
      </c>
      <c r="CO10" s="50">
        <f t="shared" si="7"/>
        <v>2769</v>
      </c>
      <c r="CP10" s="50">
        <f t="shared" si="7"/>
        <v>2800</v>
      </c>
      <c r="CQ10" s="50">
        <f t="shared" si="7"/>
        <v>2830</v>
      </c>
      <c r="CR10" s="50">
        <f t="shared" si="7"/>
        <v>2861</v>
      </c>
      <c r="CS10" s="50">
        <f t="shared" si="7"/>
        <v>2891</v>
      </c>
      <c r="CT10" s="50">
        <f t="shared" si="7"/>
        <v>2922</v>
      </c>
      <c r="CU10" s="50">
        <f t="shared" si="7"/>
        <v>2953</v>
      </c>
      <c r="CV10" s="50">
        <f t="shared" si="7"/>
        <v>2982</v>
      </c>
      <c r="CW10" s="50">
        <f t="shared" si="7"/>
        <v>3013</v>
      </c>
      <c r="CX10" s="50">
        <f t="shared" si="7"/>
        <v>3043</v>
      </c>
      <c r="CY10" s="50">
        <f t="shared" si="7"/>
        <v>3074</v>
      </c>
      <c r="CZ10" s="50">
        <f t="shared" si="7"/>
        <v>3104</v>
      </c>
      <c r="DA10" s="50">
        <f t="shared" si="7"/>
        <v>3135</v>
      </c>
      <c r="DB10" s="50">
        <f t="shared" si="7"/>
        <v>3166</v>
      </c>
      <c r="DC10" s="50">
        <f t="shared" si="7"/>
        <v>3196</v>
      </c>
      <c r="DD10" s="50">
        <f t="shared" si="7"/>
        <v>3227</v>
      </c>
      <c r="DE10" s="50">
        <f t="shared" si="7"/>
        <v>3257</v>
      </c>
      <c r="DF10" s="50">
        <f t="shared" si="7"/>
        <v>3288</v>
      </c>
      <c r="DG10" s="50">
        <f t="shared" si="7"/>
        <v>3319</v>
      </c>
      <c r="DH10" s="50">
        <f t="shared" si="7"/>
        <v>3347</v>
      </c>
      <c r="DI10" s="50">
        <f t="shared" si="7"/>
        <v>3378</v>
      </c>
      <c r="DJ10" s="50">
        <f t="shared" si="7"/>
        <v>3408</v>
      </c>
      <c r="DK10" s="50">
        <f t="shared" si="7"/>
        <v>3439</v>
      </c>
      <c r="DL10" s="50">
        <f t="shared" si="7"/>
        <v>3469</v>
      </c>
      <c r="DM10" s="50">
        <f t="shared" si="7"/>
        <v>3500</v>
      </c>
      <c r="DN10" s="50">
        <f t="shared" si="7"/>
        <v>3531</v>
      </c>
      <c r="DO10" s="50">
        <f t="shared" si="7"/>
        <v>3561</v>
      </c>
      <c r="DP10" s="50">
        <f t="shared" si="7"/>
        <v>3592</v>
      </c>
      <c r="DQ10" s="50">
        <f t="shared" si="7"/>
        <v>3622</v>
      </c>
      <c r="DR10" s="50">
        <f t="shared" si="7"/>
        <v>3653</v>
      </c>
      <c r="DS10" s="50">
        <f t="shared" si="7"/>
        <v>3684</v>
      </c>
      <c r="DT10" s="50">
        <f t="shared" si="7"/>
        <v>3712</v>
      </c>
      <c r="DU10" s="50">
        <f t="shared" si="7"/>
        <v>3743</v>
      </c>
      <c r="DV10" s="50">
        <f t="shared" si="7"/>
        <v>3773</v>
      </c>
      <c r="DW10" s="50">
        <f t="shared" si="7"/>
        <v>3804</v>
      </c>
      <c r="DX10" s="50">
        <f t="shared" si="7"/>
        <v>3834</v>
      </c>
      <c r="DY10" s="50">
        <f t="shared" si="7"/>
        <v>3865</v>
      </c>
      <c r="DZ10" s="50">
        <f t="shared" si="7"/>
        <v>3896</v>
      </c>
      <c r="EA10" s="50">
        <f t="shared" si="7"/>
        <v>3926</v>
      </c>
      <c r="EB10" s="50">
        <f t="shared" si="7"/>
        <v>3957</v>
      </c>
      <c r="EC10" s="50">
        <f t="shared" ref="EC10:GN10" si="8">DATE(YEAR(EB10),MONTH(EB10)+2,1)-1</f>
        <v>3987</v>
      </c>
      <c r="ED10" s="50">
        <f t="shared" si="8"/>
        <v>4018</v>
      </c>
      <c r="EE10" s="50">
        <f t="shared" si="8"/>
        <v>4049</v>
      </c>
      <c r="EF10" s="50">
        <f t="shared" si="8"/>
        <v>4077</v>
      </c>
      <c r="EG10" s="50">
        <f t="shared" si="8"/>
        <v>4108</v>
      </c>
      <c r="EH10" s="50">
        <f t="shared" si="8"/>
        <v>4138</v>
      </c>
      <c r="EI10" s="50">
        <f t="shared" si="8"/>
        <v>4169</v>
      </c>
      <c r="EJ10" s="50">
        <f t="shared" si="8"/>
        <v>4199</v>
      </c>
      <c r="EK10" s="50">
        <f t="shared" si="8"/>
        <v>4230</v>
      </c>
      <c r="EL10" s="50">
        <f t="shared" si="8"/>
        <v>4261</v>
      </c>
      <c r="EM10" s="50">
        <f t="shared" si="8"/>
        <v>4291</v>
      </c>
      <c r="EN10" s="50">
        <f t="shared" si="8"/>
        <v>4322</v>
      </c>
      <c r="EO10" s="50">
        <f t="shared" si="8"/>
        <v>4352</v>
      </c>
      <c r="EP10" s="50">
        <f t="shared" si="8"/>
        <v>4383</v>
      </c>
      <c r="EQ10" s="50">
        <f t="shared" si="8"/>
        <v>4414</v>
      </c>
      <c r="ER10" s="50">
        <f t="shared" si="8"/>
        <v>4443</v>
      </c>
      <c r="ES10" s="50">
        <f t="shared" si="8"/>
        <v>4474</v>
      </c>
      <c r="ET10" s="50">
        <f t="shared" si="8"/>
        <v>4504</v>
      </c>
      <c r="EU10" s="50">
        <f t="shared" si="8"/>
        <v>4535</v>
      </c>
      <c r="EV10" s="50">
        <f t="shared" si="8"/>
        <v>4565</v>
      </c>
      <c r="EW10" s="50">
        <f t="shared" si="8"/>
        <v>4596</v>
      </c>
      <c r="EX10" s="50">
        <f t="shared" si="8"/>
        <v>4627</v>
      </c>
      <c r="EY10" s="50">
        <f t="shared" si="8"/>
        <v>4657</v>
      </c>
      <c r="EZ10" s="50">
        <f t="shared" si="8"/>
        <v>4688</v>
      </c>
      <c r="FA10" s="50">
        <f t="shared" si="8"/>
        <v>4718</v>
      </c>
      <c r="FB10" s="50">
        <f t="shared" si="8"/>
        <v>4749</v>
      </c>
      <c r="FC10" s="50">
        <f t="shared" si="8"/>
        <v>4780</v>
      </c>
      <c r="FD10" s="50">
        <f t="shared" si="8"/>
        <v>4808</v>
      </c>
      <c r="FE10" s="50">
        <f t="shared" si="8"/>
        <v>4839</v>
      </c>
      <c r="FF10" s="50">
        <f t="shared" si="8"/>
        <v>4869</v>
      </c>
      <c r="FG10" s="50">
        <f t="shared" si="8"/>
        <v>4900</v>
      </c>
      <c r="FH10" s="50">
        <f t="shared" si="8"/>
        <v>4930</v>
      </c>
      <c r="FI10" s="50">
        <f t="shared" si="8"/>
        <v>4961</v>
      </c>
      <c r="FJ10" s="50">
        <f t="shared" si="8"/>
        <v>4992</v>
      </c>
      <c r="FK10" s="50">
        <f t="shared" si="8"/>
        <v>5022</v>
      </c>
      <c r="FL10" s="50">
        <f t="shared" si="8"/>
        <v>5053</v>
      </c>
      <c r="FM10" s="50">
        <f t="shared" si="8"/>
        <v>5083</v>
      </c>
      <c r="FN10" s="50">
        <f t="shared" si="8"/>
        <v>5114</v>
      </c>
      <c r="FO10" s="50">
        <f t="shared" si="8"/>
        <v>5145</v>
      </c>
      <c r="FP10" s="50">
        <f t="shared" si="8"/>
        <v>5173</v>
      </c>
      <c r="FQ10" s="50">
        <f t="shared" si="8"/>
        <v>5204</v>
      </c>
      <c r="FR10" s="50">
        <f t="shared" si="8"/>
        <v>5234</v>
      </c>
      <c r="FS10" s="50">
        <f t="shared" si="8"/>
        <v>5265</v>
      </c>
      <c r="FT10" s="50">
        <f t="shared" si="8"/>
        <v>5295</v>
      </c>
      <c r="FU10" s="50">
        <f t="shared" si="8"/>
        <v>5326</v>
      </c>
      <c r="FV10" s="50">
        <f t="shared" si="8"/>
        <v>5357</v>
      </c>
      <c r="FW10" s="50">
        <f t="shared" si="8"/>
        <v>5387</v>
      </c>
      <c r="FX10" s="50">
        <f t="shared" si="8"/>
        <v>5418</v>
      </c>
      <c r="FY10" s="50">
        <f t="shared" si="8"/>
        <v>5448</v>
      </c>
      <c r="FZ10" s="50">
        <f t="shared" si="8"/>
        <v>5479</v>
      </c>
      <c r="GA10" s="50">
        <f t="shared" si="8"/>
        <v>5510</v>
      </c>
      <c r="GB10" s="50">
        <f t="shared" si="8"/>
        <v>5538</v>
      </c>
      <c r="GC10" s="50">
        <f t="shared" si="8"/>
        <v>5569</v>
      </c>
      <c r="GD10" s="50">
        <f t="shared" si="8"/>
        <v>5599</v>
      </c>
      <c r="GE10" s="50">
        <f t="shared" si="8"/>
        <v>5630</v>
      </c>
      <c r="GF10" s="50">
        <f t="shared" si="8"/>
        <v>5660</v>
      </c>
      <c r="GG10" s="50">
        <f t="shared" si="8"/>
        <v>5691</v>
      </c>
      <c r="GH10" s="50">
        <f t="shared" si="8"/>
        <v>5722</v>
      </c>
      <c r="GI10" s="50">
        <f t="shared" si="8"/>
        <v>5752</v>
      </c>
      <c r="GJ10" s="50">
        <f t="shared" si="8"/>
        <v>5783</v>
      </c>
      <c r="GK10" s="50">
        <f t="shared" si="8"/>
        <v>5813</v>
      </c>
      <c r="GL10" s="50">
        <f t="shared" si="8"/>
        <v>5844</v>
      </c>
      <c r="GM10" s="50">
        <f t="shared" si="8"/>
        <v>5875</v>
      </c>
      <c r="GN10" s="50">
        <f t="shared" si="8"/>
        <v>5904</v>
      </c>
      <c r="GO10" s="50">
        <f t="shared" ref="GO10:IZ10" si="9">DATE(YEAR(GN10),MONTH(GN10)+2,1)-1</f>
        <v>5935</v>
      </c>
      <c r="GP10" s="50">
        <f t="shared" si="9"/>
        <v>5965</v>
      </c>
      <c r="GQ10" s="50">
        <f t="shared" si="9"/>
        <v>5996</v>
      </c>
      <c r="GR10" s="50">
        <f t="shared" si="9"/>
        <v>6026</v>
      </c>
      <c r="GS10" s="50">
        <f t="shared" si="9"/>
        <v>6057</v>
      </c>
      <c r="GT10" s="50">
        <f t="shared" si="9"/>
        <v>6088</v>
      </c>
      <c r="GU10" s="50">
        <f t="shared" si="9"/>
        <v>6118</v>
      </c>
      <c r="GV10" s="50">
        <f t="shared" si="9"/>
        <v>6149</v>
      </c>
      <c r="GW10" s="50">
        <f t="shared" si="9"/>
        <v>6179</v>
      </c>
      <c r="GX10" s="50">
        <f t="shared" si="9"/>
        <v>6210</v>
      </c>
      <c r="GY10" s="50">
        <f t="shared" si="9"/>
        <v>6241</v>
      </c>
      <c r="GZ10" s="50">
        <f t="shared" si="9"/>
        <v>6269</v>
      </c>
      <c r="HA10" s="50">
        <f t="shared" si="9"/>
        <v>6300</v>
      </c>
      <c r="HB10" s="50">
        <f t="shared" si="9"/>
        <v>6330</v>
      </c>
      <c r="HC10" s="50">
        <f t="shared" si="9"/>
        <v>6361</v>
      </c>
      <c r="HD10" s="50">
        <f t="shared" si="9"/>
        <v>6391</v>
      </c>
      <c r="HE10" s="50">
        <f t="shared" si="9"/>
        <v>6422</v>
      </c>
      <c r="HF10" s="50">
        <f t="shared" si="9"/>
        <v>6453</v>
      </c>
      <c r="HG10" s="50">
        <f t="shared" si="9"/>
        <v>6483</v>
      </c>
      <c r="HH10" s="50">
        <f t="shared" si="9"/>
        <v>6514</v>
      </c>
      <c r="HI10" s="50">
        <f t="shared" si="9"/>
        <v>6544</v>
      </c>
      <c r="HJ10" s="50">
        <f t="shared" si="9"/>
        <v>6575</v>
      </c>
      <c r="HK10" s="50">
        <f t="shared" si="9"/>
        <v>6606</v>
      </c>
      <c r="HL10" s="50">
        <f t="shared" si="9"/>
        <v>6634</v>
      </c>
      <c r="HM10" s="50">
        <f t="shared" si="9"/>
        <v>6665</v>
      </c>
      <c r="HN10" s="50">
        <f t="shared" si="9"/>
        <v>6695</v>
      </c>
      <c r="HO10" s="50">
        <f t="shared" si="9"/>
        <v>6726</v>
      </c>
      <c r="HP10" s="50">
        <f t="shared" si="9"/>
        <v>6756</v>
      </c>
      <c r="HQ10" s="50">
        <f t="shared" si="9"/>
        <v>6787</v>
      </c>
      <c r="HR10" s="50">
        <f t="shared" si="9"/>
        <v>6818</v>
      </c>
      <c r="HS10" s="50">
        <f t="shared" si="9"/>
        <v>6848</v>
      </c>
      <c r="HT10" s="50">
        <f t="shared" si="9"/>
        <v>6879</v>
      </c>
      <c r="HU10" s="50">
        <f t="shared" si="9"/>
        <v>6909</v>
      </c>
      <c r="HV10" s="50">
        <f t="shared" si="9"/>
        <v>6940</v>
      </c>
      <c r="HW10" s="50">
        <f t="shared" si="9"/>
        <v>6971</v>
      </c>
      <c r="HX10" s="50">
        <f t="shared" si="9"/>
        <v>6999</v>
      </c>
      <c r="HY10" s="50">
        <f t="shared" si="9"/>
        <v>7030</v>
      </c>
      <c r="HZ10" s="50">
        <f t="shared" si="9"/>
        <v>7060</v>
      </c>
      <c r="IA10" s="50">
        <f t="shared" si="9"/>
        <v>7091</v>
      </c>
      <c r="IB10" s="50">
        <f t="shared" si="9"/>
        <v>7121</v>
      </c>
      <c r="IC10" s="50">
        <f t="shared" si="9"/>
        <v>7152</v>
      </c>
      <c r="ID10" s="50">
        <f t="shared" si="9"/>
        <v>7183</v>
      </c>
      <c r="IE10" s="50">
        <f t="shared" si="9"/>
        <v>7213</v>
      </c>
      <c r="IF10" s="50">
        <f t="shared" si="9"/>
        <v>7244</v>
      </c>
      <c r="IG10" s="50">
        <f t="shared" si="9"/>
        <v>7274</v>
      </c>
      <c r="IH10" s="50">
        <f t="shared" si="9"/>
        <v>7305</v>
      </c>
      <c r="II10" s="50">
        <f t="shared" si="9"/>
        <v>7336</v>
      </c>
      <c r="IJ10" s="50">
        <f t="shared" si="9"/>
        <v>7365</v>
      </c>
      <c r="IK10" s="50">
        <f t="shared" si="9"/>
        <v>7396</v>
      </c>
      <c r="IL10" s="50">
        <f t="shared" si="9"/>
        <v>7426</v>
      </c>
      <c r="IM10" s="50">
        <f t="shared" si="9"/>
        <v>7457</v>
      </c>
      <c r="IN10" s="50">
        <f t="shared" si="9"/>
        <v>7487</v>
      </c>
      <c r="IO10" s="50">
        <f t="shared" si="9"/>
        <v>7518</v>
      </c>
      <c r="IP10" s="50">
        <f t="shared" si="9"/>
        <v>7549</v>
      </c>
      <c r="IQ10" s="50">
        <f t="shared" si="9"/>
        <v>7579</v>
      </c>
      <c r="IR10" s="50">
        <f t="shared" si="9"/>
        <v>7610</v>
      </c>
      <c r="IS10" s="50">
        <f t="shared" si="9"/>
        <v>7640</v>
      </c>
      <c r="IT10" s="50">
        <f t="shared" si="9"/>
        <v>7671</v>
      </c>
      <c r="IU10" s="50">
        <f t="shared" si="9"/>
        <v>7702</v>
      </c>
      <c r="IV10" s="50">
        <f t="shared" si="9"/>
        <v>7730</v>
      </c>
      <c r="IW10" s="50">
        <f t="shared" si="9"/>
        <v>7761</v>
      </c>
      <c r="IX10" s="50">
        <f t="shared" si="9"/>
        <v>7791</v>
      </c>
      <c r="IY10" s="50">
        <f t="shared" si="9"/>
        <v>7822</v>
      </c>
      <c r="IZ10" s="50">
        <f t="shared" si="9"/>
        <v>7852</v>
      </c>
      <c r="JA10" s="50">
        <f t="shared" ref="JA10:LL10" si="10">DATE(YEAR(IZ10),MONTH(IZ10)+2,1)-1</f>
        <v>7883</v>
      </c>
      <c r="JB10" s="50">
        <f t="shared" si="10"/>
        <v>7914</v>
      </c>
      <c r="JC10" s="50">
        <f t="shared" si="10"/>
        <v>7944</v>
      </c>
      <c r="JD10" s="50">
        <f t="shared" si="10"/>
        <v>7975</v>
      </c>
      <c r="JE10" s="50">
        <f t="shared" si="10"/>
        <v>8005</v>
      </c>
      <c r="JF10" s="50">
        <f t="shared" si="10"/>
        <v>8036</v>
      </c>
      <c r="JG10" s="50">
        <f t="shared" si="10"/>
        <v>8067</v>
      </c>
      <c r="JH10" s="50">
        <f t="shared" si="10"/>
        <v>8095</v>
      </c>
      <c r="JI10" s="50">
        <f t="shared" si="10"/>
        <v>8126</v>
      </c>
      <c r="JJ10" s="50">
        <f t="shared" si="10"/>
        <v>8156</v>
      </c>
      <c r="JK10" s="50">
        <f t="shared" si="10"/>
        <v>8187</v>
      </c>
      <c r="JL10" s="50">
        <f t="shared" si="10"/>
        <v>8217</v>
      </c>
      <c r="JM10" s="50">
        <f t="shared" si="10"/>
        <v>8248</v>
      </c>
      <c r="JN10" s="50">
        <f t="shared" si="10"/>
        <v>8279</v>
      </c>
      <c r="JO10" s="50">
        <f t="shared" si="10"/>
        <v>8309</v>
      </c>
      <c r="JP10" s="50">
        <f t="shared" si="10"/>
        <v>8340</v>
      </c>
      <c r="JQ10" s="50">
        <f t="shared" si="10"/>
        <v>8370</v>
      </c>
      <c r="JR10" s="50">
        <f t="shared" si="10"/>
        <v>8401</v>
      </c>
      <c r="JS10" s="50">
        <f t="shared" si="10"/>
        <v>8432</v>
      </c>
      <c r="JT10" s="50">
        <f t="shared" si="10"/>
        <v>8460</v>
      </c>
      <c r="JU10" s="50">
        <f t="shared" si="10"/>
        <v>8491</v>
      </c>
      <c r="JV10" s="50">
        <f t="shared" si="10"/>
        <v>8521</v>
      </c>
      <c r="JW10" s="50">
        <f t="shared" si="10"/>
        <v>8552</v>
      </c>
      <c r="JX10" s="50">
        <f t="shared" si="10"/>
        <v>8582</v>
      </c>
      <c r="JY10" s="50">
        <f t="shared" si="10"/>
        <v>8613</v>
      </c>
      <c r="JZ10" s="50">
        <f t="shared" si="10"/>
        <v>8644</v>
      </c>
      <c r="KA10" s="50">
        <f t="shared" si="10"/>
        <v>8674</v>
      </c>
      <c r="KB10" s="50">
        <f t="shared" si="10"/>
        <v>8705</v>
      </c>
      <c r="KC10" s="50">
        <f t="shared" si="10"/>
        <v>8735</v>
      </c>
      <c r="KD10" s="50">
        <f t="shared" si="10"/>
        <v>8766</v>
      </c>
      <c r="KE10" s="50">
        <f t="shared" si="10"/>
        <v>8797</v>
      </c>
      <c r="KF10" s="50">
        <f t="shared" si="10"/>
        <v>8826</v>
      </c>
      <c r="KG10" s="50">
        <f t="shared" si="10"/>
        <v>8857</v>
      </c>
      <c r="KH10" s="50">
        <f t="shared" si="10"/>
        <v>8887</v>
      </c>
      <c r="KI10" s="50">
        <f t="shared" si="10"/>
        <v>8918</v>
      </c>
      <c r="KJ10" s="50">
        <f t="shared" si="10"/>
        <v>8948</v>
      </c>
      <c r="KK10" s="50">
        <f t="shared" si="10"/>
        <v>8979</v>
      </c>
      <c r="KL10" s="50">
        <f t="shared" si="10"/>
        <v>9010</v>
      </c>
      <c r="KM10" s="50">
        <f t="shared" si="10"/>
        <v>9040</v>
      </c>
      <c r="KN10" s="50">
        <f t="shared" si="10"/>
        <v>9071</v>
      </c>
      <c r="KO10" s="50">
        <f t="shared" si="10"/>
        <v>9101</v>
      </c>
      <c r="KP10" s="50">
        <f t="shared" si="10"/>
        <v>9132</v>
      </c>
      <c r="KQ10" s="50">
        <f t="shared" si="10"/>
        <v>9163</v>
      </c>
      <c r="KR10" s="50">
        <f t="shared" si="10"/>
        <v>9191</v>
      </c>
      <c r="KS10" s="50">
        <f t="shared" si="10"/>
        <v>9222</v>
      </c>
      <c r="KT10" s="50">
        <f t="shared" si="10"/>
        <v>9252</v>
      </c>
      <c r="KU10" s="50">
        <f t="shared" si="10"/>
        <v>9283</v>
      </c>
      <c r="KV10" s="50">
        <f t="shared" si="10"/>
        <v>9313</v>
      </c>
      <c r="KW10" s="50">
        <f t="shared" si="10"/>
        <v>9344</v>
      </c>
      <c r="KX10" s="50">
        <f t="shared" si="10"/>
        <v>9375</v>
      </c>
      <c r="KY10" s="50">
        <f t="shared" si="10"/>
        <v>9405</v>
      </c>
      <c r="KZ10" s="50">
        <f t="shared" si="10"/>
        <v>9436</v>
      </c>
      <c r="LA10" s="50">
        <f t="shared" si="10"/>
        <v>9466</v>
      </c>
      <c r="LB10" s="50">
        <f t="shared" si="10"/>
        <v>9497</v>
      </c>
      <c r="LC10" s="50">
        <f t="shared" si="10"/>
        <v>9528</v>
      </c>
      <c r="LD10" s="50">
        <f t="shared" si="10"/>
        <v>9556</v>
      </c>
      <c r="LE10" s="50">
        <f t="shared" si="10"/>
        <v>9587</v>
      </c>
      <c r="LF10" s="50">
        <f t="shared" si="10"/>
        <v>9617</v>
      </c>
      <c r="LG10" s="50">
        <f t="shared" si="10"/>
        <v>9648</v>
      </c>
      <c r="LH10" s="50">
        <f t="shared" si="10"/>
        <v>9678</v>
      </c>
      <c r="LI10" s="50">
        <f t="shared" si="10"/>
        <v>9709</v>
      </c>
      <c r="LJ10" s="50">
        <f t="shared" si="10"/>
        <v>9740</v>
      </c>
      <c r="LK10" s="50">
        <f t="shared" si="10"/>
        <v>9770</v>
      </c>
      <c r="LL10" s="50">
        <f t="shared" si="10"/>
        <v>9801</v>
      </c>
      <c r="LM10" s="50">
        <f t="shared" ref="LM10:MX10" si="11">DATE(YEAR(LL10),MONTH(LL10)+2,1)-1</f>
        <v>9831</v>
      </c>
      <c r="LN10" s="50">
        <f t="shared" si="11"/>
        <v>9862</v>
      </c>
      <c r="LO10" s="50">
        <f t="shared" si="11"/>
        <v>9893</v>
      </c>
      <c r="LP10" s="50">
        <f t="shared" si="11"/>
        <v>9921</v>
      </c>
      <c r="LQ10" s="50">
        <f t="shared" si="11"/>
        <v>9952</v>
      </c>
      <c r="LR10" s="50">
        <f t="shared" si="11"/>
        <v>9982</v>
      </c>
      <c r="LS10" s="50">
        <f t="shared" si="11"/>
        <v>10013</v>
      </c>
      <c r="LT10" s="50">
        <f t="shared" si="11"/>
        <v>10043</v>
      </c>
      <c r="LU10" s="50">
        <f t="shared" si="11"/>
        <v>10074</v>
      </c>
      <c r="LV10" s="50">
        <f t="shared" si="11"/>
        <v>10105</v>
      </c>
      <c r="LW10" s="50">
        <f t="shared" si="11"/>
        <v>10135</v>
      </c>
      <c r="LX10" s="50">
        <f t="shared" si="11"/>
        <v>10166</v>
      </c>
      <c r="LY10" s="50">
        <f t="shared" si="11"/>
        <v>10196</v>
      </c>
      <c r="LZ10" s="50">
        <f t="shared" si="11"/>
        <v>10227</v>
      </c>
      <c r="MA10" s="50">
        <f t="shared" si="11"/>
        <v>10258</v>
      </c>
      <c r="MB10" s="50">
        <f t="shared" si="11"/>
        <v>10287</v>
      </c>
      <c r="MC10" s="50">
        <f t="shared" si="11"/>
        <v>10318</v>
      </c>
      <c r="MD10" s="50">
        <f t="shared" si="11"/>
        <v>10348</v>
      </c>
      <c r="ME10" s="50">
        <f t="shared" si="11"/>
        <v>10379</v>
      </c>
      <c r="MF10" s="50">
        <f t="shared" si="11"/>
        <v>10409</v>
      </c>
      <c r="MG10" s="50">
        <f t="shared" si="11"/>
        <v>10440</v>
      </c>
      <c r="MH10" s="50">
        <f t="shared" si="11"/>
        <v>10471</v>
      </c>
      <c r="MI10" s="50">
        <f t="shared" si="11"/>
        <v>10501</v>
      </c>
      <c r="MJ10" s="50">
        <f t="shared" si="11"/>
        <v>10532</v>
      </c>
      <c r="MK10" s="50">
        <f t="shared" si="11"/>
        <v>10562</v>
      </c>
      <c r="ML10" s="50">
        <f t="shared" si="11"/>
        <v>10593</v>
      </c>
      <c r="MM10" s="50">
        <f t="shared" si="11"/>
        <v>10624</v>
      </c>
      <c r="MN10" s="50">
        <f t="shared" si="11"/>
        <v>10652</v>
      </c>
      <c r="MO10" s="50">
        <f t="shared" si="11"/>
        <v>10683</v>
      </c>
      <c r="MP10" s="50">
        <f t="shared" si="11"/>
        <v>10713</v>
      </c>
      <c r="MQ10" s="50">
        <f t="shared" si="11"/>
        <v>10744</v>
      </c>
      <c r="MR10" s="50">
        <f t="shared" si="11"/>
        <v>10774</v>
      </c>
      <c r="MS10" s="50">
        <f t="shared" si="11"/>
        <v>10805</v>
      </c>
      <c r="MT10" s="50">
        <f t="shared" si="11"/>
        <v>10836</v>
      </c>
      <c r="MU10" s="50">
        <f t="shared" si="11"/>
        <v>10866</v>
      </c>
      <c r="MV10" s="50">
        <f t="shared" si="11"/>
        <v>10897</v>
      </c>
      <c r="MW10" s="50">
        <f t="shared" si="11"/>
        <v>10927</v>
      </c>
      <c r="MX10" s="50">
        <f t="shared" si="11"/>
        <v>10958</v>
      </c>
      <c r="MY10" s="76"/>
    </row>
    <row r="11" spans="2:370" s="50" customFormat="1" ht="15.75" thickBot="1" x14ac:dyDescent="0.3">
      <c r="B11" s="59" t="s">
        <v>40</v>
      </c>
      <c r="MY11" s="76"/>
    </row>
    <row r="12" spans="2:370" s="53" customFormat="1" x14ac:dyDescent="0.25">
      <c r="B12" s="53" t="s">
        <v>35</v>
      </c>
      <c r="C12" s="145"/>
      <c r="D12" s="53">
        <f>C18</f>
        <v>0</v>
      </c>
      <c r="E12" s="53">
        <f t="shared" ref="E12:BP12" si="12">D18</f>
        <v>0</v>
      </c>
      <c r="F12" s="53">
        <f t="shared" si="12"/>
        <v>0</v>
      </c>
      <c r="G12" s="53">
        <f t="shared" si="12"/>
        <v>0</v>
      </c>
      <c r="H12" s="53">
        <f t="shared" si="12"/>
        <v>0</v>
      </c>
      <c r="I12" s="53">
        <f t="shared" si="12"/>
        <v>0</v>
      </c>
      <c r="J12" s="53">
        <f t="shared" si="12"/>
        <v>0</v>
      </c>
      <c r="K12" s="53">
        <f t="shared" si="12"/>
        <v>0</v>
      </c>
      <c r="L12" s="53">
        <f t="shared" si="12"/>
        <v>0</v>
      </c>
      <c r="M12" s="53">
        <f t="shared" si="12"/>
        <v>0</v>
      </c>
      <c r="N12" s="53">
        <f t="shared" si="12"/>
        <v>0</v>
      </c>
      <c r="O12" s="53">
        <f t="shared" si="12"/>
        <v>0</v>
      </c>
      <c r="P12" s="53">
        <f t="shared" si="12"/>
        <v>0</v>
      </c>
      <c r="Q12" s="53">
        <f t="shared" si="12"/>
        <v>0</v>
      </c>
      <c r="R12" s="53">
        <f t="shared" si="12"/>
        <v>0</v>
      </c>
      <c r="S12" s="53">
        <f t="shared" si="12"/>
        <v>0</v>
      </c>
      <c r="T12" s="53">
        <f t="shared" si="12"/>
        <v>0</v>
      </c>
      <c r="U12" s="53">
        <f t="shared" si="12"/>
        <v>0</v>
      </c>
      <c r="V12" s="53">
        <f t="shared" si="12"/>
        <v>0</v>
      </c>
      <c r="W12" s="53">
        <f t="shared" si="12"/>
        <v>0</v>
      </c>
      <c r="X12" s="53">
        <f t="shared" si="12"/>
        <v>0</v>
      </c>
      <c r="Y12" s="53">
        <f t="shared" si="12"/>
        <v>0</v>
      </c>
      <c r="Z12" s="53">
        <f t="shared" si="12"/>
        <v>0</v>
      </c>
      <c r="AA12" s="53">
        <f t="shared" si="12"/>
        <v>0</v>
      </c>
      <c r="AB12" s="53">
        <f t="shared" si="12"/>
        <v>0</v>
      </c>
      <c r="AC12" s="53">
        <f t="shared" si="12"/>
        <v>0</v>
      </c>
      <c r="AD12" s="53">
        <f t="shared" si="12"/>
        <v>0</v>
      </c>
      <c r="AE12" s="53">
        <f t="shared" si="12"/>
        <v>0</v>
      </c>
      <c r="AF12" s="53">
        <f t="shared" si="12"/>
        <v>0</v>
      </c>
      <c r="AG12" s="53">
        <f t="shared" si="12"/>
        <v>0</v>
      </c>
      <c r="AH12" s="53">
        <f t="shared" si="12"/>
        <v>0</v>
      </c>
      <c r="AI12" s="53">
        <f t="shared" si="12"/>
        <v>0</v>
      </c>
      <c r="AJ12" s="53">
        <f t="shared" si="12"/>
        <v>0</v>
      </c>
      <c r="AK12" s="53">
        <f t="shared" si="12"/>
        <v>0</v>
      </c>
      <c r="AL12" s="53">
        <f t="shared" si="12"/>
        <v>0</v>
      </c>
      <c r="AM12" s="53">
        <f t="shared" si="12"/>
        <v>0</v>
      </c>
      <c r="AN12" s="53">
        <f t="shared" si="12"/>
        <v>0</v>
      </c>
      <c r="AO12" s="53">
        <f t="shared" si="12"/>
        <v>0</v>
      </c>
      <c r="AP12" s="53">
        <f t="shared" si="12"/>
        <v>0</v>
      </c>
      <c r="AQ12" s="53">
        <f t="shared" si="12"/>
        <v>0</v>
      </c>
      <c r="AR12" s="53">
        <f t="shared" si="12"/>
        <v>0</v>
      </c>
      <c r="AS12" s="53">
        <f t="shared" si="12"/>
        <v>0</v>
      </c>
      <c r="AT12" s="53">
        <f t="shared" si="12"/>
        <v>0</v>
      </c>
      <c r="AU12" s="53">
        <f t="shared" si="12"/>
        <v>0</v>
      </c>
      <c r="AV12" s="53">
        <f t="shared" si="12"/>
        <v>0</v>
      </c>
      <c r="AW12" s="53">
        <f t="shared" si="12"/>
        <v>0</v>
      </c>
      <c r="AX12" s="53">
        <f t="shared" si="12"/>
        <v>0</v>
      </c>
      <c r="AY12" s="53">
        <f t="shared" si="12"/>
        <v>0</v>
      </c>
      <c r="AZ12" s="53">
        <f t="shared" si="12"/>
        <v>0</v>
      </c>
      <c r="BA12" s="53">
        <f t="shared" si="12"/>
        <v>0</v>
      </c>
      <c r="BB12" s="53">
        <f t="shared" si="12"/>
        <v>0</v>
      </c>
      <c r="BC12" s="53">
        <f t="shared" si="12"/>
        <v>0</v>
      </c>
      <c r="BD12" s="53">
        <f t="shared" si="12"/>
        <v>0</v>
      </c>
      <c r="BE12" s="53">
        <f t="shared" si="12"/>
        <v>0</v>
      </c>
      <c r="BF12" s="53">
        <f t="shared" si="12"/>
        <v>0</v>
      </c>
      <c r="BG12" s="53">
        <f t="shared" si="12"/>
        <v>0</v>
      </c>
      <c r="BH12" s="53">
        <f t="shared" si="12"/>
        <v>0</v>
      </c>
      <c r="BI12" s="53">
        <f t="shared" si="12"/>
        <v>0</v>
      </c>
      <c r="BJ12" s="53">
        <f t="shared" si="12"/>
        <v>0</v>
      </c>
      <c r="BK12" s="53">
        <f t="shared" si="12"/>
        <v>0</v>
      </c>
      <c r="BL12" s="53">
        <f t="shared" si="12"/>
        <v>0</v>
      </c>
      <c r="BM12" s="53">
        <f t="shared" si="12"/>
        <v>0</v>
      </c>
      <c r="BN12" s="53">
        <f t="shared" si="12"/>
        <v>0</v>
      </c>
      <c r="BO12" s="53">
        <f t="shared" si="12"/>
        <v>0</v>
      </c>
      <c r="BP12" s="53">
        <f t="shared" si="12"/>
        <v>0</v>
      </c>
      <c r="BQ12" s="53">
        <f t="shared" ref="BQ12:EB12" si="13">BP18</f>
        <v>0</v>
      </c>
      <c r="BR12" s="53">
        <f t="shared" si="13"/>
        <v>0</v>
      </c>
      <c r="BS12" s="53">
        <f t="shared" si="13"/>
        <v>0</v>
      </c>
      <c r="BT12" s="53">
        <f t="shared" si="13"/>
        <v>0</v>
      </c>
      <c r="BU12" s="53">
        <f t="shared" si="13"/>
        <v>0</v>
      </c>
      <c r="BV12" s="53">
        <f t="shared" si="13"/>
        <v>0</v>
      </c>
      <c r="BW12" s="53">
        <f t="shared" si="13"/>
        <v>0</v>
      </c>
      <c r="BX12" s="53">
        <f t="shared" si="13"/>
        <v>0</v>
      </c>
      <c r="BY12" s="53">
        <f t="shared" si="13"/>
        <v>0</v>
      </c>
      <c r="BZ12" s="53">
        <f t="shared" si="13"/>
        <v>0</v>
      </c>
      <c r="CA12" s="53">
        <f t="shared" si="13"/>
        <v>0</v>
      </c>
      <c r="CB12" s="53">
        <f t="shared" si="13"/>
        <v>0</v>
      </c>
      <c r="CC12" s="53">
        <f t="shared" si="13"/>
        <v>0</v>
      </c>
      <c r="CD12" s="53">
        <f t="shared" si="13"/>
        <v>0</v>
      </c>
      <c r="CE12" s="53">
        <f t="shared" si="13"/>
        <v>0</v>
      </c>
      <c r="CF12" s="53">
        <f t="shared" si="13"/>
        <v>0</v>
      </c>
      <c r="CG12" s="53">
        <f t="shared" si="13"/>
        <v>0</v>
      </c>
      <c r="CH12" s="53">
        <f t="shared" si="13"/>
        <v>0</v>
      </c>
      <c r="CI12" s="53">
        <f t="shared" si="13"/>
        <v>0</v>
      </c>
      <c r="CJ12" s="53">
        <f t="shared" si="13"/>
        <v>0</v>
      </c>
      <c r="CK12" s="53">
        <f t="shared" si="13"/>
        <v>0</v>
      </c>
      <c r="CL12" s="53">
        <f t="shared" si="13"/>
        <v>0</v>
      </c>
      <c r="CM12" s="53">
        <f t="shared" si="13"/>
        <v>0</v>
      </c>
      <c r="CN12" s="53">
        <f t="shared" si="13"/>
        <v>0</v>
      </c>
      <c r="CO12" s="53">
        <f t="shared" si="13"/>
        <v>0</v>
      </c>
      <c r="CP12" s="53">
        <f t="shared" si="13"/>
        <v>0</v>
      </c>
      <c r="CQ12" s="53">
        <f t="shared" si="13"/>
        <v>0</v>
      </c>
      <c r="CR12" s="53">
        <f t="shared" si="13"/>
        <v>0</v>
      </c>
      <c r="CS12" s="53">
        <f t="shared" si="13"/>
        <v>0</v>
      </c>
      <c r="CT12" s="53">
        <f t="shared" si="13"/>
        <v>0</v>
      </c>
      <c r="CU12" s="53">
        <f t="shared" si="13"/>
        <v>0</v>
      </c>
      <c r="CV12" s="53">
        <f t="shared" si="13"/>
        <v>0</v>
      </c>
      <c r="CW12" s="53">
        <f t="shared" si="13"/>
        <v>0</v>
      </c>
      <c r="CX12" s="53">
        <f t="shared" si="13"/>
        <v>0</v>
      </c>
      <c r="CY12" s="53">
        <f t="shared" si="13"/>
        <v>0</v>
      </c>
      <c r="CZ12" s="53">
        <f t="shared" si="13"/>
        <v>0</v>
      </c>
      <c r="DA12" s="53">
        <f t="shared" si="13"/>
        <v>0</v>
      </c>
      <c r="DB12" s="53">
        <f t="shared" si="13"/>
        <v>0</v>
      </c>
      <c r="DC12" s="53">
        <f t="shared" si="13"/>
        <v>0</v>
      </c>
      <c r="DD12" s="53">
        <f t="shared" si="13"/>
        <v>0</v>
      </c>
      <c r="DE12" s="53">
        <f t="shared" si="13"/>
        <v>0</v>
      </c>
      <c r="DF12" s="53">
        <f t="shared" si="13"/>
        <v>0</v>
      </c>
      <c r="DG12" s="53">
        <f t="shared" si="13"/>
        <v>0</v>
      </c>
      <c r="DH12" s="53">
        <f t="shared" si="13"/>
        <v>0</v>
      </c>
      <c r="DI12" s="53">
        <f t="shared" si="13"/>
        <v>0</v>
      </c>
      <c r="DJ12" s="53">
        <f t="shared" si="13"/>
        <v>0</v>
      </c>
      <c r="DK12" s="53">
        <f t="shared" si="13"/>
        <v>0</v>
      </c>
      <c r="DL12" s="53">
        <f t="shared" si="13"/>
        <v>0</v>
      </c>
      <c r="DM12" s="53">
        <f t="shared" si="13"/>
        <v>0</v>
      </c>
      <c r="DN12" s="53">
        <f t="shared" si="13"/>
        <v>0</v>
      </c>
      <c r="DO12" s="53">
        <f t="shared" si="13"/>
        <v>0</v>
      </c>
      <c r="DP12" s="53">
        <f t="shared" si="13"/>
        <v>0</v>
      </c>
      <c r="DQ12" s="53">
        <f t="shared" si="13"/>
        <v>0</v>
      </c>
      <c r="DR12" s="53">
        <f t="shared" si="13"/>
        <v>0</v>
      </c>
      <c r="DS12" s="53">
        <f t="shared" si="13"/>
        <v>0</v>
      </c>
      <c r="DT12" s="53">
        <f t="shared" si="13"/>
        <v>0</v>
      </c>
      <c r="DU12" s="53">
        <f t="shared" si="13"/>
        <v>0</v>
      </c>
      <c r="DV12" s="53">
        <f t="shared" si="13"/>
        <v>0</v>
      </c>
      <c r="DW12" s="53">
        <f t="shared" si="13"/>
        <v>0</v>
      </c>
      <c r="DX12" s="53">
        <f t="shared" si="13"/>
        <v>0</v>
      </c>
      <c r="DY12" s="53">
        <f t="shared" si="13"/>
        <v>0</v>
      </c>
      <c r="DZ12" s="53">
        <f t="shared" si="13"/>
        <v>0</v>
      </c>
      <c r="EA12" s="53">
        <f t="shared" si="13"/>
        <v>0</v>
      </c>
      <c r="EB12" s="53">
        <f t="shared" si="13"/>
        <v>0</v>
      </c>
      <c r="EC12" s="53">
        <f t="shared" ref="EC12:GN12" si="14">EB18</f>
        <v>0</v>
      </c>
      <c r="ED12" s="53">
        <f t="shared" si="14"/>
        <v>0</v>
      </c>
      <c r="EE12" s="53">
        <f t="shared" si="14"/>
        <v>0</v>
      </c>
      <c r="EF12" s="53">
        <f t="shared" si="14"/>
        <v>0</v>
      </c>
      <c r="EG12" s="53">
        <f t="shared" si="14"/>
        <v>0</v>
      </c>
      <c r="EH12" s="53">
        <f t="shared" si="14"/>
        <v>0</v>
      </c>
      <c r="EI12" s="53">
        <f t="shared" si="14"/>
        <v>0</v>
      </c>
      <c r="EJ12" s="53">
        <f t="shared" si="14"/>
        <v>0</v>
      </c>
      <c r="EK12" s="53">
        <f t="shared" si="14"/>
        <v>0</v>
      </c>
      <c r="EL12" s="53">
        <f t="shared" si="14"/>
        <v>0</v>
      </c>
      <c r="EM12" s="53">
        <f t="shared" si="14"/>
        <v>0</v>
      </c>
      <c r="EN12" s="53">
        <f t="shared" si="14"/>
        <v>0</v>
      </c>
      <c r="EO12" s="53">
        <f t="shared" si="14"/>
        <v>0</v>
      </c>
      <c r="EP12" s="53">
        <f t="shared" si="14"/>
        <v>0</v>
      </c>
      <c r="EQ12" s="53">
        <f t="shared" si="14"/>
        <v>0</v>
      </c>
      <c r="ER12" s="53">
        <f t="shared" si="14"/>
        <v>0</v>
      </c>
      <c r="ES12" s="53">
        <f t="shared" si="14"/>
        <v>0</v>
      </c>
      <c r="ET12" s="53">
        <f t="shared" si="14"/>
        <v>0</v>
      </c>
      <c r="EU12" s="53">
        <f t="shared" si="14"/>
        <v>0</v>
      </c>
      <c r="EV12" s="53">
        <f t="shared" si="14"/>
        <v>0</v>
      </c>
      <c r="EW12" s="53">
        <f t="shared" si="14"/>
        <v>0</v>
      </c>
      <c r="EX12" s="53">
        <f t="shared" si="14"/>
        <v>0</v>
      </c>
      <c r="EY12" s="53">
        <f t="shared" si="14"/>
        <v>0</v>
      </c>
      <c r="EZ12" s="53">
        <f t="shared" si="14"/>
        <v>0</v>
      </c>
      <c r="FA12" s="53">
        <f t="shared" si="14"/>
        <v>0</v>
      </c>
      <c r="FB12" s="53">
        <f t="shared" si="14"/>
        <v>0</v>
      </c>
      <c r="FC12" s="53">
        <f t="shared" si="14"/>
        <v>0</v>
      </c>
      <c r="FD12" s="53">
        <f t="shared" si="14"/>
        <v>0</v>
      </c>
      <c r="FE12" s="53">
        <f t="shared" si="14"/>
        <v>0</v>
      </c>
      <c r="FF12" s="53">
        <f t="shared" si="14"/>
        <v>0</v>
      </c>
      <c r="FG12" s="53">
        <f t="shared" si="14"/>
        <v>0</v>
      </c>
      <c r="FH12" s="53">
        <f t="shared" si="14"/>
        <v>0</v>
      </c>
      <c r="FI12" s="53">
        <f t="shared" si="14"/>
        <v>0</v>
      </c>
      <c r="FJ12" s="53">
        <f t="shared" si="14"/>
        <v>0</v>
      </c>
      <c r="FK12" s="53">
        <f t="shared" si="14"/>
        <v>0</v>
      </c>
      <c r="FL12" s="53">
        <f t="shared" si="14"/>
        <v>0</v>
      </c>
      <c r="FM12" s="53">
        <f t="shared" si="14"/>
        <v>0</v>
      </c>
      <c r="FN12" s="53">
        <f t="shared" si="14"/>
        <v>0</v>
      </c>
      <c r="FO12" s="53">
        <f t="shared" si="14"/>
        <v>0</v>
      </c>
      <c r="FP12" s="53">
        <f t="shared" si="14"/>
        <v>0</v>
      </c>
      <c r="FQ12" s="53">
        <f t="shared" si="14"/>
        <v>0</v>
      </c>
      <c r="FR12" s="53">
        <f t="shared" si="14"/>
        <v>0</v>
      </c>
      <c r="FS12" s="53">
        <f t="shared" si="14"/>
        <v>0</v>
      </c>
      <c r="FT12" s="53">
        <f t="shared" si="14"/>
        <v>0</v>
      </c>
      <c r="FU12" s="53">
        <f t="shared" si="14"/>
        <v>0</v>
      </c>
      <c r="FV12" s="53">
        <f t="shared" si="14"/>
        <v>0</v>
      </c>
      <c r="FW12" s="53">
        <f t="shared" si="14"/>
        <v>0</v>
      </c>
      <c r="FX12" s="53">
        <f t="shared" si="14"/>
        <v>0</v>
      </c>
      <c r="FY12" s="53">
        <f t="shared" si="14"/>
        <v>0</v>
      </c>
      <c r="FZ12" s="53">
        <f t="shared" si="14"/>
        <v>0</v>
      </c>
      <c r="GA12" s="53">
        <f t="shared" si="14"/>
        <v>0</v>
      </c>
      <c r="GB12" s="53">
        <f t="shared" si="14"/>
        <v>0</v>
      </c>
      <c r="GC12" s="53">
        <f t="shared" si="14"/>
        <v>0</v>
      </c>
      <c r="GD12" s="53">
        <f t="shared" si="14"/>
        <v>0</v>
      </c>
      <c r="GE12" s="53">
        <f t="shared" si="14"/>
        <v>0</v>
      </c>
      <c r="GF12" s="53">
        <f t="shared" si="14"/>
        <v>0</v>
      </c>
      <c r="GG12" s="53">
        <f t="shared" si="14"/>
        <v>0</v>
      </c>
      <c r="GH12" s="53">
        <f t="shared" si="14"/>
        <v>0</v>
      </c>
      <c r="GI12" s="53">
        <f t="shared" si="14"/>
        <v>0</v>
      </c>
      <c r="GJ12" s="53">
        <f t="shared" si="14"/>
        <v>0</v>
      </c>
      <c r="GK12" s="53">
        <f t="shared" si="14"/>
        <v>0</v>
      </c>
      <c r="GL12" s="53">
        <f t="shared" si="14"/>
        <v>0</v>
      </c>
      <c r="GM12" s="53">
        <f t="shared" si="14"/>
        <v>0</v>
      </c>
      <c r="GN12" s="53">
        <f t="shared" si="14"/>
        <v>0</v>
      </c>
      <c r="GO12" s="53">
        <f t="shared" ref="GO12:IZ12" si="15">GN18</f>
        <v>0</v>
      </c>
      <c r="GP12" s="53">
        <f t="shared" si="15"/>
        <v>0</v>
      </c>
      <c r="GQ12" s="53">
        <f t="shared" si="15"/>
        <v>0</v>
      </c>
      <c r="GR12" s="53">
        <f t="shared" si="15"/>
        <v>0</v>
      </c>
      <c r="GS12" s="53">
        <f t="shared" si="15"/>
        <v>0</v>
      </c>
      <c r="GT12" s="53">
        <f t="shared" si="15"/>
        <v>0</v>
      </c>
      <c r="GU12" s="53">
        <f t="shared" si="15"/>
        <v>0</v>
      </c>
      <c r="GV12" s="53">
        <f t="shared" si="15"/>
        <v>0</v>
      </c>
      <c r="GW12" s="53">
        <f t="shared" si="15"/>
        <v>0</v>
      </c>
      <c r="GX12" s="53">
        <f t="shared" si="15"/>
        <v>0</v>
      </c>
      <c r="GY12" s="53">
        <f t="shared" si="15"/>
        <v>0</v>
      </c>
      <c r="GZ12" s="53">
        <f t="shared" si="15"/>
        <v>0</v>
      </c>
      <c r="HA12" s="53">
        <f t="shared" si="15"/>
        <v>0</v>
      </c>
      <c r="HB12" s="53">
        <f t="shared" si="15"/>
        <v>0</v>
      </c>
      <c r="HC12" s="53">
        <f t="shared" si="15"/>
        <v>0</v>
      </c>
      <c r="HD12" s="53">
        <f t="shared" si="15"/>
        <v>0</v>
      </c>
      <c r="HE12" s="53">
        <f t="shared" si="15"/>
        <v>0</v>
      </c>
      <c r="HF12" s="53">
        <f t="shared" si="15"/>
        <v>0</v>
      </c>
      <c r="HG12" s="53">
        <f t="shared" si="15"/>
        <v>0</v>
      </c>
      <c r="HH12" s="53">
        <f t="shared" si="15"/>
        <v>0</v>
      </c>
      <c r="HI12" s="53">
        <f t="shared" si="15"/>
        <v>0</v>
      </c>
      <c r="HJ12" s="53">
        <f t="shared" si="15"/>
        <v>0</v>
      </c>
      <c r="HK12" s="53">
        <f t="shared" si="15"/>
        <v>0</v>
      </c>
      <c r="HL12" s="53">
        <f t="shared" si="15"/>
        <v>0</v>
      </c>
      <c r="HM12" s="53">
        <f t="shared" si="15"/>
        <v>0</v>
      </c>
      <c r="HN12" s="53">
        <f t="shared" si="15"/>
        <v>0</v>
      </c>
      <c r="HO12" s="53">
        <f t="shared" si="15"/>
        <v>0</v>
      </c>
      <c r="HP12" s="53">
        <f t="shared" si="15"/>
        <v>0</v>
      </c>
      <c r="HQ12" s="53">
        <f t="shared" si="15"/>
        <v>0</v>
      </c>
      <c r="HR12" s="53">
        <f t="shared" si="15"/>
        <v>0</v>
      </c>
      <c r="HS12" s="53">
        <f t="shared" si="15"/>
        <v>0</v>
      </c>
      <c r="HT12" s="53">
        <f t="shared" si="15"/>
        <v>0</v>
      </c>
      <c r="HU12" s="53">
        <f t="shared" si="15"/>
        <v>0</v>
      </c>
      <c r="HV12" s="53">
        <f t="shared" si="15"/>
        <v>0</v>
      </c>
      <c r="HW12" s="53">
        <f t="shared" si="15"/>
        <v>0</v>
      </c>
      <c r="HX12" s="53">
        <f t="shared" si="15"/>
        <v>0</v>
      </c>
      <c r="HY12" s="53">
        <f t="shared" si="15"/>
        <v>0</v>
      </c>
      <c r="HZ12" s="53">
        <f t="shared" si="15"/>
        <v>0</v>
      </c>
      <c r="IA12" s="53">
        <f t="shared" si="15"/>
        <v>0</v>
      </c>
      <c r="IB12" s="53">
        <f t="shared" si="15"/>
        <v>0</v>
      </c>
      <c r="IC12" s="53">
        <f t="shared" si="15"/>
        <v>0</v>
      </c>
      <c r="ID12" s="53">
        <f t="shared" si="15"/>
        <v>0</v>
      </c>
      <c r="IE12" s="53">
        <f t="shared" si="15"/>
        <v>0</v>
      </c>
      <c r="IF12" s="53">
        <f t="shared" si="15"/>
        <v>0</v>
      </c>
      <c r="IG12" s="53">
        <f t="shared" si="15"/>
        <v>0</v>
      </c>
      <c r="IH12" s="53">
        <f t="shared" si="15"/>
        <v>0</v>
      </c>
      <c r="II12" s="53">
        <f t="shared" si="15"/>
        <v>0</v>
      </c>
      <c r="IJ12" s="53">
        <f t="shared" si="15"/>
        <v>0</v>
      </c>
      <c r="IK12" s="53">
        <f t="shared" si="15"/>
        <v>0</v>
      </c>
      <c r="IL12" s="53">
        <f t="shared" si="15"/>
        <v>0</v>
      </c>
      <c r="IM12" s="53">
        <f t="shared" si="15"/>
        <v>0</v>
      </c>
      <c r="IN12" s="53">
        <f t="shared" si="15"/>
        <v>0</v>
      </c>
      <c r="IO12" s="53">
        <f t="shared" si="15"/>
        <v>0</v>
      </c>
      <c r="IP12" s="53">
        <f t="shared" si="15"/>
        <v>0</v>
      </c>
      <c r="IQ12" s="53">
        <f t="shared" si="15"/>
        <v>0</v>
      </c>
      <c r="IR12" s="53">
        <f t="shared" si="15"/>
        <v>0</v>
      </c>
      <c r="IS12" s="53">
        <f t="shared" si="15"/>
        <v>0</v>
      </c>
      <c r="IT12" s="53">
        <f t="shared" si="15"/>
        <v>0</v>
      </c>
      <c r="IU12" s="53">
        <f t="shared" si="15"/>
        <v>0</v>
      </c>
      <c r="IV12" s="53">
        <f t="shared" si="15"/>
        <v>0</v>
      </c>
      <c r="IW12" s="53">
        <f t="shared" si="15"/>
        <v>0</v>
      </c>
      <c r="IX12" s="53">
        <f t="shared" si="15"/>
        <v>0</v>
      </c>
      <c r="IY12" s="53">
        <f t="shared" si="15"/>
        <v>0</v>
      </c>
      <c r="IZ12" s="53">
        <f t="shared" si="15"/>
        <v>0</v>
      </c>
      <c r="JA12" s="53">
        <f t="shared" ref="JA12:LL12" si="16">IZ18</f>
        <v>0</v>
      </c>
      <c r="JB12" s="53">
        <f t="shared" si="16"/>
        <v>0</v>
      </c>
      <c r="JC12" s="53">
        <f t="shared" si="16"/>
        <v>0</v>
      </c>
      <c r="JD12" s="53">
        <f t="shared" si="16"/>
        <v>0</v>
      </c>
      <c r="JE12" s="53">
        <f t="shared" si="16"/>
        <v>0</v>
      </c>
      <c r="JF12" s="53">
        <f t="shared" si="16"/>
        <v>0</v>
      </c>
      <c r="JG12" s="53">
        <f t="shared" si="16"/>
        <v>0</v>
      </c>
      <c r="JH12" s="53">
        <f t="shared" si="16"/>
        <v>0</v>
      </c>
      <c r="JI12" s="53">
        <f t="shared" si="16"/>
        <v>0</v>
      </c>
      <c r="JJ12" s="53">
        <f t="shared" si="16"/>
        <v>0</v>
      </c>
      <c r="JK12" s="53">
        <f t="shared" si="16"/>
        <v>0</v>
      </c>
      <c r="JL12" s="53">
        <f t="shared" si="16"/>
        <v>0</v>
      </c>
      <c r="JM12" s="53">
        <f t="shared" si="16"/>
        <v>0</v>
      </c>
      <c r="JN12" s="53">
        <f t="shared" si="16"/>
        <v>0</v>
      </c>
      <c r="JO12" s="53">
        <f t="shared" si="16"/>
        <v>0</v>
      </c>
      <c r="JP12" s="53">
        <f t="shared" si="16"/>
        <v>0</v>
      </c>
      <c r="JQ12" s="53">
        <f t="shared" si="16"/>
        <v>0</v>
      </c>
      <c r="JR12" s="53">
        <f t="shared" si="16"/>
        <v>0</v>
      </c>
      <c r="JS12" s="53">
        <f t="shared" si="16"/>
        <v>0</v>
      </c>
      <c r="JT12" s="53">
        <f t="shared" si="16"/>
        <v>0</v>
      </c>
      <c r="JU12" s="53">
        <f t="shared" si="16"/>
        <v>0</v>
      </c>
      <c r="JV12" s="53">
        <f t="shared" si="16"/>
        <v>0</v>
      </c>
      <c r="JW12" s="53">
        <f t="shared" si="16"/>
        <v>0</v>
      </c>
      <c r="JX12" s="53">
        <f t="shared" si="16"/>
        <v>0</v>
      </c>
      <c r="JY12" s="53">
        <f t="shared" si="16"/>
        <v>0</v>
      </c>
      <c r="JZ12" s="53">
        <f t="shared" si="16"/>
        <v>0</v>
      </c>
      <c r="KA12" s="53">
        <f t="shared" si="16"/>
        <v>0</v>
      </c>
      <c r="KB12" s="53">
        <f t="shared" si="16"/>
        <v>0</v>
      </c>
      <c r="KC12" s="53">
        <f t="shared" si="16"/>
        <v>0</v>
      </c>
      <c r="KD12" s="53">
        <f t="shared" si="16"/>
        <v>0</v>
      </c>
      <c r="KE12" s="53">
        <f t="shared" si="16"/>
        <v>0</v>
      </c>
      <c r="KF12" s="53">
        <f t="shared" si="16"/>
        <v>0</v>
      </c>
      <c r="KG12" s="53">
        <f t="shared" si="16"/>
        <v>0</v>
      </c>
      <c r="KH12" s="53">
        <f t="shared" si="16"/>
        <v>0</v>
      </c>
      <c r="KI12" s="53">
        <f t="shared" si="16"/>
        <v>0</v>
      </c>
      <c r="KJ12" s="53">
        <f t="shared" si="16"/>
        <v>0</v>
      </c>
      <c r="KK12" s="53">
        <f t="shared" si="16"/>
        <v>0</v>
      </c>
      <c r="KL12" s="53">
        <f t="shared" si="16"/>
        <v>0</v>
      </c>
      <c r="KM12" s="53">
        <f t="shared" si="16"/>
        <v>0</v>
      </c>
      <c r="KN12" s="53">
        <f t="shared" si="16"/>
        <v>0</v>
      </c>
      <c r="KO12" s="53">
        <f t="shared" si="16"/>
        <v>0</v>
      </c>
      <c r="KP12" s="53">
        <f t="shared" si="16"/>
        <v>0</v>
      </c>
      <c r="KQ12" s="53">
        <f t="shared" si="16"/>
        <v>0</v>
      </c>
      <c r="KR12" s="53">
        <f t="shared" si="16"/>
        <v>0</v>
      </c>
      <c r="KS12" s="53">
        <f t="shared" si="16"/>
        <v>0</v>
      </c>
      <c r="KT12" s="53">
        <f t="shared" si="16"/>
        <v>0</v>
      </c>
      <c r="KU12" s="53">
        <f t="shared" si="16"/>
        <v>0</v>
      </c>
      <c r="KV12" s="53">
        <f t="shared" si="16"/>
        <v>0</v>
      </c>
      <c r="KW12" s="53">
        <f t="shared" si="16"/>
        <v>0</v>
      </c>
      <c r="KX12" s="53">
        <f t="shared" si="16"/>
        <v>0</v>
      </c>
      <c r="KY12" s="53">
        <f t="shared" si="16"/>
        <v>0</v>
      </c>
      <c r="KZ12" s="53">
        <f t="shared" si="16"/>
        <v>0</v>
      </c>
      <c r="LA12" s="53">
        <f t="shared" si="16"/>
        <v>0</v>
      </c>
      <c r="LB12" s="53">
        <f t="shared" si="16"/>
        <v>0</v>
      </c>
      <c r="LC12" s="53">
        <f t="shared" si="16"/>
        <v>0</v>
      </c>
      <c r="LD12" s="53">
        <f t="shared" si="16"/>
        <v>0</v>
      </c>
      <c r="LE12" s="53">
        <f t="shared" si="16"/>
        <v>0</v>
      </c>
      <c r="LF12" s="53">
        <f t="shared" si="16"/>
        <v>0</v>
      </c>
      <c r="LG12" s="53">
        <f t="shared" si="16"/>
        <v>0</v>
      </c>
      <c r="LH12" s="53">
        <f t="shared" si="16"/>
        <v>0</v>
      </c>
      <c r="LI12" s="53">
        <f t="shared" si="16"/>
        <v>0</v>
      </c>
      <c r="LJ12" s="53">
        <f t="shared" si="16"/>
        <v>0</v>
      </c>
      <c r="LK12" s="53">
        <f t="shared" si="16"/>
        <v>0</v>
      </c>
      <c r="LL12" s="53">
        <f t="shared" si="16"/>
        <v>0</v>
      </c>
      <c r="LM12" s="53">
        <f t="shared" ref="LM12:MX12" si="17">LL18</f>
        <v>0</v>
      </c>
      <c r="LN12" s="53">
        <f t="shared" si="17"/>
        <v>0</v>
      </c>
      <c r="LO12" s="53">
        <f t="shared" si="17"/>
        <v>0</v>
      </c>
      <c r="LP12" s="53">
        <f t="shared" si="17"/>
        <v>0</v>
      </c>
      <c r="LQ12" s="53">
        <f t="shared" si="17"/>
        <v>0</v>
      </c>
      <c r="LR12" s="53">
        <f t="shared" si="17"/>
        <v>0</v>
      </c>
      <c r="LS12" s="53">
        <f t="shared" si="17"/>
        <v>0</v>
      </c>
      <c r="LT12" s="53">
        <f t="shared" si="17"/>
        <v>0</v>
      </c>
      <c r="LU12" s="53">
        <f t="shared" si="17"/>
        <v>0</v>
      </c>
      <c r="LV12" s="53">
        <f t="shared" si="17"/>
        <v>0</v>
      </c>
      <c r="LW12" s="53">
        <f t="shared" si="17"/>
        <v>0</v>
      </c>
      <c r="LX12" s="53">
        <f t="shared" si="17"/>
        <v>0</v>
      </c>
      <c r="LY12" s="53">
        <f t="shared" si="17"/>
        <v>0</v>
      </c>
      <c r="LZ12" s="53">
        <f t="shared" si="17"/>
        <v>0</v>
      </c>
      <c r="MA12" s="53">
        <f t="shared" si="17"/>
        <v>0</v>
      </c>
      <c r="MB12" s="53">
        <f t="shared" si="17"/>
        <v>0</v>
      </c>
      <c r="MC12" s="53">
        <f t="shared" si="17"/>
        <v>0</v>
      </c>
      <c r="MD12" s="53">
        <f t="shared" si="17"/>
        <v>0</v>
      </c>
      <c r="ME12" s="53">
        <f t="shared" si="17"/>
        <v>0</v>
      </c>
      <c r="MF12" s="53">
        <f t="shared" si="17"/>
        <v>0</v>
      </c>
      <c r="MG12" s="53">
        <f t="shared" si="17"/>
        <v>0</v>
      </c>
      <c r="MH12" s="53">
        <f t="shared" si="17"/>
        <v>0</v>
      </c>
      <c r="MI12" s="53">
        <f t="shared" si="17"/>
        <v>0</v>
      </c>
      <c r="MJ12" s="53">
        <f t="shared" si="17"/>
        <v>0</v>
      </c>
      <c r="MK12" s="53">
        <f t="shared" si="17"/>
        <v>0</v>
      </c>
      <c r="ML12" s="53">
        <f t="shared" si="17"/>
        <v>0</v>
      </c>
      <c r="MM12" s="53">
        <f t="shared" si="17"/>
        <v>0</v>
      </c>
      <c r="MN12" s="53">
        <f t="shared" si="17"/>
        <v>0</v>
      </c>
      <c r="MO12" s="53">
        <f t="shared" si="17"/>
        <v>0</v>
      </c>
      <c r="MP12" s="53">
        <f t="shared" si="17"/>
        <v>0</v>
      </c>
      <c r="MQ12" s="53">
        <f t="shared" si="17"/>
        <v>0</v>
      </c>
      <c r="MR12" s="53">
        <f t="shared" si="17"/>
        <v>0</v>
      </c>
      <c r="MS12" s="53">
        <f t="shared" si="17"/>
        <v>0</v>
      </c>
      <c r="MT12" s="53">
        <f t="shared" si="17"/>
        <v>0</v>
      </c>
      <c r="MU12" s="53">
        <f t="shared" si="17"/>
        <v>0</v>
      </c>
      <c r="MV12" s="53">
        <f t="shared" si="17"/>
        <v>0</v>
      </c>
      <c r="MW12" s="53">
        <f t="shared" si="17"/>
        <v>0</v>
      </c>
      <c r="MX12" s="53">
        <f t="shared" si="17"/>
        <v>0</v>
      </c>
      <c r="MY12" s="56"/>
    </row>
    <row r="13" spans="2:370" s="54" customFormat="1" x14ac:dyDescent="0.25">
      <c r="B13" s="54" t="s">
        <v>37</v>
      </c>
      <c r="C13" s="7"/>
      <c r="D13" s="61">
        <f t="shared" ref="D13:BO13" si="18">C13+D7</f>
        <v>0</v>
      </c>
      <c r="E13" s="61">
        <f t="shared" si="18"/>
        <v>0</v>
      </c>
      <c r="F13" s="61">
        <f t="shared" si="18"/>
        <v>0</v>
      </c>
      <c r="G13" s="61">
        <f t="shared" si="18"/>
        <v>0</v>
      </c>
      <c r="H13" s="61">
        <f t="shared" si="18"/>
        <v>0</v>
      </c>
      <c r="I13" s="61">
        <f t="shared" si="18"/>
        <v>0</v>
      </c>
      <c r="J13" s="61">
        <f t="shared" si="18"/>
        <v>0</v>
      </c>
      <c r="K13" s="61">
        <f t="shared" si="18"/>
        <v>0</v>
      </c>
      <c r="L13" s="61">
        <f t="shared" si="18"/>
        <v>0</v>
      </c>
      <c r="M13" s="61">
        <f t="shared" si="18"/>
        <v>0</v>
      </c>
      <c r="N13" s="61">
        <f t="shared" si="18"/>
        <v>0</v>
      </c>
      <c r="O13" s="61">
        <f t="shared" si="18"/>
        <v>0</v>
      </c>
      <c r="P13" s="61">
        <f t="shared" si="18"/>
        <v>0</v>
      </c>
      <c r="Q13" s="61">
        <f t="shared" si="18"/>
        <v>0</v>
      </c>
      <c r="R13" s="61">
        <f t="shared" si="18"/>
        <v>0</v>
      </c>
      <c r="S13" s="61">
        <f t="shared" si="18"/>
        <v>0</v>
      </c>
      <c r="T13" s="61">
        <f t="shared" si="18"/>
        <v>0</v>
      </c>
      <c r="U13" s="61">
        <f t="shared" si="18"/>
        <v>0</v>
      </c>
      <c r="V13" s="61">
        <f t="shared" si="18"/>
        <v>0</v>
      </c>
      <c r="W13" s="61">
        <f t="shared" si="18"/>
        <v>0</v>
      </c>
      <c r="X13" s="61">
        <f t="shared" si="18"/>
        <v>0</v>
      </c>
      <c r="Y13" s="61">
        <f t="shared" si="18"/>
        <v>0</v>
      </c>
      <c r="Z13" s="61">
        <f t="shared" si="18"/>
        <v>0</v>
      </c>
      <c r="AA13" s="61">
        <f t="shared" si="18"/>
        <v>0</v>
      </c>
      <c r="AB13" s="61">
        <f t="shared" si="18"/>
        <v>0</v>
      </c>
      <c r="AC13" s="61">
        <f t="shared" si="18"/>
        <v>0</v>
      </c>
      <c r="AD13" s="61">
        <f t="shared" si="18"/>
        <v>0</v>
      </c>
      <c r="AE13" s="61">
        <f t="shared" si="18"/>
        <v>0</v>
      </c>
      <c r="AF13" s="61">
        <f t="shared" si="18"/>
        <v>0</v>
      </c>
      <c r="AG13" s="61">
        <f t="shared" si="18"/>
        <v>0</v>
      </c>
      <c r="AH13" s="61">
        <f t="shared" si="18"/>
        <v>0</v>
      </c>
      <c r="AI13" s="61">
        <f t="shared" si="18"/>
        <v>0</v>
      </c>
      <c r="AJ13" s="61">
        <f t="shared" si="18"/>
        <v>0</v>
      </c>
      <c r="AK13" s="61">
        <f t="shared" si="18"/>
        <v>0</v>
      </c>
      <c r="AL13" s="61">
        <f t="shared" si="18"/>
        <v>0</v>
      </c>
      <c r="AM13" s="61">
        <f t="shared" si="18"/>
        <v>0</v>
      </c>
      <c r="AN13" s="61">
        <f t="shared" si="18"/>
        <v>0</v>
      </c>
      <c r="AO13" s="61">
        <f t="shared" si="18"/>
        <v>0</v>
      </c>
      <c r="AP13" s="61">
        <f t="shared" si="18"/>
        <v>0</v>
      </c>
      <c r="AQ13" s="61">
        <f t="shared" si="18"/>
        <v>0</v>
      </c>
      <c r="AR13" s="61">
        <f t="shared" si="18"/>
        <v>0</v>
      </c>
      <c r="AS13" s="61">
        <f t="shared" si="18"/>
        <v>0</v>
      </c>
      <c r="AT13" s="61">
        <f t="shared" si="18"/>
        <v>0</v>
      </c>
      <c r="AU13" s="61">
        <f t="shared" si="18"/>
        <v>0</v>
      </c>
      <c r="AV13" s="61">
        <f t="shared" si="18"/>
        <v>0</v>
      </c>
      <c r="AW13" s="61">
        <f t="shared" si="18"/>
        <v>0</v>
      </c>
      <c r="AX13" s="61">
        <f t="shared" si="18"/>
        <v>0</v>
      </c>
      <c r="AY13" s="61">
        <f t="shared" si="18"/>
        <v>0</v>
      </c>
      <c r="AZ13" s="61">
        <f t="shared" si="18"/>
        <v>0</v>
      </c>
      <c r="BA13" s="61">
        <f t="shared" si="18"/>
        <v>0</v>
      </c>
      <c r="BB13" s="61">
        <f t="shared" si="18"/>
        <v>0</v>
      </c>
      <c r="BC13" s="61">
        <f t="shared" si="18"/>
        <v>0</v>
      </c>
      <c r="BD13" s="61">
        <f t="shared" si="18"/>
        <v>0</v>
      </c>
      <c r="BE13" s="61">
        <f t="shared" si="18"/>
        <v>0</v>
      </c>
      <c r="BF13" s="61">
        <f t="shared" si="18"/>
        <v>0</v>
      </c>
      <c r="BG13" s="61">
        <f t="shared" si="18"/>
        <v>0</v>
      </c>
      <c r="BH13" s="61">
        <f t="shared" si="18"/>
        <v>0</v>
      </c>
      <c r="BI13" s="61">
        <f t="shared" si="18"/>
        <v>0</v>
      </c>
      <c r="BJ13" s="61">
        <f t="shared" si="18"/>
        <v>0</v>
      </c>
      <c r="BK13" s="61">
        <f t="shared" si="18"/>
        <v>0</v>
      </c>
      <c r="BL13" s="61">
        <f t="shared" si="18"/>
        <v>0</v>
      </c>
      <c r="BM13" s="61">
        <f t="shared" si="18"/>
        <v>0</v>
      </c>
      <c r="BN13" s="61">
        <f t="shared" si="18"/>
        <v>0</v>
      </c>
      <c r="BO13" s="61">
        <f t="shared" si="18"/>
        <v>0</v>
      </c>
      <c r="BP13" s="61">
        <f t="shared" ref="BP13:EA13" si="19">BO13+BP7</f>
        <v>0</v>
      </c>
      <c r="BQ13" s="61">
        <f t="shared" si="19"/>
        <v>0</v>
      </c>
      <c r="BR13" s="61">
        <f t="shared" si="19"/>
        <v>0</v>
      </c>
      <c r="BS13" s="61">
        <f t="shared" si="19"/>
        <v>0</v>
      </c>
      <c r="BT13" s="61">
        <f t="shared" si="19"/>
        <v>0</v>
      </c>
      <c r="BU13" s="61">
        <f t="shared" si="19"/>
        <v>0</v>
      </c>
      <c r="BV13" s="61">
        <f t="shared" si="19"/>
        <v>0</v>
      </c>
      <c r="BW13" s="61">
        <f t="shared" si="19"/>
        <v>0</v>
      </c>
      <c r="BX13" s="61">
        <f t="shared" si="19"/>
        <v>0</v>
      </c>
      <c r="BY13" s="61">
        <f t="shared" si="19"/>
        <v>0</v>
      </c>
      <c r="BZ13" s="61">
        <f t="shared" si="19"/>
        <v>0</v>
      </c>
      <c r="CA13" s="61">
        <f t="shared" si="19"/>
        <v>0</v>
      </c>
      <c r="CB13" s="61">
        <f t="shared" si="19"/>
        <v>0</v>
      </c>
      <c r="CC13" s="61">
        <f t="shared" si="19"/>
        <v>0</v>
      </c>
      <c r="CD13" s="61">
        <f t="shared" si="19"/>
        <v>0</v>
      </c>
      <c r="CE13" s="61">
        <f t="shared" si="19"/>
        <v>0</v>
      </c>
      <c r="CF13" s="61">
        <f t="shared" si="19"/>
        <v>0</v>
      </c>
      <c r="CG13" s="61">
        <f t="shared" si="19"/>
        <v>0</v>
      </c>
      <c r="CH13" s="61">
        <f t="shared" si="19"/>
        <v>0</v>
      </c>
      <c r="CI13" s="61">
        <f t="shared" si="19"/>
        <v>0</v>
      </c>
      <c r="CJ13" s="61">
        <f t="shared" si="19"/>
        <v>0</v>
      </c>
      <c r="CK13" s="61">
        <f t="shared" si="19"/>
        <v>0</v>
      </c>
      <c r="CL13" s="61">
        <f t="shared" si="19"/>
        <v>0</v>
      </c>
      <c r="CM13" s="61">
        <f t="shared" si="19"/>
        <v>0</v>
      </c>
      <c r="CN13" s="61">
        <f t="shared" si="19"/>
        <v>0</v>
      </c>
      <c r="CO13" s="61">
        <f t="shared" si="19"/>
        <v>0</v>
      </c>
      <c r="CP13" s="61">
        <f t="shared" si="19"/>
        <v>0</v>
      </c>
      <c r="CQ13" s="61">
        <f t="shared" si="19"/>
        <v>0</v>
      </c>
      <c r="CR13" s="61">
        <f t="shared" si="19"/>
        <v>0</v>
      </c>
      <c r="CS13" s="61">
        <f t="shared" si="19"/>
        <v>0</v>
      </c>
      <c r="CT13" s="61">
        <f t="shared" si="19"/>
        <v>0</v>
      </c>
      <c r="CU13" s="61">
        <f t="shared" si="19"/>
        <v>0</v>
      </c>
      <c r="CV13" s="61">
        <f t="shared" si="19"/>
        <v>0</v>
      </c>
      <c r="CW13" s="61">
        <f t="shared" si="19"/>
        <v>0</v>
      </c>
      <c r="CX13" s="61">
        <f t="shared" si="19"/>
        <v>0</v>
      </c>
      <c r="CY13" s="61">
        <f t="shared" si="19"/>
        <v>0</v>
      </c>
      <c r="CZ13" s="61">
        <f t="shared" si="19"/>
        <v>0</v>
      </c>
      <c r="DA13" s="61">
        <f t="shared" si="19"/>
        <v>0</v>
      </c>
      <c r="DB13" s="61">
        <f t="shared" si="19"/>
        <v>0</v>
      </c>
      <c r="DC13" s="61">
        <f t="shared" si="19"/>
        <v>0</v>
      </c>
      <c r="DD13" s="61">
        <f t="shared" si="19"/>
        <v>0</v>
      </c>
      <c r="DE13" s="61">
        <f t="shared" si="19"/>
        <v>0</v>
      </c>
      <c r="DF13" s="61">
        <f t="shared" si="19"/>
        <v>0</v>
      </c>
      <c r="DG13" s="61">
        <f t="shared" si="19"/>
        <v>0</v>
      </c>
      <c r="DH13" s="61">
        <f t="shared" si="19"/>
        <v>0</v>
      </c>
      <c r="DI13" s="61">
        <f t="shared" si="19"/>
        <v>0</v>
      </c>
      <c r="DJ13" s="61">
        <f t="shared" si="19"/>
        <v>0</v>
      </c>
      <c r="DK13" s="61">
        <f t="shared" si="19"/>
        <v>0</v>
      </c>
      <c r="DL13" s="61">
        <f t="shared" si="19"/>
        <v>0</v>
      </c>
      <c r="DM13" s="61">
        <f t="shared" si="19"/>
        <v>0</v>
      </c>
      <c r="DN13" s="61">
        <f t="shared" si="19"/>
        <v>0</v>
      </c>
      <c r="DO13" s="61">
        <f t="shared" si="19"/>
        <v>0</v>
      </c>
      <c r="DP13" s="61">
        <f t="shared" si="19"/>
        <v>0</v>
      </c>
      <c r="DQ13" s="61">
        <f t="shared" si="19"/>
        <v>0</v>
      </c>
      <c r="DR13" s="61">
        <f t="shared" si="19"/>
        <v>0</v>
      </c>
      <c r="DS13" s="61">
        <f t="shared" si="19"/>
        <v>0</v>
      </c>
      <c r="DT13" s="61">
        <f t="shared" si="19"/>
        <v>0</v>
      </c>
      <c r="DU13" s="61">
        <f t="shared" si="19"/>
        <v>0</v>
      </c>
      <c r="DV13" s="61">
        <f t="shared" si="19"/>
        <v>0</v>
      </c>
      <c r="DW13" s="61">
        <f t="shared" si="19"/>
        <v>0</v>
      </c>
      <c r="DX13" s="61">
        <f t="shared" si="19"/>
        <v>0</v>
      </c>
      <c r="DY13" s="61">
        <f t="shared" si="19"/>
        <v>0</v>
      </c>
      <c r="DZ13" s="61">
        <f t="shared" si="19"/>
        <v>0</v>
      </c>
      <c r="EA13" s="61">
        <f t="shared" si="19"/>
        <v>0</v>
      </c>
      <c r="EB13" s="61">
        <f t="shared" ref="EB13:GM13" si="20">EA13+EB7</f>
        <v>0</v>
      </c>
      <c r="EC13" s="61">
        <f t="shared" si="20"/>
        <v>0</v>
      </c>
      <c r="ED13" s="61">
        <f t="shared" si="20"/>
        <v>0</v>
      </c>
      <c r="EE13" s="61">
        <f t="shared" si="20"/>
        <v>0</v>
      </c>
      <c r="EF13" s="61">
        <f t="shared" si="20"/>
        <v>0</v>
      </c>
      <c r="EG13" s="61">
        <f t="shared" si="20"/>
        <v>0</v>
      </c>
      <c r="EH13" s="61">
        <f t="shared" si="20"/>
        <v>0</v>
      </c>
      <c r="EI13" s="61">
        <f t="shared" si="20"/>
        <v>0</v>
      </c>
      <c r="EJ13" s="61">
        <f t="shared" si="20"/>
        <v>0</v>
      </c>
      <c r="EK13" s="61">
        <f t="shared" si="20"/>
        <v>0</v>
      </c>
      <c r="EL13" s="61">
        <f t="shared" si="20"/>
        <v>0</v>
      </c>
      <c r="EM13" s="61">
        <f t="shared" si="20"/>
        <v>0</v>
      </c>
      <c r="EN13" s="61">
        <f t="shared" si="20"/>
        <v>0</v>
      </c>
      <c r="EO13" s="61">
        <f t="shared" si="20"/>
        <v>0</v>
      </c>
      <c r="EP13" s="61">
        <f t="shared" si="20"/>
        <v>0</v>
      </c>
      <c r="EQ13" s="61">
        <f t="shared" si="20"/>
        <v>0</v>
      </c>
      <c r="ER13" s="61">
        <f t="shared" si="20"/>
        <v>0</v>
      </c>
      <c r="ES13" s="61">
        <f t="shared" si="20"/>
        <v>0</v>
      </c>
      <c r="ET13" s="61">
        <f t="shared" si="20"/>
        <v>0</v>
      </c>
      <c r="EU13" s="61">
        <f t="shared" si="20"/>
        <v>0</v>
      </c>
      <c r="EV13" s="61">
        <f t="shared" si="20"/>
        <v>0</v>
      </c>
      <c r="EW13" s="61">
        <f t="shared" si="20"/>
        <v>0</v>
      </c>
      <c r="EX13" s="61">
        <f t="shared" si="20"/>
        <v>0</v>
      </c>
      <c r="EY13" s="61">
        <f t="shared" si="20"/>
        <v>0</v>
      </c>
      <c r="EZ13" s="61">
        <f t="shared" si="20"/>
        <v>0</v>
      </c>
      <c r="FA13" s="61">
        <f t="shared" si="20"/>
        <v>0</v>
      </c>
      <c r="FB13" s="61">
        <f t="shared" si="20"/>
        <v>0</v>
      </c>
      <c r="FC13" s="61">
        <f t="shared" si="20"/>
        <v>0</v>
      </c>
      <c r="FD13" s="61">
        <f t="shared" si="20"/>
        <v>0</v>
      </c>
      <c r="FE13" s="61">
        <f t="shared" si="20"/>
        <v>0</v>
      </c>
      <c r="FF13" s="61">
        <f t="shared" si="20"/>
        <v>0</v>
      </c>
      <c r="FG13" s="61">
        <f t="shared" si="20"/>
        <v>0</v>
      </c>
      <c r="FH13" s="61">
        <f t="shared" si="20"/>
        <v>0</v>
      </c>
      <c r="FI13" s="61">
        <f t="shared" si="20"/>
        <v>0</v>
      </c>
      <c r="FJ13" s="61">
        <f t="shared" si="20"/>
        <v>0</v>
      </c>
      <c r="FK13" s="61">
        <f t="shared" si="20"/>
        <v>0</v>
      </c>
      <c r="FL13" s="61">
        <f t="shared" si="20"/>
        <v>0</v>
      </c>
      <c r="FM13" s="61">
        <f t="shared" si="20"/>
        <v>0</v>
      </c>
      <c r="FN13" s="61">
        <f t="shared" si="20"/>
        <v>0</v>
      </c>
      <c r="FO13" s="61">
        <f t="shared" si="20"/>
        <v>0</v>
      </c>
      <c r="FP13" s="61">
        <f t="shared" si="20"/>
        <v>0</v>
      </c>
      <c r="FQ13" s="61">
        <f t="shared" si="20"/>
        <v>0</v>
      </c>
      <c r="FR13" s="61">
        <f t="shared" si="20"/>
        <v>0</v>
      </c>
      <c r="FS13" s="61">
        <f t="shared" si="20"/>
        <v>0</v>
      </c>
      <c r="FT13" s="61">
        <f t="shared" si="20"/>
        <v>0</v>
      </c>
      <c r="FU13" s="61">
        <f t="shared" si="20"/>
        <v>0</v>
      </c>
      <c r="FV13" s="61">
        <f t="shared" si="20"/>
        <v>0</v>
      </c>
      <c r="FW13" s="61">
        <f t="shared" si="20"/>
        <v>0</v>
      </c>
      <c r="FX13" s="61">
        <f t="shared" si="20"/>
        <v>0</v>
      </c>
      <c r="FY13" s="61">
        <f t="shared" si="20"/>
        <v>0</v>
      </c>
      <c r="FZ13" s="61">
        <f t="shared" si="20"/>
        <v>0</v>
      </c>
      <c r="GA13" s="61">
        <f t="shared" si="20"/>
        <v>0</v>
      </c>
      <c r="GB13" s="61">
        <f t="shared" si="20"/>
        <v>0</v>
      </c>
      <c r="GC13" s="61">
        <f t="shared" si="20"/>
        <v>0</v>
      </c>
      <c r="GD13" s="61">
        <f t="shared" si="20"/>
        <v>0</v>
      </c>
      <c r="GE13" s="61">
        <f t="shared" si="20"/>
        <v>0</v>
      </c>
      <c r="GF13" s="61">
        <f t="shared" si="20"/>
        <v>0</v>
      </c>
      <c r="GG13" s="61">
        <f t="shared" si="20"/>
        <v>0</v>
      </c>
      <c r="GH13" s="61">
        <f t="shared" si="20"/>
        <v>0</v>
      </c>
      <c r="GI13" s="61">
        <f t="shared" si="20"/>
        <v>0</v>
      </c>
      <c r="GJ13" s="61">
        <f t="shared" si="20"/>
        <v>0</v>
      </c>
      <c r="GK13" s="61">
        <f t="shared" si="20"/>
        <v>0</v>
      </c>
      <c r="GL13" s="61">
        <f t="shared" si="20"/>
        <v>0</v>
      </c>
      <c r="GM13" s="61">
        <f t="shared" si="20"/>
        <v>0</v>
      </c>
      <c r="GN13" s="61">
        <f t="shared" ref="GN13:IY13" si="21">GM13+GN7</f>
        <v>0</v>
      </c>
      <c r="GO13" s="61">
        <f t="shared" si="21"/>
        <v>0</v>
      </c>
      <c r="GP13" s="61">
        <f t="shared" si="21"/>
        <v>0</v>
      </c>
      <c r="GQ13" s="61">
        <f t="shared" si="21"/>
        <v>0</v>
      </c>
      <c r="GR13" s="61">
        <f t="shared" si="21"/>
        <v>0</v>
      </c>
      <c r="GS13" s="61">
        <f t="shared" si="21"/>
        <v>0</v>
      </c>
      <c r="GT13" s="61">
        <f t="shared" si="21"/>
        <v>0</v>
      </c>
      <c r="GU13" s="61">
        <f t="shared" si="21"/>
        <v>0</v>
      </c>
      <c r="GV13" s="61">
        <f t="shared" si="21"/>
        <v>0</v>
      </c>
      <c r="GW13" s="61">
        <f t="shared" si="21"/>
        <v>0</v>
      </c>
      <c r="GX13" s="61">
        <f t="shared" si="21"/>
        <v>0</v>
      </c>
      <c r="GY13" s="61">
        <f t="shared" si="21"/>
        <v>0</v>
      </c>
      <c r="GZ13" s="61">
        <f t="shared" si="21"/>
        <v>0</v>
      </c>
      <c r="HA13" s="61">
        <f t="shared" si="21"/>
        <v>0</v>
      </c>
      <c r="HB13" s="61">
        <f t="shared" si="21"/>
        <v>0</v>
      </c>
      <c r="HC13" s="61">
        <f t="shared" si="21"/>
        <v>0</v>
      </c>
      <c r="HD13" s="61">
        <f t="shared" si="21"/>
        <v>0</v>
      </c>
      <c r="HE13" s="61">
        <f t="shared" si="21"/>
        <v>0</v>
      </c>
      <c r="HF13" s="61">
        <f t="shared" si="21"/>
        <v>0</v>
      </c>
      <c r="HG13" s="61">
        <f t="shared" si="21"/>
        <v>0</v>
      </c>
      <c r="HH13" s="61">
        <f t="shared" si="21"/>
        <v>0</v>
      </c>
      <c r="HI13" s="61">
        <f t="shared" si="21"/>
        <v>0</v>
      </c>
      <c r="HJ13" s="61">
        <f t="shared" si="21"/>
        <v>0</v>
      </c>
      <c r="HK13" s="61">
        <f t="shared" si="21"/>
        <v>0</v>
      </c>
      <c r="HL13" s="61">
        <f t="shared" si="21"/>
        <v>0</v>
      </c>
      <c r="HM13" s="61">
        <f t="shared" si="21"/>
        <v>0</v>
      </c>
      <c r="HN13" s="61">
        <f t="shared" si="21"/>
        <v>0</v>
      </c>
      <c r="HO13" s="61">
        <f t="shared" si="21"/>
        <v>0</v>
      </c>
      <c r="HP13" s="61">
        <f t="shared" si="21"/>
        <v>0</v>
      </c>
      <c r="HQ13" s="61">
        <f t="shared" si="21"/>
        <v>0</v>
      </c>
      <c r="HR13" s="61">
        <f t="shared" si="21"/>
        <v>0</v>
      </c>
      <c r="HS13" s="61">
        <f t="shared" si="21"/>
        <v>0</v>
      </c>
      <c r="HT13" s="61">
        <f t="shared" si="21"/>
        <v>0</v>
      </c>
      <c r="HU13" s="61">
        <f t="shared" si="21"/>
        <v>0</v>
      </c>
      <c r="HV13" s="61">
        <f t="shared" si="21"/>
        <v>0</v>
      </c>
      <c r="HW13" s="61">
        <f t="shared" si="21"/>
        <v>0</v>
      </c>
      <c r="HX13" s="61">
        <f t="shared" si="21"/>
        <v>0</v>
      </c>
      <c r="HY13" s="61">
        <f t="shared" si="21"/>
        <v>0</v>
      </c>
      <c r="HZ13" s="61">
        <f t="shared" si="21"/>
        <v>0</v>
      </c>
      <c r="IA13" s="61">
        <f t="shared" si="21"/>
        <v>0</v>
      </c>
      <c r="IB13" s="61">
        <f t="shared" si="21"/>
        <v>0</v>
      </c>
      <c r="IC13" s="61">
        <f t="shared" si="21"/>
        <v>0</v>
      </c>
      <c r="ID13" s="61">
        <f t="shared" si="21"/>
        <v>0</v>
      </c>
      <c r="IE13" s="61">
        <f t="shared" si="21"/>
        <v>0</v>
      </c>
      <c r="IF13" s="61">
        <f t="shared" si="21"/>
        <v>0</v>
      </c>
      <c r="IG13" s="61">
        <f t="shared" si="21"/>
        <v>0</v>
      </c>
      <c r="IH13" s="61">
        <f t="shared" si="21"/>
        <v>0</v>
      </c>
      <c r="II13" s="61">
        <f t="shared" si="21"/>
        <v>0</v>
      </c>
      <c r="IJ13" s="61">
        <f t="shared" si="21"/>
        <v>0</v>
      </c>
      <c r="IK13" s="61">
        <f t="shared" si="21"/>
        <v>0</v>
      </c>
      <c r="IL13" s="61">
        <f t="shared" si="21"/>
        <v>0</v>
      </c>
      <c r="IM13" s="61">
        <f t="shared" si="21"/>
        <v>0</v>
      </c>
      <c r="IN13" s="61">
        <f t="shared" si="21"/>
        <v>0</v>
      </c>
      <c r="IO13" s="61">
        <f t="shared" si="21"/>
        <v>0</v>
      </c>
      <c r="IP13" s="61">
        <f t="shared" si="21"/>
        <v>0</v>
      </c>
      <c r="IQ13" s="61">
        <f t="shared" si="21"/>
        <v>0</v>
      </c>
      <c r="IR13" s="61">
        <f t="shared" si="21"/>
        <v>0</v>
      </c>
      <c r="IS13" s="61">
        <f t="shared" si="21"/>
        <v>0</v>
      </c>
      <c r="IT13" s="61">
        <f t="shared" si="21"/>
        <v>0</v>
      </c>
      <c r="IU13" s="61">
        <f t="shared" si="21"/>
        <v>0</v>
      </c>
      <c r="IV13" s="61">
        <f t="shared" si="21"/>
        <v>0</v>
      </c>
      <c r="IW13" s="61">
        <f t="shared" si="21"/>
        <v>0</v>
      </c>
      <c r="IX13" s="61">
        <f t="shared" si="21"/>
        <v>0</v>
      </c>
      <c r="IY13" s="61">
        <f t="shared" si="21"/>
        <v>0</v>
      </c>
      <c r="IZ13" s="61">
        <f t="shared" ref="IZ13:LK13" si="22">IY13+IZ7</f>
        <v>0</v>
      </c>
      <c r="JA13" s="61">
        <f t="shared" si="22"/>
        <v>0</v>
      </c>
      <c r="JB13" s="61">
        <f t="shared" si="22"/>
        <v>0</v>
      </c>
      <c r="JC13" s="61">
        <f t="shared" si="22"/>
        <v>0</v>
      </c>
      <c r="JD13" s="61">
        <f t="shared" si="22"/>
        <v>0</v>
      </c>
      <c r="JE13" s="61">
        <f t="shared" si="22"/>
        <v>0</v>
      </c>
      <c r="JF13" s="61">
        <f t="shared" si="22"/>
        <v>0</v>
      </c>
      <c r="JG13" s="61">
        <f t="shared" si="22"/>
        <v>0</v>
      </c>
      <c r="JH13" s="61">
        <f t="shared" si="22"/>
        <v>0</v>
      </c>
      <c r="JI13" s="61">
        <f t="shared" si="22"/>
        <v>0</v>
      </c>
      <c r="JJ13" s="61">
        <f t="shared" si="22"/>
        <v>0</v>
      </c>
      <c r="JK13" s="61">
        <f t="shared" si="22"/>
        <v>0</v>
      </c>
      <c r="JL13" s="61">
        <f t="shared" si="22"/>
        <v>0</v>
      </c>
      <c r="JM13" s="61">
        <f t="shared" si="22"/>
        <v>0</v>
      </c>
      <c r="JN13" s="61">
        <f t="shared" si="22"/>
        <v>0</v>
      </c>
      <c r="JO13" s="61">
        <f t="shared" si="22"/>
        <v>0</v>
      </c>
      <c r="JP13" s="61">
        <f t="shared" si="22"/>
        <v>0</v>
      </c>
      <c r="JQ13" s="61">
        <f t="shared" si="22"/>
        <v>0</v>
      </c>
      <c r="JR13" s="61">
        <f t="shared" si="22"/>
        <v>0</v>
      </c>
      <c r="JS13" s="61">
        <f t="shared" si="22"/>
        <v>0</v>
      </c>
      <c r="JT13" s="61">
        <f t="shared" si="22"/>
        <v>0</v>
      </c>
      <c r="JU13" s="61">
        <f t="shared" si="22"/>
        <v>0</v>
      </c>
      <c r="JV13" s="61">
        <f t="shared" si="22"/>
        <v>0</v>
      </c>
      <c r="JW13" s="61">
        <f t="shared" si="22"/>
        <v>0</v>
      </c>
      <c r="JX13" s="61">
        <f t="shared" si="22"/>
        <v>0</v>
      </c>
      <c r="JY13" s="61">
        <f t="shared" si="22"/>
        <v>0</v>
      </c>
      <c r="JZ13" s="61">
        <f t="shared" si="22"/>
        <v>0</v>
      </c>
      <c r="KA13" s="61">
        <f t="shared" si="22"/>
        <v>0</v>
      </c>
      <c r="KB13" s="61">
        <f t="shared" si="22"/>
        <v>0</v>
      </c>
      <c r="KC13" s="61">
        <f t="shared" si="22"/>
        <v>0</v>
      </c>
      <c r="KD13" s="61">
        <f t="shared" si="22"/>
        <v>0</v>
      </c>
      <c r="KE13" s="61">
        <f t="shared" si="22"/>
        <v>0</v>
      </c>
      <c r="KF13" s="61">
        <f t="shared" si="22"/>
        <v>0</v>
      </c>
      <c r="KG13" s="61">
        <f t="shared" si="22"/>
        <v>0</v>
      </c>
      <c r="KH13" s="61">
        <f t="shared" si="22"/>
        <v>0</v>
      </c>
      <c r="KI13" s="61">
        <f t="shared" si="22"/>
        <v>0</v>
      </c>
      <c r="KJ13" s="61">
        <f t="shared" si="22"/>
        <v>0</v>
      </c>
      <c r="KK13" s="61">
        <f t="shared" si="22"/>
        <v>0</v>
      </c>
      <c r="KL13" s="61">
        <f t="shared" si="22"/>
        <v>0</v>
      </c>
      <c r="KM13" s="61">
        <f t="shared" si="22"/>
        <v>0</v>
      </c>
      <c r="KN13" s="61">
        <f t="shared" si="22"/>
        <v>0</v>
      </c>
      <c r="KO13" s="61">
        <f t="shared" si="22"/>
        <v>0</v>
      </c>
      <c r="KP13" s="61">
        <f t="shared" si="22"/>
        <v>0</v>
      </c>
      <c r="KQ13" s="61">
        <f t="shared" si="22"/>
        <v>0</v>
      </c>
      <c r="KR13" s="61">
        <f t="shared" si="22"/>
        <v>0</v>
      </c>
      <c r="KS13" s="61">
        <f t="shared" si="22"/>
        <v>0</v>
      </c>
      <c r="KT13" s="61">
        <f t="shared" si="22"/>
        <v>0</v>
      </c>
      <c r="KU13" s="61">
        <f t="shared" si="22"/>
        <v>0</v>
      </c>
      <c r="KV13" s="61">
        <f t="shared" si="22"/>
        <v>0</v>
      </c>
      <c r="KW13" s="61">
        <f t="shared" si="22"/>
        <v>0</v>
      </c>
      <c r="KX13" s="61">
        <f t="shared" si="22"/>
        <v>0</v>
      </c>
      <c r="KY13" s="61">
        <f t="shared" si="22"/>
        <v>0</v>
      </c>
      <c r="KZ13" s="61">
        <f t="shared" si="22"/>
        <v>0</v>
      </c>
      <c r="LA13" s="61">
        <f t="shared" si="22"/>
        <v>0</v>
      </c>
      <c r="LB13" s="61">
        <f t="shared" si="22"/>
        <v>0</v>
      </c>
      <c r="LC13" s="61">
        <f t="shared" si="22"/>
        <v>0</v>
      </c>
      <c r="LD13" s="61">
        <f t="shared" si="22"/>
        <v>0</v>
      </c>
      <c r="LE13" s="61">
        <f t="shared" si="22"/>
        <v>0</v>
      </c>
      <c r="LF13" s="61">
        <f t="shared" si="22"/>
        <v>0</v>
      </c>
      <c r="LG13" s="61">
        <f t="shared" si="22"/>
        <v>0</v>
      </c>
      <c r="LH13" s="61">
        <f t="shared" si="22"/>
        <v>0</v>
      </c>
      <c r="LI13" s="61">
        <f t="shared" si="22"/>
        <v>0</v>
      </c>
      <c r="LJ13" s="61">
        <f t="shared" si="22"/>
        <v>0</v>
      </c>
      <c r="LK13" s="61">
        <f t="shared" si="22"/>
        <v>0</v>
      </c>
      <c r="LL13" s="61">
        <f t="shared" ref="LL13:MX13" si="23">LK13+LL7</f>
        <v>0</v>
      </c>
      <c r="LM13" s="61">
        <f t="shared" si="23"/>
        <v>0</v>
      </c>
      <c r="LN13" s="61">
        <f t="shared" si="23"/>
        <v>0</v>
      </c>
      <c r="LO13" s="61">
        <f t="shared" si="23"/>
        <v>0</v>
      </c>
      <c r="LP13" s="61">
        <f t="shared" si="23"/>
        <v>0</v>
      </c>
      <c r="LQ13" s="61">
        <f t="shared" si="23"/>
        <v>0</v>
      </c>
      <c r="LR13" s="61">
        <f t="shared" si="23"/>
        <v>0</v>
      </c>
      <c r="LS13" s="61">
        <f t="shared" si="23"/>
        <v>0</v>
      </c>
      <c r="LT13" s="61">
        <f t="shared" si="23"/>
        <v>0</v>
      </c>
      <c r="LU13" s="61">
        <f t="shared" si="23"/>
        <v>0</v>
      </c>
      <c r="LV13" s="61">
        <f t="shared" si="23"/>
        <v>0</v>
      </c>
      <c r="LW13" s="61">
        <f t="shared" si="23"/>
        <v>0</v>
      </c>
      <c r="LX13" s="61">
        <f t="shared" si="23"/>
        <v>0</v>
      </c>
      <c r="LY13" s="61">
        <f t="shared" si="23"/>
        <v>0</v>
      </c>
      <c r="LZ13" s="61">
        <f t="shared" si="23"/>
        <v>0</v>
      </c>
      <c r="MA13" s="61">
        <f t="shared" si="23"/>
        <v>0</v>
      </c>
      <c r="MB13" s="61">
        <f t="shared" si="23"/>
        <v>0</v>
      </c>
      <c r="MC13" s="61">
        <f t="shared" si="23"/>
        <v>0</v>
      </c>
      <c r="MD13" s="61">
        <f t="shared" si="23"/>
        <v>0</v>
      </c>
      <c r="ME13" s="61">
        <f t="shared" si="23"/>
        <v>0</v>
      </c>
      <c r="MF13" s="61">
        <f t="shared" si="23"/>
        <v>0</v>
      </c>
      <c r="MG13" s="61">
        <f t="shared" si="23"/>
        <v>0</v>
      </c>
      <c r="MH13" s="61">
        <f t="shared" si="23"/>
        <v>0</v>
      </c>
      <c r="MI13" s="61">
        <f t="shared" si="23"/>
        <v>0</v>
      </c>
      <c r="MJ13" s="61">
        <f t="shared" si="23"/>
        <v>0</v>
      </c>
      <c r="MK13" s="61">
        <f t="shared" si="23"/>
        <v>0</v>
      </c>
      <c r="ML13" s="61">
        <f t="shared" si="23"/>
        <v>0</v>
      </c>
      <c r="MM13" s="61">
        <f t="shared" si="23"/>
        <v>0</v>
      </c>
      <c r="MN13" s="61">
        <f t="shared" si="23"/>
        <v>0</v>
      </c>
      <c r="MO13" s="61">
        <f t="shared" si="23"/>
        <v>0</v>
      </c>
      <c r="MP13" s="61">
        <f t="shared" si="23"/>
        <v>0</v>
      </c>
      <c r="MQ13" s="61">
        <f t="shared" si="23"/>
        <v>0</v>
      </c>
      <c r="MR13" s="61">
        <f t="shared" si="23"/>
        <v>0</v>
      </c>
      <c r="MS13" s="61">
        <f t="shared" si="23"/>
        <v>0</v>
      </c>
      <c r="MT13" s="61">
        <f t="shared" si="23"/>
        <v>0</v>
      </c>
      <c r="MU13" s="61">
        <f t="shared" si="23"/>
        <v>0</v>
      </c>
      <c r="MV13" s="61">
        <f t="shared" si="23"/>
        <v>0</v>
      </c>
      <c r="MW13" s="61">
        <f t="shared" si="23"/>
        <v>0</v>
      </c>
      <c r="MX13" s="61">
        <f t="shared" si="23"/>
        <v>0</v>
      </c>
      <c r="MY13" s="77"/>
      <c r="MZ13" s="61"/>
      <c r="NA13" s="61"/>
      <c r="NB13" s="61"/>
      <c r="NC13" s="61"/>
      <c r="ND13" s="61"/>
      <c r="NE13" s="61"/>
      <c r="NF13" s="61"/>
    </row>
    <row r="14" spans="2:370" s="55" customFormat="1" x14ac:dyDescent="0.25">
      <c r="B14" s="55" t="s">
        <v>39</v>
      </c>
      <c r="C14" s="146"/>
      <c r="D14" s="62"/>
      <c r="E14" s="62"/>
      <c r="F14" s="62"/>
      <c r="G14" s="62"/>
      <c r="H14" s="62"/>
      <c r="I14" s="62"/>
      <c r="J14" s="62"/>
      <c r="K14" s="62"/>
      <c r="L14" s="62"/>
      <c r="M14" s="62"/>
      <c r="N14" s="62"/>
      <c r="O14" s="62"/>
      <c r="P14" s="62"/>
      <c r="Q14" s="62"/>
      <c r="R14" s="62"/>
      <c r="S14" s="62"/>
      <c r="T14" s="62"/>
      <c r="U14" s="62"/>
      <c r="V14" s="62"/>
      <c r="W14" s="62"/>
      <c r="X14" s="62"/>
      <c r="Y14" s="62"/>
      <c r="Z14" s="62"/>
      <c r="AA14" s="62"/>
      <c r="AB14" s="62"/>
      <c r="AC14" s="62"/>
      <c r="AD14" s="62"/>
      <c r="AE14" s="62"/>
      <c r="AF14" s="62"/>
      <c r="AG14" s="62"/>
      <c r="AH14" s="62"/>
      <c r="AI14" s="62"/>
      <c r="AJ14" s="62"/>
      <c r="AK14" s="62"/>
      <c r="AL14" s="62"/>
      <c r="AM14" s="62"/>
      <c r="AN14" s="62"/>
      <c r="AO14" s="62"/>
      <c r="AP14" s="62"/>
      <c r="AQ14" s="62"/>
      <c r="AR14" s="62"/>
      <c r="AS14" s="62"/>
      <c r="AT14" s="62"/>
      <c r="AU14" s="62"/>
      <c r="AV14" s="62"/>
      <c r="AW14" s="62"/>
      <c r="AX14" s="62"/>
      <c r="AY14" s="62"/>
      <c r="AZ14" s="62"/>
      <c r="BA14" s="62"/>
      <c r="BB14" s="62"/>
      <c r="BC14" s="62"/>
      <c r="BD14" s="62"/>
      <c r="BE14" s="62"/>
      <c r="BF14" s="62"/>
      <c r="BG14" s="62"/>
      <c r="BH14" s="62"/>
      <c r="BI14" s="62"/>
      <c r="BJ14" s="62"/>
      <c r="BK14" s="62"/>
      <c r="BL14" s="62"/>
      <c r="BM14" s="62"/>
      <c r="BN14" s="62"/>
      <c r="BO14" s="62"/>
      <c r="BP14" s="62"/>
      <c r="BQ14" s="62"/>
      <c r="BR14" s="62"/>
      <c r="BS14" s="62"/>
      <c r="BT14" s="62"/>
      <c r="BU14" s="62"/>
      <c r="BV14" s="62"/>
      <c r="BW14" s="62"/>
      <c r="BX14" s="62"/>
      <c r="BY14" s="62"/>
      <c r="BZ14" s="62"/>
      <c r="CA14" s="62"/>
      <c r="CB14" s="62"/>
      <c r="CC14" s="62"/>
      <c r="CD14" s="62"/>
      <c r="CE14" s="62"/>
      <c r="CF14" s="62"/>
      <c r="CG14" s="62"/>
      <c r="CH14" s="62"/>
      <c r="CI14" s="62"/>
      <c r="CJ14" s="62"/>
      <c r="CK14" s="62"/>
      <c r="CL14" s="62"/>
      <c r="CM14" s="62"/>
      <c r="CN14" s="62"/>
      <c r="CO14" s="62"/>
      <c r="CP14" s="62"/>
      <c r="CQ14" s="62"/>
      <c r="CR14" s="62"/>
      <c r="CS14" s="62"/>
      <c r="CT14" s="62"/>
      <c r="CU14" s="62"/>
      <c r="CV14" s="62"/>
      <c r="CW14" s="62"/>
      <c r="CX14" s="62"/>
      <c r="CY14" s="62"/>
      <c r="CZ14" s="62"/>
      <c r="DA14" s="62"/>
      <c r="DB14" s="62"/>
      <c r="DC14" s="62"/>
      <c r="DD14" s="62"/>
      <c r="DE14" s="62"/>
      <c r="DF14" s="62"/>
      <c r="DG14" s="62"/>
      <c r="DH14" s="62"/>
      <c r="DI14" s="62"/>
      <c r="DJ14" s="62"/>
      <c r="DK14" s="62"/>
      <c r="DL14" s="62"/>
      <c r="DM14" s="62"/>
      <c r="DN14" s="62"/>
      <c r="DO14" s="62"/>
      <c r="DP14" s="62"/>
      <c r="DQ14" s="62"/>
      <c r="DR14" s="62"/>
      <c r="DS14" s="62"/>
      <c r="DT14" s="62"/>
      <c r="DU14" s="62"/>
      <c r="DV14" s="62"/>
      <c r="DW14" s="62"/>
      <c r="DX14" s="62"/>
      <c r="DY14" s="62"/>
      <c r="DZ14" s="62"/>
      <c r="EA14" s="62"/>
      <c r="EB14" s="62"/>
      <c r="EC14" s="62"/>
      <c r="ED14" s="62"/>
      <c r="EE14" s="62"/>
      <c r="EF14" s="62"/>
      <c r="EG14" s="62"/>
      <c r="EH14" s="62"/>
      <c r="EI14" s="62"/>
      <c r="EJ14" s="62"/>
      <c r="EK14" s="62"/>
      <c r="EL14" s="62"/>
      <c r="EM14" s="62"/>
      <c r="EN14" s="62"/>
      <c r="EO14" s="62"/>
      <c r="EP14" s="62"/>
      <c r="EQ14" s="62"/>
      <c r="ER14" s="62"/>
      <c r="ES14" s="62"/>
      <c r="ET14" s="62"/>
      <c r="EU14" s="62"/>
      <c r="EV14" s="62"/>
      <c r="EW14" s="62"/>
      <c r="EX14" s="62"/>
      <c r="EY14" s="62"/>
      <c r="EZ14" s="62"/>
      <c r="FA14" s="62"/>
      <c r="FB14" s="62"/>
      <c r="FC14" s="62"/>
      <c r="FD14" s="62"/>
      <c r="FE14" s="62"/>
      <c r="FF14" s="62"/>
      <c r="FG14" s="62"/>
      <c r="FH14" s="62"/>
      <c r="FI14" s="62"/>
      <c r="FJ14" s="62"/>
      <c r="FK14" s="62"/>
      <c r="FL14" s="62"/>
      <c r="FM14" s="62"/>
      <c r="FN14" s="62"/>
      <c r="FO14" s="62"/>
      <c r="FP14" s="62"/>
      <c r="FQ14" s="62"/>
      <c r="FR14" s="62"/>
      <c r="FS14" s="62"/>
      <c r="FT14" s="62"/>
      <c r="FU14" s="62"/>
      <c r="FV14" s="62"/>
      <c r="FW14" s="62"/>
      <c r="FX14" s="62"/>
      <c r="FY14" s="62"/>
      <c r="FZ14" s="62"/>
      <c r="GA14" s="62"/>
      <c r="GB14" s="62"/>
      <c r="GC14" s="62"/>
      <c r="GD14" s="62"/>
      <c r="GE14" s="62"/>
      <c r="GF14" s="62"/>
      <c r="GG14" s="62"/>
      <c r="GH14" s="62"/>
      <c r="GI14" s="62"/>
      <c r="GJ14" s="62"/>
      <c r="GK14" s="62"/>
      <c r="GL14" s="62"/>
      <c r="GM14" s="62"/>
      <c r="GN14" s="62"/>
      <c r="GO14" s="62"/>
      <c r="GP14" s="62"/>
      <c r="GQ14" s="62"/>
      <c r="GR14" s="62"/>
      <c r="GS14" s="62"/>
      <c r="GT14" s="62"/>
      <c r="GU14" s="62"/>
      <c r="GV14" s="62"/>
      <c r="GW14" s="62"/>
      <c r="GX14" s="62"/>
      <c r="GY14" s="62"/>
      <c r="GZ14" s="62"/>
      <c r="HA14" s="62"/>
      <c r="HB14" s="62"/>
      <c r="HC14" s="62"/>
      <c r="HD14" s="62"/>
      <c r="HE14" s="62"/>
      <c r="HF14" s="62"/>
      <c r="HG14" s="62"/>
      <c r="HH14" s="62"/>
      <c r="HI14" s="62"/>
      <c r="HJ14" s="62"/>
      <c r="HK14" s="62"/>
      <c r="HL14" s="62"/>
      <c r="HM14" s="62"/>
      <c r="HN14" s="62"/>
      <c r="HO14" s="62"/>
      <c r="HP14" s="62"/>
      <c r="HQ14" s="62"/>
      <c r="HR14" s="62"/>
      <c r="HS14" s="62"/>
      <c r="HT14" s="62"/>
      <c r="HU14" s="62"/>
      <c r="HV14" s="62"/>
      <c r="HW14" s="62"/>
      <c r="HX14" s="62"/>
      <c r="HY14" s="62"/>
      <c r="HZ14" s="62"/>
      <c r="IA14" s="62"/>
      <c r="IB14" s="62"/>
      <c r="IC14" s="62"/>
      <c r="ID14" s="62"/>
      <c r="IE14" s="62"/>
      <c r="IF14" s="62"/>
      <c r="IG14" s="62"/>
      <c r="IH14" s="62"/>
      <c r="II14" s="62"/>
      <c r="IJ14" s="62"/>
      <c r="IK14" s="62"/>
      <c r="IL14" s="62"/>
      <c r="IM14" s="62"/>
      <c r="IN14" s="62"/>
      <c r="IO14" s="62"/>
      <c r="IP14" s="62"/>
      <c r="IQ14" s="62"/>
      <c r="IR14" s="62"/>
      <c r="IS14" s="62"/>
      <c r="IT14" s="62"/>
      <c r="IU14" s="62"/>
      <c r="IV14" s="62"/>
      <c r="IW14" s="62"/>
      <c r="IX14" s="62"/>
      <c r="IY14" s="62"/>
      <c r="IZ14" s="62"/>
      <c r="JA14" s="62"/>
      <c r="JB14" s="62"/>
      <c r="JC14" s="62"/>
      <c r="JD14" s="62"/>
      <c r="JE14" s="62"/>
      <c r="JF14" s="62"/>
      <c r="JG14" s="62"/>
      <c r="JH14" s="62"/>
      <c r="JI14" s="62"/>
      <c r="JJ14" s="62"/>
      <c r="JK14" s="62"/>
      <c r="JL14" s="62"/>
      <c r="JM14" s="62"/>
      <c r="JN14" s="62"/>
      <c r="JO14" s="62"/>
      <c r="JP14" s="62"/>
      <c r="JQ14" s="62"/>
      <c r="JR14" s="62"/>
      <c r="JS14" s="62"/>
      <c r="JT14" s="62"/>
      <c r="JU14" s="62"/>
      <c r="JV14" s="62"/>
      <c r="JW14" s="62"/>
      <c r="JX14" s="62"/>
      <c r="JY14" s="62"/>
      <c r="JZ14" s="62"/>
      <c r="KA14" s="62"/>
      <c r="KB14" s="62"/>
      <c r="KC14" s="62"/>
      <c r="KD14" s="62"/>
      <c r="KE14" s="62"/>
      <c r="KF14" s="62"/>
      <c r="KG14" s="62"/>
      <c r="KH14" s="62"/>
      <c r="KI14" s="62"/>
      <c r="KJ14" s="62"/>
      <c r="KK14" s="62"/>
      <c r="KL14" s="62"/>
      <c r="KM14" s="62"/>
      <c r="KN14" s="62"/>
      <c r="KO14" s="62"/>
      <c r="KP14" s="62"/>
      <c r="KQ14" s="62"/>
      <c r="KR14" s="62"/>
      <c r="KS14" s="62"/>
      <c r="KT14" s="62"/>
      <c r="KU14" s="62"/>
      <c r="KV14" s="62"/>
      <c r="KW14" s="62"/>
      <c r="KX14" s="62"/>
      <c r="KY14" s="62"/>
      <c r="KZ14" s="62"/>
      <c r="LA14" s="62"/>
      <c r="LB14" s="62"/>
      <c r="LC14" s="62"/>
      <c r="LD14" s="62"/>
      <c r="LE14" s="62"/>
      <c r="LF14" s="62"/>
      <c r="LG14" s="62"/>
      <c r="LH14" s="62"/>
      <c r="LI14" s="62"/>
      <c r="LJ14" s="62"/>
      <c r="LK14" s="62"/>
      <c r="LL14" s="62"/>
      <c r="LM14" s="62"/>
      <c r="LN14" s="62"/>
      <c r="LO14" s="62"/>
      <c r="LP14" s="62"/>
      <c r="LQ14" s="62"/>
      <c r="LR14" s="62"/>
      <c r="LS14" s="62"/>
      <c r="LT14" s="62"/>
      <c r="LU14" s="62"/>
      <c r="LV14" s="62"/>
      <c r="LW14" s="62"/>
      <c r="LX14" s="62"/>
      <c r="LY14" s="62"/>
      <c r="LZ14" s="62"/>
      <c r="MA14" s="62"/>
      <c r="MB14" s="62"/>
      <c r="MC14" s="62"/>
      <c r="MD14" s="62"/>
      <c r="ME14" s="62"/>
      <c r="MF14" s="62"/>
      <c r="MG14" s="62"/>
      <c r="MH14" s="62"/>
      <c r="MI14" s="62"/>
      <c r="MJ14" s="62"/>
      <c r="MK14" s="62"/>
      <c r="ML14" s="62"/>
      <c r="MM14" s="62"/>
      <c r="MN14" s="62"/>
      <c r="MO14" s="62"/>
      <c r="MP14" s="62"/>
      <c r="MQ14" s="62"/>
      <c r="MR14" s="62"/>
      <c r="MS14" s="62"/>
      <c r="MT14" s="62"/>
      <c r="MU14" s="62"/>
      <c r="MV14" s="62"/>
      <c r="MW14" s="62"/>
      <c r="MX14" s="62"/>
      <c r="MY14" s="78"/>
      <c r="MZ14" s="62"/>
      <c r="NA14" s="62"/>
      <c r="NB14" s="62"/>
      <c r="NC14" s="62"/>
      <c r="ND14" s="62"/>
      <c r="NE14" s="62"/>
      <c r="NF14" s="62"/>
    </row>
    <row r="15" spans="2:370" s="53" customFormat="1" x14ac:dyDescent="0.25">
      <c r="B15" s="53" t="s">
        <v>38</v>
      </c>
      <c r="C15" s="53">
        <f>IF(C34&lt;C12+C17,C34,C12+C17)</f>
        <v>0</v>
      </c>
      <c r="D15" s="53">
        <f t="shared" ref="D15:BO15" si="24">IF(D34&lt;D12+D17,D34,D12+D17)</f>
        <v>0</v>
      </c>
      <c r="E15" s="53">
        <f t="shared" si="24"/>
        <v>0</v>
      </c>
      <c r="F15" s="53">
        <f t="shared" si="24"/>
        <v>0</v>
      </c>
      <c r="G15" s="53">
        <f t="shared" si="24"/>
        <v>0</v>
      </c>
      <c r="H15" s="53">
        <f t="shared" si="24"/>
        <v>0</v>
      </c>
      <c r="I15" s="53">
        <f t="shared" si="24"/>
        <v>0</v>
      </c>
      <c r="J15" s="53">
        <f t="shared" si="24"/>
        <v>0</v>
      </c>
      <c r="K15" s="53">
        <f t="shared" si="24"/>
        <v>0</v>
      </c>
      <c r="L15" s="53">
        <f t="shared" si="24"/>
        <v>0</v>
      </c>
      <c r="M15" s="53">
        <f t="shared" si="24"/>
        <v>0</v>
      </c>
      <c r="N15" s="53">
        <f t="shared" si="24"/>
        <v>0</v>
      </c>
      <c r="O15" s="53">
        <f t="shared" si="24"/>
        <v>0</v>
      </c>
      <c r="P15" s="53">
        <f t="shared" si="24"/>
        <v>0</v>
      </c>
      <c r="Q15" s="53">
        <f t="shared" si="24"/>
        <v>0</v>
      </c>
      <c r="R15" s="53">
        <f t="shared" si="24"/>
        <v>0</v>
      </c>
      <c r="S15" s="53">
        <f t="shared" si="24"/>
        <v>0</v>
      </c>
      <c r="T15" s="53">
        <f t="shared" si="24"/>
        <v>0</v>
      </c>
      <c r="U15" s="53">
        <f t="shared" si="24"/>
        <v>0</v>
      </c>
      <c r="V15" s="53">
        <f t="shared" si="24"/>
        <v>0</v>
      </c>
      <c r="W15" s="53">
        <f t="shared" si="24"/>
        <v>0</v>
      </c>
      <c r="X15" s="53">
        <f t="shared" si="24"/>
        <v>0</v>
      </c>
      <c r="Y15" s="53">
        <f t="shared" si="24"/>
        <v>0</v>
      </c>
      <c r="Z15" s="53">
        <f t="shared" si="24"/>
        <v>0</v>
      </c>
      <c r="AA15" s="53">
        <f t="shared" si="24"/>
        <v>0</v>
      </c>
      <c r="AB15" s="53">
        <f t="shared" si="24"/>
        <v>0</v>
      </c>
      <c r="AC15" s="53">
        <f t="shared" si="24"/>
        <v>0</v>
      </c>
      <c r="AD15" s="53">
        <f t="shared" si="24"/>
        <v>0</v>
      </c>
      <c r="AE15" s="53">
        <f t="shared" si="24"/>
        <v>0</v>
      </c>
      <c r="AF15" s="53">
        <f t="shared" si="24"/>
        <v>0</v>
      </c>
      <c r="AG15" s="53">
        <f t="shared" si="24"/>
        <v>0</v>
      </c>
      <c r="AH15" s="53">
        <f t="shared" si="24"/>
        <v>0</v>
      </c>
      <c r="AI15" s="53">
        <f t="shared" si="24"/>
        <v>0</v>
      </c>
      <c r="AJ15" s="53">
        <f t="shared" si="24"/>
        <v>0</v>
      </c>
      <c r="AK15" s="53">
        <f t="shared" si="24"/>
        <v>0</v>
      </c>
      <c r="AL15" s="53">
        <f t="shared" si="24"/>
        <v>0</v>
      </c>
      <c r="AM15" s="53">
        <f t="shared" si="24"/>
        <v>0</v>
      </c>
      <c r="AN15" s="53">
        <f t="shared" si="24"/>
        <v>0</v>
      </c>
      <c r="AO15" s="53">
        <f t="shared" si="24"/>
        <v>0</v>
      </c>
      <c r="AP15" s="53">
        <f t="shared" si="24"/>
        <v>0</v>
      </c>
      <c r="AQ15" s="53">
        <f t="shared" si="24"/>
        <v>0</v>
      </c>
      <c r="AR15" s="53">
        <f t="shared" si="24"/>
        <v>0</v>
      </c>
      <c r="AS15" s="53">
        <f t="shared" si="24"/>
        <v>0</v>
      </c>
      <c r="AT15" s="53">
        <f t="shared" si="24"/>
        <v>0</v>
      </c>
      <c r="AU15" s="53">
        <f t="shared" si="24"/>
        <v>0</v>
      </c>
      <c r="AV15" s="53">
        <f t="shared" si="24"/>
        <v>0</v>
      </c>
      <c r="AW15" s="53">
        <f t="shared" si="24"/>
        <v>0</v>
      </c>
      <c r="AX15" s="53">
        <f t="shared" si="24"/>
        <v>0</v>
      </c>
      <c r="AY15" s="53">
        <f t="shared" si="24"/>
        <v>0</v>
      </c>
      <c r="AZ15" s="53">
        <f t="shared" si="24"/>
        <v>0</v>
      </c>
      <c r="BA15" s="53">
        <f t="shared" si="24"/>
        <v>0</v>
      </c>
      <c r="BB15" s="53">
        <f t="shared" si="24"/>
        <v>0</v>
      </c>
      <c r="BC15" s="53">
        <f t="shared" si="24"/>
        <v>0</v>
      </c>
      <c r="BD15" s="53">
        <f t="shared" si="24"/>
        <v>0</v>
      </c>
      <c r="BE15" s="53">
        <f t="shared" si="24"/>
        <v>0</v>
      </c>
      <c r="BF15" s="53">
        <f t="shared" si="24"/>
        <v>0</v>
      </c>
      <c r="BG15" s="53">
        <f t="shared" si="24"/>
        <v>0</v>
      </c>
      <c r="BH15" s="53">
        <f t="shared" si="24"/>
        <v>0</v>
      </c>
      <c r="BI15" s="53">
        <f t="shared" si="24"/>
        <v>0</v>
      </c>
      <c r="BJ15" s="53">
        <f t="shared" si="24"/>
        <v>0</v>
      </c>
      <c r="BK15" s="53">
        <f t="shared" si="24"/>
        <v>0</v>
      </c>
      <c r="BL15" s="53">
        <f t="shared" si="24"/>
        <v>0</v>
      </c>
      <c r="BM15" s="53">
        <f t="shared" si="24"/>
        <v>0</v>
      </c>
      <c r="BN15" s="53">
        <f t="shared" si="24"/>
        <v>0</v>
      </c>
      <c r="BO15" s="53">
        <f t="shared" si="24"/>
        <v>0</v>
      </c>
      <c r="BP15" s="53">
        <f t="shared" ref="BP15:EA15" si="25">IF(BP34&lt;BP12+BP17,BP34,BP12+BP17)</f>
        <v>0</v>
      </c>
      <c r="BQ15" s="53">
        <f t="shared" si="25"/>
        <v>0</v>
      </c>
      <c r="BR15" s="53">
        <f t="shared" si="25"/>
        <v>0</v>
      </c>
      <c r="BS15" s="53">
        <f t="shared" si="25"/>
        <v>0</v>
      </c>
      <c r="BT15" s="53">
        <f t="shared" si="25"/>
        <v>0</v>
      </c>
      <c r="BU15" s="53">
        <f t="shared" si="25"/>
        <v>0</v>
      </c>
      <c r="BV15" s="53">
        <f t="shared" si="25"/>
        <v>0</v>
      </c>
      <c r="BW15" s="53">
        <f t="shared" si="25"/>
        <v>0</v>
      </c>
      <c r="BX15" s="53">
        <f t="shared" si="25"/>
        <v>0</v>
      </c>
      <c r="BY15" s="53">
        <f t="shared" si="25"/>
        <v>0</v>
      </c>
      <c r="BZ15" s="53">
        <f t="shared" si="25"/>
        <v>0</v>
      </c>
      <c r="CA15" s="53">
        <f t="shared" si="25"/>
        <v>0</v>
      </c>
      <c r="CB15" s="53">
        <f t="shared" si="25"/>
        <v>0</v>
      </c>
      <c r="CC15" s="53">
        <f t="shared" si="25"/>
        <v>0</v>
      </c>
      <c r="CD15" s="53">
        <f t="shared" si="25"/>
        <v>0</v>
      </c>
      <c r="CE15" s="53">
        <f t="shared" si="25"/>
        <v>0</v>
      </c>
      <c r="CF15" s="53">
        <f t="shared" si="25"/>
        <v>0</v>
      </c>
      <c r="CG15" s="53">
        <f t="shared" si="25"/>
        <v>0</v>
      </c>
      <c r="CH15" s="53">
        <f t="shared" si="25"/>
        <v>0</v>
      </c>
      <c r="CI15" s="53">
        <f t="shared" si="25"/>
        <v>0</v>
      </c>
      <c r="CJ15" s="53">
        <f t="shared" si="25"/>
        <v>0</v>
      </c>
      <c r="CK15" s="53">
        <f t="shared" si="25"/>
        <v>0</v>
      </c>
      <c r="CL15" s="53">
        <f t="shared" si="25"/>
        <v>0</v>
      </c>
      <c r="CM15" s="53">
        <f t="shared" si="25"/>
        <v>0</v>
      </c>
      <c r="CN15" s="53">
        <f t="shared" si="25"/>
        <v>0</v>
      </c>
      <c r="CO15" s="53">
        <f t="shared" si="25"/>
        <v>0</v>
      </c>
      <c r="CP15" s="53">
        <f t="shared" si="25"/>
        <v>0</v>
      </c>
      <c r="CQ15" s="53">
        <f t="shared" si="25"/>
        <v>0</v>
      </c>
      <c r="CR15" s="53">
        <f t="shared" si="25"/>
        <v>0</v>
      </c>
      <c r="CS15" s="53">
        <f t="shared" si="25"/>
        <v>0</v>
      </c>
      <c r="CT15" s="53">
        <f t="shared" si="25"/>
        <v>0</v>
      </c>
      <c r="CU15" s="53">
        <f t="shared" si="25"/>
        <v>0</v>
      </c>
      <c r="CV15" s="53">
        <f t="shared" si="25"/>
        <v>0</v>
      </c>
      <c r="CW15" s="53">
        <f t="shared" si="25"/>
        <v>0</v>
      </c>
      <c r="CX15" s="53">
        <f t="shared" si="25"/>
        <v>0</v>
      </c>
      <c r="CY15" s="53">
        <f t="shared" si="25"/>
        <v>0</v>
      </c>
      <c r="CZ15" s="53">
        <f t="shared" si="25"/>
        <v>0</v>
      </c>
      <c r="DA15" s="53">
        <f t="shared" si="25"/>
        <v>0</v>
      </c>
      <c r="DB15" s="53">
        <f t="shared" si="25"/>
        <v>0</v>
      </c>
      <c r="DC15" s="53">
        <f t="shared" si="25"/>
        <v>0</v>
      </c>
      <c r="DD15" s="53">
        <f t="shared" si="25"/>
        <v>0</v>
      </c>
      <c r="DE15" s="53">
        <f t="shared" si="25"/>
        <v>0</v>
      </c>
      <c r="DF15" s="53">
        <f t="shared" si="25"/>
        <v>0</v>
      </c>
      <c r="DG15" s="53">
        <f t="shared" si="25"/>
        <v>0</v>
      </c>
      <c r="DH15" s="53">
        <f t="shared" si="25"/>
        <v>0</v>
      </c>
      <c r="DI15" s="53">
        <f t="shared" si="25"/>
        <v>0</v>
      </c>
      <c r="DJ15" s="53">
        <f t="shared" si="25"/>
        <v>0</v>
      </c>
      <c r="DK15" s="53">
        <f t="shared" si="25"/>
        <v>0</v>
      </c>
      <c r="DL15" s="53">
        <f t="shared" si="25"/>
        <v>0</v>
      </c>
      <c r="DM15" s="53">
        <f t="shared" si="25"/>
        <v>0</v>
      </c>
      <c r="DN15" s="53">
        <f t="shared" si="25"/>
        <v>0</v>
      </c>
      <c r="DO15" s="53">
        <f t="shared" si="25"/>
        <v>0</v>
      </c>
      <c r="DP15" s="53">
        <f t="shared" si="25"/>
        <v>0</v>
      </c>
      <c r="DQ15" s="53">
        <f t="shared" si="25"/>
        <v>0</v>
      </c>
      <c r="DR15" s="53">
        <f t="shared" si="25"/>
        <v>0</v>
      </c>
      <c r="DS15" s="53">
        <f t="shared" si="25"/>
        <v>0</v>
      </c>
      <c r="DT15" s="53">
        <f t="shared" si="25"/>
        <v>0</v>
      </c>
      <c r="DU15" s="53">
        <f t="shared" si="25"/>
        <v>0</v>
      </c>
      <c r="DV15" s="53">
        <f t="shared" si="25"/>
        <v>0</v>
      </c>
      <c r="DW15" s="53">
        <f t="shared" si="25"/>
        <v>0</v>
      </c>
      <c r="DX15" s="53">
        <f t="shared" si="25"/>
        <v>0</v>
      </c>
      <c r="DY15" s="53">
        <f t="shared" si="25"/>
        <v>0</v>
      </c>
      <c r="DZ15" s="53">
        <f t="shared" si="25"/>
        <v>0</v>
      </c>
      <c r="EA15" s="53">
        <f t="shared" si="25"/>
        <v>0</v>
      </c>
      <c r="EB15" s="53">
        <f t="shared" ref="EB15:GM15" si="26">IF(EB34&lt;EB12+EB17,EB34,EB12+EB17)</f>
        <v>0</v>
      </c>
      <c r="EC15" s="53">
        <f t="shared" si="26"/>
        <v>0</v>
      </c>
      <c r="ED15" s="53">
        <f t="shared" si="26"/>
        <v>0</v>
      </c>
      <c r="EE15" s="53">
        <f t="shared" si="26"/>
        <v>0</v>
      </c>
      <c r="EF15" s="53">
        <f t="shared" si="26"/>
        <v>0</v>
      </c>
      <c r="EG15" s="53">
        <f t="shared" si="26"/>
        <v>0</v>
      </c>
      <c r="EH15" s="53">
        <f t="shared" si="26"/>
        <v>0</v>
      </c>
      <c r="EI15" s="53">
        <f t="shared" si="26"/>
        <v>0</v>
      </c>
      <c r="EJ15" s="53">
        <f t="shared" si="26"/>
        <v>0</v>
      </c>
      <c r="EK15" s="53">
        <f t="shared" si="26"/>
        <v>0</v>
      </c>
      <c r="EL15" s="53">
        <f t="shared" si="26"/>
        <v>0</v>
      </c>
      <c r="EM15" s="53">
        <f t="shared" si="26"/>
        <v>0</v>
      </c>
      <c r="EN15" s="53">
        <f t="shared" si="26"/>
        <v>0</v>
      </c>
      <c r="EO15" s="53">
        <f t="shared" si="26"/>
        <v>0</v>
      </c>
      <c r="EP15" s="53">
        <f t="shared" si="26"/>
        <v>0</v>
      </c>
      <c r="EQ15" s="53">
        <f t="shared" si="26"/>
        <v>0</v>
      </c>
      <c r="ER15" s="53">
        <f t="shared" si="26"/>
        <v>0</v>
      </c>
      <c r="ES15" s="53">
        <f t="shared" si="26"/>
        <v>0</v>
      </c>
      <c r="ET15" s="53">
        <f t="shared" si="26"/>
        <v>0</v>
      </c>
      <c r="EU15" s="53">
        <f t="shared" si="26"/>
        <v>0</v>
      </c>
      <c r="EV15" s="53">
        <f t="shared" si="26"/>
        <v>0</v>
      </c>
      <c r="EW15" s="53">
        <f t="shared" si="26"/>
        <v>0</v>
      </c>
      <c r="EX15" s="53">
        <f t="shared" si="26"/>
        <v>0</v>
      </c>
      <c r="EY15" s="53">
        <f t="shared" si="26"/>
        <v>0</v>
      </c>
      <c r="EZ15" s="53">
        <f t="shared" si="26"/>
        <v>0</v>
      </c>
      <c r="FA15" s="53">
        <f t="shared" si="26"/>
        <v>0</v>
      </c>
      <c r="FB15" s="53">
        <f t="shared" si="26"/>
        <v>0</v>
      </c>
      <c r="FC15" s="53">
        <f t="shared" si="26"/>
        <v>0</v>
      </c>
      <c r="FD15" s="53">
        <f t="shared" si="26"/>
        <v>0</v>
      </c>
      <c r="FE15" s="53">
        <f t="shared" si="26"/>
        <v>0</v>
      </c>
      <c r="FF15" s="53">
        <f t="shared" si="26"/>
        <v>0</v>
      </c>
      <c r="FG15" s="53">
        <f t="shared" si="26"/>
        <v>0</v>
      </c>
      <c r="FH15" s="53">
        <f t="shared" si="26"/>
        <v>0</v>
      </c>
      <c r="FI15" s="53">
        <f t="shared" si="26"/>
        <v>0</v>
      </c>
      <c r="FJ15" s="53">
        <f t="shared" si="26"/>
        <v>0</v>
      </c>
      <c r="FK15" s="53">
        <f t="shared" si="26"/>
        <v>0</v>
      </c>
      <c r="FL15" s="53">
        <f t="shared" si="26"/>
        <v>0</v>
      </c>
      <c r="FM15" s="53">
        <f t="shared" si="26"/>
        <v>0</v>
      </c>
      <c r="FN15" s="53">
        <f t="shared" si="26"/>
        <v>0</v>
      </c>
      <c r="FO15" s="53">
        <f t="shared" si="26"/>
        <v>0</v>
      </c>
      <c r="FP15" s="53">
        <f t="shared" si="26"/>
        <v>0</v>
      </c>
      <c r="FQ15" s="53">
        <f t="shared" si="26"/>
        <v>0</v>
      </c>
      <c r="FR15" s="53">
        <f t="shared" si="26"/>
        <v>0</v>
      </c>
      <c r="FS15" s="53">
        <f t="shared" si="26"/>
        <v>0</v>
      </c>
      <c r="FT15" s="53">
        <f t="shared" si="26"/>
        <v>0</v>
      </c>
      <c r="FU15" s="53">
        <f t="shared" si="26"/>
        <v>0</v>
      </c>
      <c r="FV15" s="53">
        <f t="shared" si="26"/>
        <v>0</v>
      </c>
      <c r="FW15" s="53">
        <f t="shared" si="26"/>
        <v>0</v>
      </c>
      <c r="FX15" s="53">
        <f t="shared" si="26"/>
        <v>0</v>
      </c>
      <c r="FY15" s="53">
        <f t="shared" si="26"/>
        <v>0</v>
      </c>
      <c r="FZ15" s="53">
        <f t="shared" si="26"/>
        <v>0</v>
      </c>
      <c r="GA15" s="53">
        <f t="shared" si="26"/>
        <v>0</v>
      </c>
      <c r="GB15" s="53">
        <f t="shared" si="26"/>
        <v>0</v>
      </c>
      <c r="GC15" s="53">
        <f t="shared" si="26"/>
        <v>0</v>
      </c>
      <c r="GD15" s="53">
        <f t="shared" si="26"/>
        <v>0</v>
      </c>
      <c r="GE15" s="53">
        <f t="shared" si="26"/>
        <v>0</v>
      </c>
      <c r="GF15" s="53">
        <f t="shared" si="26"/>
        <v>0</v>
      </c>
      <c r="GG15" s="53">
        <f t="shared" si="26"/>
        <v>0</v>
      </c>
      <c r="GH15" s="53">
        <f t="shared" si="26"/>
        <v>0</v>
      </c>
      <c r="GI15" s="53">
        <f t="shared" si="26"/>
        <v>0</v>
      </c>
      <c r="GJ15" s="53">
        <f t="shared" si="26"/>
        <v>0</v>
      </c>
      <c r="GK15" s="53">
        <f t="shared" si="26"/>
        <v>0</v>
      </c>
      <c r="GL15" s="53">
        <f t="shared" si="26"/>
        <v>0</v>
      </c>
      <c r="GM15" s="53">
        <f t="shared" si="26"/>
        <v>0</v>
      </c>
      <c r="GN15" s="53">
        <f t="shared" ref="GN15:IY15" si="27">IF(GN34&lt;GN12+GN17,GN34,GN12+GN17)</f>
        <v>0</v>
      </c>
      <c r="GO15" s="53">
        <f t="shared" si="27"/>
        <v>0</v>
      </c>
      <c r="GP15" s="53">
        <f t="shared" si="27"/>
        <v>0</v>
      </c>
      <c r="GQ15" s="53">
        <f t="shared" si="27"/>
        <v>0</v>
      </c>
      <c r="GR15" s="53">
        <f t="shared" si="27"/>
        <v>0</v>
      </c>
      <c r="GS15" s="53">
        <f t="shared" si="27"/>
        <v>0</v>
      </c>
      <c r="GT15" s="53">
        <f t="shared" si="27"/>
        <v>0</v>
      </c>
      <c r="GU15" s="53">
        <f t="shared" si="27"/>
        <v>0</v>
      </c>
      <c r="GV15" s="53">
        <f t="shared" si="27"/>
        <v>0</v>
      </c>
      <c r="GW15" s="53">
        <f t="shared" si="27"/>
        <v>0</v>
      </c>
      <c r="GX15" s="53">
        <f t="shared" si="27"/>
        <v>0</v>
      </c>
      <c r="GY15" s="53">
        <f t="shared" si="27"/>
        <v>0</v>
      </c>
      <c r="GZ15" s="53">
        <f t="shared" si="27"/>
        <v>0</v>
      </c>
      <c r="HA15" s="53">
        <f t="shared" si="27"/>
        <v>0</v>
      </c>
      <c r="HB15" s="53">
        <f t="shared" si="27"/>
        <v>0</v>
      </c>
      <c r="HC15" s="53">
        <f t="shared" si="27"/>
        <v>0</v>
      </c>
      <c r="HD15" s="53">
        <f t="shared" si="27"/>
        <v>0</v>
      </c>
      <c r="HE15" s="53">
        <f t="shared" si="27"/>
        <v>0</v>
      </c>
      <c r="HF15" s="53">
        <f t="shared" si="27"/>
        <v>0</v>
      </c>
      <c r="HG15" s="53">
        <f t="shared" si="27"/>
        <v>0</v>
      </c>
      <c r="HH15" s="53">
        <f t="shared" si="27"/>
        <v>0</v>
      </c>
      <c r="HI15" s="53">
        <f t="shared" si="27"/>
        <v>0</v>
      </c>
      <c r="HJ15" s="53">
        <f t="shared" si="27"/>
        <v>0</v>
      </c>
      <c r="HK15" s="53">
        <f t="shared" si="27"/>
        <v>0</v>
      </c>
      <c r="HL15" s="53">
        <f t="shared" si="27"/>
        <v>0</v>
      </c>
      <c r="HM15" s="53">
        <f t="shared" si="27"/>
        <v>0</v>
      </c>
      <c r="HN15" s="53">
        <f t="shared" si="27"/>
        <v>0</v>
      </c>
      <c r="HO15" s="53">
        <f t="shared" si="27"/>
        <v>0</v>
      </c>
      <c r="HP15" s="53">
        <f t="shared" si="27"/>
        <v>0</v>
      </c>
      <c r="HQ15" s="53">
        <f t="shared" si="27"/>
        <v>0</v>
      </c>
      <c r="HR15" s="53">
        <f t="shared" si="27"/>
        <v>0</v>
      </c>
      <c r="HS15" s="53">
        <f t="shared" si="27"/>
        <v>0</v>
      </c>
      <c r="HT15" s="53">
        <f t="shared" si="27"/>
        <v>0</v>
      </c>
      <c r="HU15" s="53">
        <f t="shared" si="27"/>
        <v>0</v>
      </c>
      <c r="HV15" s="53">
        <f t="shared" si="27"/>
        <v>0</v>
      </c>
      <c r="HW15" s="53">
        <f t="shared" si="27"/>
        <v>0</v>
      </c>
      <c r="HX15" s="53">
        <f t="shared" si="27"/>
        <v>0</v>
      </c>
      <c r="HY15" s="53">
        <f t="shared" si="27"/>
        <v>0</v>
      </c>
      <c r="HZ15" s="53">
        <f t="shared" si="27"/>
        <v>0</v>
      </c>
      <c r="IA15" s="53">
        <f t="shared" si="27"/>
        <v>0</v>
      </c>
      <c r="IB15" s="53">
        <f t="shared" si="27"/>
        <v>0</v>
      </c>
      <c r="IC15" s="53">
        <f t="shared" si="27"/>
        <v>0</v>
      </c>
      <c r="ID15" s="53">
        <f t="shared" si="27"/>
        <v>0</v>
      </c>
      <c r="IE15" s="53">
        <f t="shared" si="27"/>
        <v>0</v>
      </c>
      <c r="IF15" s="53">
        <f t="shared" si="27"/>
        <v>0</v>
      </c>
      <c r="IG15" s="53">
        <f t="shared" si="27"/>
        <v>0</v>
      </c>
      <c r="IH15" s="53">
        <f t="shared" si="27"/>
        <v>0</v>
      </c>
      <c r="II15" s="53">
        <f t="shared" si="27"/>
        <v>0</v>
      </c>
      <c r="IJ15" s="53">
        <f t="shared" si="27"/>
        <v>0</v>
      </c>
      <c r="IK15" s="53">
        <f t="shared" si="27"/>
        <v>0</v>
      </c>
      <c r="IL15" s="53">
        <f t="shared" si="27"/>
        <v>0</v>
      </c>
      <c r="IM15" s="53">
        <f t="shared" si="27"/>
        <v>0</v>
      </c>
      <c r="IN15" s="53">
        <f t="shared" si="27"/>
        <v>0</v>
      </c>
      <c r="IO15" s="53">
        <f t="shared" si="27"/>
        <v>0</v>
      </c>
      <c r="IP15" s="53">
        <f t="shared" si="27"/>
        <v>0</v>
      </c>
      <c r="IQ15" s="53">
        <f t="shared" si="27"/>
        <v>0</v>
      </c>
      <c r="IR15" s="53">
        <f t="shared" si="27"/>
        <v>0</v>
      </c>
      <c r="IS15" s="53">
        <f t="shared" si="27"/>
        <v>0</v>
      </c>
      <c r="IT15" s="53">
        <f t="shared" si="27"/>
        <v>0</v>
      </c>
      <c r="IU15" s="53">
        <f t="shared" si="27"/>
        <v>0</v>
      </c>
      <c r="IV15" s="53">
        <f t="shared" si="27"/>
        <v>0</v>
      </c>
      <c r="IW15" s="53">
        <f t="shared" si="27"/>
        <v>0</v>
      </c>
      <c r="IX15" s="53">
        <f t="shared" si="27"/>
        <v>0</v>
      </c>
      <c r="IY15" s="53">
        <f t="shared" si="27"/>
        <v>0</v>
      </c>
      <c r="IZ15" s="53">
        <f t="shared" ref="IZ15:LK15" si="28">IF(IZ34&lt;IZ12+IZ17,IZ34,IZ12+IZ17)</f>
        <v>0</v>
      </c>
      <c r="JA15" s="53">
        <f t="shared" si="28"/>
        <v>0</v>
      </c>
      <c r="JB15" s="53">
        <f t="shared" si="28"/>
        <v>0</v>
      </c>
      <c r="JC15" s="53">
        <f t="shared" si="28"/>
        <v>0</v>
      </c>
      <c r="JD15" s="53">
        <f t="shared" si="28"/>
        <v>0</v>
      </c>
      <c r="JE15" s="53">
        <f t="shared" si="28"/>
        <v>0</v>
      </c>
      <c r="JF15" s="53">
        <f t="shared" si="28"/>
        <v>0</v>
      </c>
      <c r="JG15" s="53">
        <f t="shared" si="28"/>
        <v>0</v>
      </c>
      <c r="JH15" s="53">
        <f t="shared" si="28"/>
        <v>0</v>
      </c>
      <c r="JI15" s="53">
        <f t="shared" si="28"/>
        <v>0</v>
      </c>
      <c r="JJ15" s="53">
        <f t="shared" si="28"/>
        <v>0</v>
      </c>
      <c r="JK15" s="53">
        <f t="shared" si="28"/>
        <v>0</v>
      </c>
      <c r="JL15" s="53">
        <f t="shared" si="28"/>
        <v>0</v>
      </c>
      <c r="JM15" s="53">
        <f t="shared" si="28"/>
        <v>0</v>
      </c>
      <c r="JN15" s="53">
        <f t="shared" si="28"/>
        <v>0</v>
      </c>
      <c r="JO15" s="53">
        <f t="shared" si="28"/>
        <v>0</v>
      </c>
      <c r="JP15" s="53">
        <f t="shared" si="28"/>
        <v>0</v>
      </c>
      <c r="JQ15" s="53">
        <f t="shared" si="28"/>
        <v>0</v>
      </c>
      <c r="JR15" s="53">
        <f t="shared" si="28"/>
        <v>0</v>
      </c>
      <c r="JS15" s="53">
        <f t="shared" si="28"/>
        <v>0</v>
      </c>
      <c r="JT15" s="53">
        <f t="shared" si="28"/>
        <v>0</v>
      </c>
      <c r="JU15" s="53">
        <f t="shared" si="28"/>
        <v>0</v>
      </c>
      <c r="JV15" s="53">
        <f t="shared" si="28"/>
        <v>0</v>
      </c>
      <c r="JW15" s="53">
        <f t="shared" si="28"/>
        <v>0</v>
      </c>
      <c r="JX15" s="53">
        <f t="shared" si="28"/>
        <v>0</v>
      </c>
      <c r="JY15" s="53">
        <f t="shared" si="28"/>
        <v>0</v>
      </c>
      <c r="JZ15" s="53">
        <f t="shared" si="28"/>
        <v>0</v>
      </c>
      <c r="KA15" s="53">
        <f t="shared" si="28"/>
        <v>0</v>
      </c>
      <c r="KB15" s="53">
        <f t="shared" si="28"/>
        <v>0</v>
      </c>
      <c r="KC15" s="53">
        <f t="shared" si="28"/>
        <v>0</v>
      </c>
      <c r="KD15" s="53">
        <f t="shared" si="28"/>
        <v>0</v>
      </c>
      <c r="KE15" s="53">
        <f t="shared" si="28"/>
        <v>0</v>
      </c>
      <c r="KF15" s="53">
        <f t="shared" si="28"/>
        <v>0</v>
      </c>
      <c r="KG15" s="53">
        <f t="shared" si="28"/>
        <v>0</v>
      </c>
      <c r="KH15" s="53">
        <f t="shared" si="28"/>
        <v>0</v>
      </c>
      <c r="KI15" s="53">
        <f t="shared" si="28"/>
        <v>0</v>
      </c>
      <c r="KJ15" s="53">
        <f t="shared" si="28"/>
        <v>0</v>
      </c>
      <c r="KK15" s="53">
        <f t="shared" si="28"/>
        <v>0</v>
      </c>
      <c r="KL15" s="53">
        <f t="shared" si="28"/>
        <v>0</v>
      </c>
      <c r="KM15" s="53">
        <f t="shared" si="28"/>
        <v>0</v>
      </c>
      <c r="KN15" s="53">
        <f t="shared" si="28"/>
        <v>0</v>
      </c>
      <c r="KO15" s="53">
        <f t="shared" si="28"/>
        <v>0</v>
      </c>
      <c r="KP15" s="53">
        <f t="shared" si="28"/>
        <v>0</v>
      </c>
      <c r="KQ15" s="53">
        <f t="shared" si="28"/>
        <v>0</v>
      </c>
      <c r="KR15" s="53">
        <f t="shared" si="28"/>
        <v>0</v>
      </c>
      <c r="KS15" s="53">
        <f t="shared" si="28"/>
        <v>0</v>
      </c>
      <c r="KT15" s="53">
        <f t="shared" si="28"/>
        <v>0</v>
      </c>
      <c r="KU15" s="53">
        <f t="shared" si="28"/>
        <v>0</v>
      </c>
      <c r="KV15" s="53">
        <f t="shared" si="28"/>
        <v>0</v>
      </c>
      <c r="KW15" s="53">
        <f t="shared" si="28"/>
        <v>0</v>
      </c>
      <c r="KX15" s="53">
        <f t="shared" si="28"/>
        <v>0</v>
      </c>
      <c r="KY15" s="53">
        <f t="shared" si="28"/>
        <v>0</v>
      </c>
      <c r="KZ15" s="53">
        <f t="shared" si="28"/>
        <v>0</v>
      </c>
      <c r="LA15" s="53">
        <f t="shared" si="28"/>
        <v>0</v>
      </c>
      <c r="LB15" s="53">
        <f t="shared" si="28"/>
        <v>0</v>
      </c>
      <c r="LC15" s="53">
        <f t="shared" si="28"/>
        <v>0</v>
      </c>
      <c r="LD15" s="53">
        <f t="shared" si="28"/>
        <v>0</v>
      </c>
      <c r="LE15" s="53">
        <f t="shared" si="28"/>
        <v>0</v>
      </c>
      <c r="LF15" s="53">
        <f t="shared" si="28"/>
        <v>0</v>
      </c>
      <c r="LG15" s="53">
        <f t="shared" si="28"/>
        <v>0</v>
      </c>
      <c r="LH15" s="53">
        <f t="shared" si="28"/>
        <v>0</v>
      </c>
      <c r="LI15" s="53">
        <f t="shared" si="28"/>
        <v>0</v>
      </c>
      <c r="LJ15" s="53">
        <f t="shared" si="28"/>
        <v>0</v>
      </c>
      <c r="LK15" s="53">
        <f t="shared" si="28"/>
        <v>0</v>
      </c>
      <c r="LL15" s="53">
        <f t="shared" ref="LL15:MX15" si="29">IF(LL34&lt;LL12+LL17,LL34,LL12+LL17)</f>
        <v>0</v>
      </c>
      <c r="LM15" s="53">
        <f t="shared" si="29"/>
        <v>0</v>
      </c>
      <c r="LN15" s="53">
        <f t="shared" si="29"/>
        <v>0</v>
      </c>
      <c r="LO15" s="53">
        <f t="shared" si="29"/>
        <v>0</v>
      </c>
      <c r="LP15" s="53">
        <f t="shared" si="29"/>
        <v>0</v>
      </c>
      <c r="LQ15" s="53">
        <f t="shared" si="29"/>
        <v>0</v>
      </c>
      <c r="LR15" s="53">
        <f t="shared" si="29"/>
        <v>0</v>
      </c>
      <c r="LS15" s="53">
        <f t="shared" si="29"/>
        <v>0</v>
      </c>
      <c r="LT15" s="53">
        <f t="shared" si="29"/>
        <v>0</v>
      </c>
      <c r="LU15" s="53">
        <f t="shared" si="29"/>
        <v>0</v>
      </c>
      <c r="LV15" s="53">
        <f t="shared" si="29"/>
        <v>0</v>
      </c>
      <c r="LW15" s="53">
        <f t="shared" si="29"/>
        <v>0</v>
      </c>
      <c r="LX15" s="53">
        <f t="shared" si="29"/>
        <v>0</v>
      </c>
      <c r="LY15" s="53">
        <f t="shared" si="29"/>
        <v>0</v>
      </c>
      <c r="LZ15" s="53">
        <f t="shared" si="29"/>
        <v>0</v>
      </c>
      <c r="MA15" s="53">
        <f t="shared" si="29"/>
        <v>0</v>
      </c>
      <c r="MB15" s="53">
        <f t="shared" si="29"/>
        <v>0</v>
      </c>
      <c r="MC15" s="53">
        <f t="shared" si="29"/>
        <v>0</v>
      </c>
      <c r="MD15" s="53">
        <f t="shared" si="29"/>
        <v>0</v>
      </c>
      <c r="ME15" s="53">
        <f t="shared" si="29"/>
        <v>0</v>
      </c>
      <c r="MF15" s="53">
        <f t="shared" si="29"/>
        <v>0</v>
      </c>
      <c r="MG15" s="53">
        <f t="shared" si="29"/>
        <v>0</v>
      </c>
      <c r="MH15" s="53">
        <f t="shared" si="29"/>
        <v>0</v>
      </c>
      <c r="MI15" s="53">
        <f t="shared" si="29"/>
        <v>0</v>
      </c>
      <c r="MJ15" s="53">
        <f t="shared" si="29"/>
        <v>0</v>
      </c>
      <c r="MK15" s="53">
        <f t="shared" si="29"/>
        <v>0</v>
      </c>
      <c r="ML15" s="53">
        <f t="shared" si="29"/>
        <v>0</v>
      </c>
      <c r="MM15" s="53">
        <f t="shared" si="29"/>
        <v>0</v>
      </c>
      <c r="MN15" s="53">
        <f t="shared" si="29"/>
        <v>0</v>
      </c>
      <c r="MO15" s="53">
        <f t="shared" si="29"/>
        <v>0</v>
      </c>
      <c r="MP15" s="53">
        <f t="shared" si="29"/>
        <v>0</v>
      </c>
      <c r="MQ15" s="53">
        <f t="shared" si="29"/>
        <v>0</v>
      </c>
      <c r="MR15" s="53">
        <f t="shared" si="29"/>
        <v>0</v>
      </c>
      <c r="MS15" s="53">
        <f t="shared" si="29"/>
        <v>0</v>
      </c>
      <c r="MT15" s="53">
        <f t="shared" si="29"/>
        <v>0</v>
      </c>
      <c r="MU15" s="53">
        <f t="shared" si="29"/>
        <v>0</v>
      </c>
      <c r="MV15" s="53">
        <f t="shared" si="29"/>
        <v>0</v>
      </c>
      <c r="MW15" s="53">
        <f t="shared" si="29"/>
        <v>0</v>
      </c>
      <c r="MX15" s="53">
        <f t="shared" si="29"/>
        <v>0</v>
      </c>
      <c r="MY15" s="56"/>
    </row>
    <row r="16" spans="2:370" s="53" customFormat="1" x14ac:dyDescent="0.25">
      <c r="B16" s="53" t="s">
        <v>46</v>
      </c>
      <c r="C16" s="53">
        <f>IF(C8&lt;C12-C15+C17,C8,C12-C15+C17)</f>
        <v>0</v>
      </c>
      <c r="D16" s="53">
        <f>IF(D8&lt;D12-D15+D17,D8,D12-D15+D17)</f>
        <v>0</v>
      </c>
      <c r="E16" s="53">
        <f t="shared" ref="E16:BP16" si="30">IF(E8&lt;E12-E15+E17,E8,E12-E15+E17)</f>
        <v>0</v>
      </c>
      <c r="F16" s="53">
        <f t="shared" si="30"/>
        <v>0</v>
      </c>
      <c r="G16" s="53">
        <f t="shared" si="30"/>
        <v>0</v>
      </c>
      <c r="H16" s="53">
        <f t="shared" si="30"/>
        <v>0</v>
      </c>
      <c r="I16" s="53">
        <f t="shared" si="30"/>
        <v>0</v>
      </c>
      <c r="J16" s="53">
        <f t="shared" si="30"/>
        <v>0</v>
      </c>
      <c r="K16" s="53">
        <f t="shared" si="30"/>
        <v>0</v>
      </c>
      <c r="L16" s="53">
        <f t="shared" si="30"/>
        <v>0</v>
      </c>
      <c r="M16" s="53">
        <f t="shared" si="30"/>
        <v>0</v>
      </c>
      <c r="N16" s="53">
        <f t="shared" si="30"/>
        <v>0</v>
      </c>
      <c r="O16" s="53">
        <f t="shared" si="30"/>
        <v>0</v>
      </c>
      <c r="P16" s="53">
        <f t="shared" si="30"/>
        <v>0</v>
      </c>
      <c r="Q16" s="53">
        <f t="shared" si="30"/>
        <v>0</v>
      </c>
      <c r="R16" s="53">
        <f t="shared" si="30"/>
        <v>0</v>
      </c>
      <c r="S16" s="53">
        <f t="shared" si="30"/>
        <v>0</v>
      </c>
      <c r="T16" s="53">
        <f t="shared" si="30"/>
        <v>0</v>
      </c>
      <c r="U16" s="53">
        <f t="shared" si="30"/>
        <v>0</v>
      </c>
      <c r="V16" s="53">
        <f t="shared" si="30"/>
        <v>0</v>
      </c>
      <c r="W16" s="53">
        <f t="shared" si="30"/>
        <v>0</v>
      </c>
      <c r="X16" s="53">
        <f t="shared" si="30"/>
        <v>0</v>
      </c>
      <c r="Y16" s="53">
        <f t="shared" si="30"/>
        <v>0</v>
      </c>
      <c r="Z16" s="53">
        <f t="shared" si="30"/>
        <v>0</v>
      </c>
      <c r="AA16" s="53">
        <f t="shared" si="30"/>
        <v>0</v>
      </c>
      <c r="AB16" s="53">
        <f t="shared" si="30"/>
        <v>0</v>
      </c>
      <c r="AC16" s="53">
        <f t="shared" si="30"/>
        <v>0</v>
      </c>
      <c r="AD16" s="53">
        <f t="shared" si="30"/>
        <v>0</v>
      </c>
      <c r="AE16" s="53">
        <f t="shared" si="30"/>
        <v>0</v>
      </c>
      <c r="AF16" s="53">
        <f t="shared" si="30"/>
        <v>0</v>
      </c>
      <c r="AG16" s="53">
        <f t="shared" si="30"/>
        <v>0</v>
      </c>
      <c r="AH16" s="53">
        <f t="shared" si="30"/>
        <v>0</v>
      </c>
      <c r="AI16" s="53">
        <f t="shared" si="30"/>
        <v>0</v>
      </c>
      <c r="AJ16" s="53">
        <f t="shared" si="30"/>
        <v>0</v>
      </c>
      <c r="AK16" s="53">
        <f t="shared" si="30"/>
        <v>0</v>
      </c>
      <c r="AL16" s="53">
        <f t="shared" si="30"/>
        <v>0</v>
      </c>
      <c r="AM16" s="53">
        <f t="shared" si="30"/>
        <v>0</v>
      </c>
      <c r="AN16" s="53">
        <f t="shared" si="30"/>
        <v>0</v>
      </c>
      <c r="AO16" s="53">
        <f t="shared" si="30"/>
        <v>0</v>
      </c>
      <c r="AP16" s="53">
        <f t="shared" si="30"/>
        <v>0</v>
      </c>
      <c r="AQ16" s="53">
        <f t="shared" si="30"/>
        <v>0</v>
      </c>
      <c r="AR16" s="53">
        <f t="shared" si="30"/>
        <v>0</v>
      </c>
      <c r="AS16" s="53">
        <f t="shared" si="30"/>
        <v>0</v>
      </c>
      <c r="AT16" s="53">
        <f t="shared" si="30"/>
        <v>0</v>
      </c>
      <c r="AU16" s="53">
        <f t="shared" si="30"/>
        <v>0</v>
      </c>
      <c r="AV16" s="53">
        <f t="shared" si="30"/>
        <v>0</v>
      </c>
      <c r="AW16" s="53">
        <f t="shared" si="30"/>
        <v>0</v>
      </c>
      <c r="AX16" s="53">
        <f t="shared" si="30"/>
        <v>0</v>
      </c>
      <c r="AY16" s="53">
        <f t="shared" si="30"/>
        <v>0</v>
      </c>
      <c r="AZ16" s="53">
        <f t="shared" si="30"/>
        <v>0</v>
      </c>
      <c r="BA16" s="53">
        <f t="shared" si="30"/>
        <v>0</v>
      </c>
      <c r="BB16" s="53">
        <f t="shared" si="30"/>
        <v>0</v>
      </c>
      <c r="BC16" s="53">
        <f t="shared" si="30"/>
        <v>0</v>
      </c>
      <c r="BD16" s="53">
        <f t="shared" si="30"/>
        <v>0</v>
      </c>
      <c r="BE16" s="53">
        <f t="shared" si="30"/>
        <v>0</v>
      </c>
      <c r="BF16" s="53">
        <f t="shared" si="30"/>
        <v>0</v>
      </c>
      <c r="BG16" s="53">
        <f t="shared" si="30"/>
        <v>0</v>
      </c>
      <c r="BH16" s="53">
        <f t="shared" si="30"/>
        <v>0</v>
      </c>
      <c r="BI16" s="53">
        <f t="shared" si="30"/>
        <v>0</v>
      </c>
      <c r="BJ16" s="53">
        <f t="shared" si="30"/>
        <v>0</v>
      </c>
      <c r="BK16" s="53">
        <f t="shared" si="30"/>
        <v>0</v>
      </c>
      <c r="BL16" s="53">
        <f t="shared" si="30"/>
        <v>0</v>
      </c>
      <c r="BM16" s="53">
        <f t="shared" si="30"/>
        <v>0</v>
      </c>
      <c r="BN16" s="53">
        <f t="shared" si="30"/>
        <v>0</v>
      </c>
      <c r="BO16" s="53">
        <f t="shared" si="30"/>
        <v>0</v>
      </c>
      <c r="BP16" s="53">
        <f t="shared" si="30"/>
        <v>0</v>
      </c>
      <c r="BQ16" s="53">
        <f t="shared" ref="BQ16:EB16" si="31">IF(BQ8&lt;BQ12-BQ15+BQ17,BQ8,BQ12-BQ15+BQ17)</f>
        <v>0</v>
      </c>
      <c r="BR16" s="53">
        <f t="shared" si="31"/>
        <v>0</v>
      </c>
      <c r="BS16" s="53">
        <f t="shared" si="31"/>
        <v>0</v>
      </c>
      <c r="BT16" s="53">
        <f t="shared" si="31"/>
        <v>0</v>
      </c>
      <c r="BU16" s="53">
        <f t="shared" si="31"/>
        <v>0</v>
      </c>
      <c r="BV16" s="53">
        <f t="shared" si="31"/>
        <v>0</v>
      </c>
      <c r="BW16" s="53">
        <f t="shared" si="31"/>
        <v>0</v>
      </c>
      <c r="BX16" s="53">
        <f t="shared" si="31"/>
        <v>0</v>
      </c>
      <c r="BY16" s="53">
        <f t="shared" si="31"/>
        <v>0</v>
      </c>
      <c r="BZ16" s="53">
        <f t="shared" si="31"/>
        <v>0</v>
      </c>
      <c r="CA16" s="53">
        <f t="shared" si="31"/>
        <v>0</v>
      </c>
      <c r="CB16" s="53">
        <f t="shared" si="31"/>
        <v>0</v>
      </c>
      <c r="CC16" s="53">
        <f t="shared" si="31"/>
        <v>0</v>
      </c>
      <c r="CD16" s="53">
        <f t="shared" si="31"/>
        <v>0</v>
      </c>
      <c r="CE16" s="53">
        <f t="shared" si="31"/>
        <v>0</v>
      </c>
      <c r="CF16" s="53">
        <f t="shared" si="31"/>
        <v>0</v>
      </c>
      <c r="CG16" s="53">
        <f t="shared" si="31"/>
        <v>0</v>
      </c>
      <c r="CH16" s="53">
        <f t="shared" si="31"/>
        <v>0</v>
      </c>
      <c r="CI16" s="53">
        <f t="shared" si="31"/>
        <v>0</v>
      </c>
      <c r="CJ16" s="53">
        <f t="shared" si="31"/>
        <v>0</v>
      </c>
      <c r="CK16" s="53">
        <f t="shared" si="31"/>
        <v>0</v>
      </c>
      <c r="CL16" s="53">
        <f t="shared" si="31"/>
        <v>0</v>
      </c>
      <c r="CM16" s="53">
        <f t="shared" si="31"/>
        <v>0</v>
      </c>
      <c r="CN16" s="53">
        <f t="shared" si="31"/>
        <v>0</v>
      </c>
      <c r="CO16" s="53">
        <f t="shared" si="31"/>
        <v>0</v>
      </c>
      <c r="CP16" s="53">
        <f t="shared" si="31"/>
        <v>0</v>
      </c>
      <c r="CQ16" s="53">
        <f t="shared" si="31"/>
        <v>0</v>
      </c>
      <c r="CR16" s="53">
        <f t="shared" si="31"/>
        <v>0</v>
      </c>
      <c r="CS16" s="53">
        <f t="shared" si="31"/>
        <v>0</v>
      </c>
      <c r="CT16" s="53">
        <f t="shared" si="31"/>
        <v>0</v>
      </c>
      <c r="CU16" s="53">
        <f t="shared" si="31"/>
        <v>0</v>
      </c>
      <c r="CV16" s="53">
        <f t="shared" si="31"/>
        <v>0</v>
      </c>
      <c r="CW16" s="53">
        <f t="shared" si="31"/>
        <v>0</v>
      </c>
      <c r="CX16" s="53">
        <f t="shared" si="31"/>
        <v>0</v>
      </c>
      <c r="CY16" s="53">
        <f t="shared" si="31"/>
        <v>0</v>
      </c>
      <c r="CZ16" s="53">
        <f t="shared" si="31"/>
        <v>0</v>
      </c>
      <c r="DA16" s="53">
        <f t="shared" si="31"/>
        <v>0</v>
      </c>
      <c r="DB16" s="53">
        <f t="shared" si="31"/>
        <v>0</v>
      </c>
      <c r="DC16" s="53">
        <f t="shared" si="31"/>
        <v>0</v>
      </c>
      <c r="DD16" s="53">
        <f t="shared" si="31"/>
        <v>0</v>
      </c>
      <c r="DE16" s="53">
        <f t="shared" si="31"/>
        <v>0</v>
      </c>
      <c r="DF16" s="53">
        <f t="shared" si="31"/>
        <v>0</v>
      </c>
      <c r="DG16" s="53">
        <f t="shared" si="31"/>
        <v>0</v>
      </c>
      <c r="DH16" s="53">
        <f t="shared" si="31"/>
        <v>0</v>
      </c>
      <c r="DI16" s="53">
        <f t="shared" si="31"/>
        <v>0</v>
      </c>
      <c r="DJ16" s="53">
        <f t="shared" si="31"/>
        <v>0</v>
      </c>
      <c r="DK16" s="53">
        <f t="shared" si="31"/>
        <v>0</v>
      </c>
      <c r="DL16" s="53">
        <f t="shared" si="31"/>
        <v>0</v>
      </c>
      <c r="DM16" s="53">
        <f t="shared" si="31"/>
        <v>0</v>
      </c>
      <c r="DN16" s="53">
        <f t="shared" si="31"/>
        <v>0</v>
      </c>
      <c r="DO16" s="53">
        <f t="shared" si="31"/>
        <v>0</v>
      </c>
      <c r="DP16" s="53">
        <f t="shared" si="31"/>
        <v>0</v>
      </c>
      <c r="DQ16" s="53">
        <f t="shared" si="31"/>
        <v>0</v>
      </c>
      <c r="DR16" s="53">
        <f t="shared" si="31"/>
        <v>0</v>
      </c>
      <c r="DS16" s="53">
        <f t="shared" si="31"/>
        <v>0</v>
      </c>
      <c r="DT16" s="53">
        <f t="shared" si="31"/>
        <v>0</v>
      </c>
      <c r="DU16" s="53">
        <f t="shared" si="31"/>
        <v>0</v>
      </c>
      <c r="DV16" s="53">
        <f t="shared" si="31"/>
        <v>0</v>
      </c>
      <c r="DW16" s="53">
        <f t="shared" si="31"/>
        <v>0</v>
      </c>
      <c r="DX16" s="53">
        <f t="shared" si="31"/>
        <v>0</v>
      </c>
      <c r="DY16" s="53">
        <f t="shared" si="31"/>
        <v>0</v>
      </c>
      <c r="DZ16" s="53">
        <f t="shared" si="31"/>
        <v>0</v>
      </c>
      <c r="EA16" s="53">
        <f t="shared" si="31"/>
        <v>0</v>
      </c>
      <c r="EB16" s="53">
        <f t="shared" si="31"/>
        <v>0</v>
      </c>
      <c r="EC16" s="53">
        <f t="shared" ref="EC16:GN16" si="32">IF(EC8&lt;EC12-EC15+EC17,EC8,EC12-EC15+EC17)</f>
        <v>0</v>
      </c>
      <c r="ED16" s="53">
        <f t="shared" si="32"/>
        <v>0</v>
      </c>
      <c r="EE16" s="53">
        <f t="shared" si="32"/>
        <v>0</v>
      </c>
      <c r="EF16" s="53">
        <f t="shared" si="32"/>
        <v>0</v>
      </c>
      <c r="EG16" s="53">
        <f t="shared" si="32"/>
        <v>0</v>
      </c>
      <c r="EH16" s="53">
        <f t="shared" si="32"/>
        <v>0</v>
      </c>
      <c r="EI16" s="53">
        <f t="shared" si="32"/>
        <v>0</v>
      </c>
      <c r="EJ16" s="53">
        <f t="shared" si="32"/>
        <v>0</v>
      </c>
      <c r="EK16" s="53">
        <f t="shared" si="32"/>
        <v>0</v>
      </c>
      <c r="EL16" s="53">
        <f t="shared" si="32"/>
        <v>0</v>
      </c>
      <c r="EM16" s="53">
        <f t="shared" si="32"/>
        <v>0</v>
      </c>
      <c r="EN16" s="53">
        <f t="shared" si="32"/>
        <v>0</v>
      </c>
      <c r="EO16" s="53">
        <f t="shared" si="32"/>
        <v>0</v>
      </c>
      <c r="EP16" s="53">
        <f t="shared" si="32"/>
        <v>0</v>
      </c>
      <c r="EQ16" s="53">
        <f t="shared" si="32"/>
        <v>0</v>
      </c>
      <c r="ER16" s="53">
        <f t="shared" si="32"/>
        <v>0</v>
      </c>
      <c r="ES16" s="53">
        <f t="shared" si="32"/>
        <v>0</v>
      </c>
      <c r="ET16" s="53">
        <f t="shared" si="32"/>
        <v>0</v>
      </c>
      <c r="EU16" s="53">
        <f t="shared" si="32"/>
        <v>0</v>
      </c>
      <c r="EV16" s="53">
        <f t="shared" si="32"/>
        <v>0</v>
      </c>
      <c r="EW16" s="53">
        <f t="shared" si="32"/>
        <v>0</v>
      </c>
      <c r="EX16" s="53">
        <f t="shared" si="32"/>
        <v>0</v>
      </c>
      <c r="EY16" s="53">
        <f t="shared" si="32"/>
        <v>0</v>
      </c>
      <c r="EZ16" s="53">
        <f t="shared" si="32"/>
        <v>0</v>
      </c>
      <c r="FA16" s="53">
        <f t="shared" si="32"/>
        <v>0</v>
      </c>
      <c r="FB16" s="53">
        <f t="shared" si="32"/>
        <v>0</v>
      </c>
      <c r="FC16" s="53">
        <f t="shared" si="32"/>
        <v>0</v>
      </c>
      <c r="FD16" s="53">
        <f t="shared" si="32"/>
        <v>0</v>
      </c>
      <c r="FE16" s="53">
        <f t="shared" si="32"/>
        <v>0</v>
      </c>
      <c r="FF16" s="53">
        <f t="shared" si="32"/>
        <v>0</v>
      </c>
      <c r="FG16" s="53">
        <f t="shared" si="32"/>
        <v>0</v>
      </c>
      <c r="FH16" s="53">
        <f t="shared" si="32"/>
        <v>0</v>
      </c>
      <c r="FI16" s="53">
        <f t="shared" si="32"/>
        <v>0</v>
      </c>
      <c r="FJ16" s="53">
        <f t="shared" si="32"/>
        <v>0</v>
      </c>
      <c r="FK16" s="53">
        <f t="shared" si="32"/>
        <v>0</v>
      </c>
      <c r="FL16" s="53">
        <f t="shared" si="32"/>
        <v>0</v>
      </c>
      <c r="FM16" s="53">
        <f t="shared" si="32"/>
        <v>0</v>
      </c>
      <c r="FN16" s="53">
        <f t="shared" si="32"/>
        <v>0</v>
      </c>
      <c r="FO16" s="53">
        <f t="shared" si="32"/>
        <v>0</v>
      </c>
      <c r="FP16" s="53">
        <f t="shared" si="32"/>
        <v>0</v>
      </c>
      <c r="FQ16" s="53">
        <f t="shared" si="32"/>
        <v>0</v>
      </c>
      <c r="FR16" s="53">
        <f t="shared" si="32"/>
        <v>0</v>
      </c>
      <c r="FS16" s="53">
        <f t="shared" si="32"/>
        <v>0</v>
      </c>
      <c r="FT16" s="53">
        <f t="shared" si="32"/>
        <v>0</v>
      </c>
      <c r="FU16" s="53">
        <f t="shared" si="32"/>
        <v>0</v>
      </c>
      <c r="FV16" s="53">
        <f t="shared" si="32"/>
        <v>0</v>
      </c>
      <c r="FW16" s="53">
        <f t="shared" si="32"/>
        <v>0</v>
      </c>
      <c r="FX16" s="53">
        <f t="shared" si="32"/>
        <v>0</v>
      </c>
      <c r="FY16" s="53">
        <f t="shared" si="32"/>
        <v>0</v>
      </c>
      <c r="FZ16" s="53">
        <f t="shared" si="32"/>
        <v>0</v>
      </c>
      <c r="GA16" s="53">
        <f t="shared" si="32"/>
        <v>0</v>
      </c>
      <c r="GB16" s="53">
        <f t="shared" si="32"/>
        <v>0</v>
      </c>
      <c r="GC16" s="53">
        <f t="shared" si="32"/>
        <v>0</v>
      </c>
      <c r="GD16" s="53">
        <f t="shared" si="32"/>
        <v>0</v>
      </c>
      <c r="GE16" s="53">
        <f t="shared" si="32"/>
        <v>0</v>
      </c>
      <c r="GF16" s="53">
        <f t="shared" si="32"/>
        <v>0</v>
      </c>
      <c r="GG16" s="53">
        <f t="shared" si="32"/>
        <v>0</v>
      </c>
      <c r="GH16" s="53">
        <f t="shared" si="32"/>
        <v>0</v>
      </c>
      <c r="GI16" s="53">
        <f t="shared" si="32"/>
        <v>0</v>
      </c>
      <c r="GJ16" s="53">
        <f t="shared" si="32"/>
        <v>0</v>
      </c>
      <c r="GK16" s="53">
        <f t="shared" si="32"/>
        <v>0</v>
      </c>
      <c r="GL16" s="53">
        <f t="shared" si="32"/>
        <v>0</v>
      </c>
      <c r="GM16" s="53">
        <f t="shared" si="32"/>
        <v>0</v>
      </c>
      <c r="GN16" s="53">
        <f t="shared" si="32"/>
        <v>0</v>
      </c>
      <c r="GO16" s="53">
        <f t="shared" ref="GO16:IZ16" si="33">IF(GO8&lt;GO12-GO15+GO17,GO8,GO12-GO15+GO17)</f>
        <v>0</v>
      </c>
      <c r="GP16" s="53">
        <f t="shared" si="33"/>
        <v>0</v>
      </c>
      <c r="GQ16" s="53">
        <f t="shared" si="33"/>
        <v>0</v>
      </c>
      <c r="GR16" s="53">
        <f t="shared" si="33"/>
        <v>0</v>
      </c>
      <c r="GS16" s="53">
        <f t="shared" si="33"/>
        <v>0</v>
      </c>
      <c r="GT16" s="53">
        <f t="shared" si="33"/>
        <v>0</v>
      </c>
      <c r="GU16" s="53">
        <f t="shared" si="33"/>
        <v>0</v>
      </c>
      <c r="GV16" s="53">
        <f t="shared" si="33"/>
        <v>0</v>
      </c>
      <c r="GW16" s="53">
        <f t="shared" si="33"/>
        <v>0</v>
      </c>
      <c r="GX16" s="53">
        <f t="shared" si="33"/>
        <v>0</v>
      </c>
      <c r="GY16" s="53">
        <f t="shared" si="33"/>
        <v>0</v>
      </c>
      <c r="GZ16" s="53">
        <f t="shared" si="33"/>
        <v>0</v>
      </c>
      <c r="HA16" s="53">
        <f t="shared" si="33"/>
        <v>0</v>
      </c>
      <c r="HB16" s="53">
        <f t="shared" si="33"/>
        <v>0</v>
      </c>
      <c r="HC16" s="53">
        <f t="shared" si="33"/>
        <v>0</v>
      </c>
      <c r="HD16" s="53">
        <f t="shared" si="33"/>
        <v>0</v>
      </c>
      <c r="HE16" s="53">
        <f t="shared" si="33"/>
        <v>0</v>
      </c>
      <c r="HF16" s="53">
        <f t="shared" si="33"/>
        <v>0</v>
      </c>
      <c r="HG16" s="53">
        <f t="shared" si="33"/>
        <v>0</v>
      </c>
      <c r="HH16" s="53">
        <f t="shared" si="33"/>
        <v>0</v>
      </c>
      <c r="HI16" s="53">
        <f t="shared" si="33"/>
        <v>0</v>
      </c>
      <c r="HJ16" s="53">
        <f t="shared" si="33"/>
        <v>0</v>
      </c>
      <c r="HK16" s="53">
        <f t="shared" si="33"/>
        <v>0</v>
      </c>
      <c r="HL16" s="53">
        <f t="shared" si="33"/>
        <v>0</v>
      </c>
      <c r="HM16" s="53">
        <f t="shared" si="33"/>
        <v>0</v>
      </c>
      <c r="HN16" s="53">
        <f t="shared" si="33"/>
        <v>0</v>
      </c>
      <c r="HO16" s="53">
        <f t="shared" si="33"/>
        <v>0</v>
      </c>
      <c r="HP16" s="53">
        <f t="shared" si="33"/>
        <v>0</v>
      </c>
      <c r="HQ16" s="53">
        <f t="shared" si="33"/>
        <v>0</v>
      </c>
      <c r="HR16" s="53">
        <f t="shared" si="33"/>
        <v>0</v>
      </c>
      <c r="HS16" s="53">
        <f t="shared" si="33"/>
        <v>0</v>
      </c>
      <c r="HT16" s="53">
        <f t="shared" si="33"/>
        <v>0</v>
      </c>
      <c r="HU16" s="53">
        <f t="shared" si="33"/>
        <v>0</v>
      </c>
      <c r="HV16" s="53">
        <f t="shared" si="33"/>
        <v>0</v>
      </c>
      <c r="HW16" s="53">
        <f t="shared" si="33"/>
        <v>0</v>
      </c>
      <c r="HX16" s="53">
        <f t="shared" si="33"/>
        <v>0</v>
      </c>
      <c r="HY16" s="53">
        <f t="shared" si="33"/>
        <v>0</v>
      </c>
      <c r="HZ16" s="53">
        <f t="shared" si="33"/>
        <v>0</v>
      </c>
      <c r="IA16" s="53">
        <f t="shared" si="33"/>
        <v>0</v>
      </c>
      <c r="IB16" s="53">
        <f t="shared" si="33"/>
        <v>0</v>
      </c>
      <c r="IC16" s="53">
        <f t="shared" si="33"/>
        <v>0</v>
      </c>
      <c r="ID16" s="53">
        <f t="shared" si="33"/>
        <v>0</v>
      </c>
      <c r="IE16" s="53">
        <f t="shared" si="33"/>
        <v>0</v>
      </c>
      <c r="IF16" s="53">
        <f t="shared" si="33"/>
        <v>0</v>
      </c>
      <c r="IG16" s="53">
        <f t="shared" si="33"/>
        <v>0</v>
      </c>
      <c r="IH16" s="53">
        <f t="shared" si="33"/>
        <v>0</v>
      </c>
      <c r="II16" s="53">
        <f t="shared" si="33"/>
        <v>0</v>
      </c>
      <c r="IJ16" s="53">
        <f t="shared" si="33"/>
        <v>0</v>
      </c>
      <c r="IK16" s="53">
        <f t="shared" si="33"/>
        <v>0</v>
      </c>
      <c r="IL16" s="53">
        <f t="shared" si="33"/>
        <v>0</v>
      </c>
      <c r="IM16" s="53">
        <f t="shared" si="33"/>
        <v>0</v>
      </c>
      <c r="IN16" s="53">
        <f t="shared" si="33"/>
        <v>0</v>
      </c>
      <c r="IO16" s="53">
        <f t="shared" si="33"/>
        <v>0</v>
      </c>
      <c r="IP16" s="53">
        <f t="shared" si="33"/>
        <v>0</v>
      </c>
      <c r="IQ16" s="53">
        <f t="shared" si="33"/>
        <v>0</v>
      </c>
      <c r="IR16" s="53">
        <f t="shared" si="33"/>
        <v>0</v>
      </c>
      <c r="IS16" s="53">
        <f t="shared" si="33"/>
        <v>0</v>
      </c>
      <c r="IT16" s="53">
        <f t="shared" si="33"/>
        <v>0</v>
      </c>
      <c r="IU16" s="53">
        <f t="shared" si="33"/>
        <v>0</v>
      </c>
      <c r="IV16" s="53">
        <f t="shared" si="33"/>
        <v>0</v>
      </c>
      <c r="IW16" s="53">
        <f t="shared" si="33"/>
        <v>0</v>
      </c>
      <c r="IX16" s="53">
        <f t="shared" si="33"/>
        <v>0</v>
      </c>
      <c r="IY16" s="53">
        <f t="shared" si="33"/>
        <v>0</v>
      </c>
      <c r="IZ16" s="53">
        <f t="shared" si="33"/>
        <v>0</v>
      </c>
      <c r="JA16" s="53">
        <f t="shared" ref="JA16:LL16" si="34">IF(JA8&lt;JA12-JA15+JA17,JA8,JA12-JA15+JA17)</f>
        <v>0</v>
      </c>
      <c r="JB16" s="53">
        <f t="shared" si="34"/>
        <v>0</v>
      </c>
      <c r="JC16" s="53">
        <f t="shared" si="34"/>
        <v>0</v>
      </c>
      <c r="JD16" s="53">
        <f t="shared" si="34"/>
        <v>0</v>
      </c>
      <c r="JE16" s="53">
        <f t="shared" si="34"/>
        <v>0</v>
      </c>
      <c r="JF16" s="53">
        <f t="shared" si="34"/>
        <v>0</v>
      </c>
      <c r="JG16" s="53">
        <f t="shared" si="34"/>
        <v>0</v>
      </c>
      <c r="JH16" s="53">
        <f t="shared" si="34"/>
        <v>0</v>
      </c>
      <c r="JI16" s="53">
        <f t="shared" si="34"/>
        <v>0</v>
      </c>
      <c r="JJ16" s="53">
        <f t="shared" si="34"/>
        <v>0</v>
      </c>
      <c r="JK16" s="53">
        <f t="shared" si="34"/>
        <v>0</v>
      </c>
      <c r="JL16" s="53">
        <f t="shared" si="34"/>
        <v>0</v>
      </c>
      <c r="JM16" s="53">
        <f t="shared" si="34"/>
        <v>0</v>
      </c>
      <c r="JN16" s="53">
        <f t="shared" si="34"/>
        <v>0</v>
      </c>
      <c r="JO16" s="53">
        <f t="shared" si="34"/>
        <v>0</v>
      </c>
      <c r="JP16" s="53">
        <f t="shared" si="34"/>
        <v>0</v>
      </c>
      <c r="JQ16" s="53">
        <f t="shared" si="34"/>
        <v>0</v>
      </c>
      <c r="JR16" s="53">
        <f t="shared" si="34"/>
        <v>0</v>
      </c>
      <c r="JS16" s="53">
        <f t="shared" si="34"/>
        <v>0</v>
      </c>
      <c r="JT16" s="53">
        <f t="shared" si="34"/>
        <v>0</v>
      </c>
      <c r="JU16" s="53">
        <f t="shared" si="34"/>
        <v>0</v>
      </c>
      <c r="JV16" s="53">
        <f t="shared" si="34"/>
        <v>0</v>
      </c>
      <c r="JW16" s="53">
        <f t="shared" si="34"/>
        <v>0</v>
      </c>
      <c r="JX16" s="53">
        <f t="shared" si="34"/>
        <v>0</v>
      </c>
      <c r="JY16" s="53">
        <f t="shared" si="34"/>
        <v>0</v>
      </c>
      <c r="JZ16" s="53">
        <f t="shared" si="34"/>
        <v>0</v>
      </c>
      <c r="KA16" s="53">
        <f t="shared" si="34"/>
        <v>0</v>
      </c>
      <c r="KB16" s="53">
        <f t="shared" si="34"/>
        <v>0</v>
      </c>
      <c r="KC16" s="53">
        <f t="shared" si="34"/>
        <v>0</v>
      </c>
      <c r="KD16" s="53">
        <f t="shared" si="34"/>
        <v>0</v>
      </c>
      <c r="KE16" s="53">
        <f t="shared" si="34"/>
        <v>0</v>
      </c>
      <c r="KF16" s="53">
        <f t="shared" si="34"/>
        <v>0</v>
      </c>
      <c r="KG16" s="53">
        <f t="shared" si="34"/>
        <v>0</v>
      </c>
      <c r="KH16" s="53">
        <f t="shared" si="34"/>
        <v>0</v>
      </c>
      <c r="KI16" s="53">
        <f t="shared" si="34"/>
        <v>0</v>
      </c>
      <c r="KJ16" s="53">
        <f t="shared" si="34"/>
        <v>0</v>
      </c>
      <c r="KK16" s="53">
        <f t="shared" si="34"/>
        <v>0</v>
      </c>
      <c r="KL16" s="53">
        <f t="shared" si="34"/>
        <v>0</v>
      </c>
      <c r="KM16" s="53">
        <f t="shared" si="34"/>
        <v>0</v>
      </c>
      <c r="KN16" s="53">
        <f t="shared" si="34"/>
        <v>0</v>
      </c>
      <c r="KO16" s="53">
        <f t="shared" si="34"/>
        <v>0</v>
      </c>
      <c r="KP16" s="53">
        <f t="shared" si="34"/>
        <v>0</v>
      </c>
      <c r="KQ16" s="53">
        <f t="shared" si="34"/>
        <v>0</v>
      </c>
      <c r="KR16" s="53">
        <f t="shared" si="34"/>
        <v>0</v>
      </c>
      <c r="KS16" s="53">
        <f t="shared" si="34"/>
        <v>0</v>
      </c>
      <c r="KT16" s="53">
        <f t="shared" si="34"/>
        <v>0</v>
      </c>
      <c r="KU16" s="53">
        <f t="shared" si="34"/>
        <v>0</v>
      </c>
      <c r="KV16" s="53">
        <f t="shared" si="34"/>
        <v>0</v>
      </c>
      <c r="KW16" s="53">
        <f t="shared" si="34"/>
        <v>0</v>
      </c>
      <c r="KX16" s="53">
        <f t="shared" si="34"/>
        <v>0</v>
      </c>
      <c r="KY16" s="53">
        <f t="shared" si="34"/>
        <v>0</v>
      </c>
      <c r="KZ16" s="53">
        <f t="shared" si="34"/>
        <v>0</v>
      </c>
      <c r="LA16" s="53">
        <f t="shared" si="34"/>
        <v>0</v>
      </c>
      <c r="LB16" s="53">
        <f t="shared" si="34"/>
        <v>0</v>
      </c>
      <c r="LC16" s="53">
        <f t="shared" si="34"/>
        <v>0</v>
      </c>
      <c r="LD16" s="53">
        <f t="shared" si="34"/>
        <v>0</v>
      </c>
      <c r="LE16" s="53">
        <f t="shared" si="34"/>
        <v>0</v>
      </c>
      <c r="LF16" s="53">
        <f t="shared" si="34"/>
        <v>0</v>
      </c>
      <c r="LG16" s="53">
        <f t="shared" si="34"/>
        <v>0</v>
      </c>
      <c r="LH16" s="53">
        <f t="shared" si="34"/>
        <v>0</v>
      </c>
      <c r="LI16" s="53">
        <f t="shared" si="34"/>
        <v>0</v>
      </c>
      <c r="LJ16" s="53">
        <f t="shared" si="34"/>
        <v>0</v>
      </c>
      <c r="LK16" s="53">
        <f t="shared" si="34"/>
        <v>0</v>
      </c>
      <c r="LL16" s="53">
        <f t="shared" si="34"/>
        <v>0</v>
      </c>
      <c r="LM16" s="53">
        <f t="shared" ref="LM16:MX16" si="35">IF(LM8&lt;LM12-LM15+LM17,LM8,LM12-LM15+LM17)</f>
        <v>0</v>
      </c>
      <c r="LN16" s="53">
        <f t="shared" si="35"/>
        <v>0</v>
      </c>
      <c r="LO16" s="53">
        <f t="shared" si="35"/>
        <v>0</v>
      </c>
      <c r="LP16" s="53">
        <f t="shared" si="35"/>
        <v>0</v>
      </c>
      <c r="LQ16" s="53">
        <f t="shared" si="35"/>
        <v>0</v>
      </c>
      <c r="LR16" s="53">
        <f t="shared" si="35"/>
        <v>0</v>
      </c>
      <c r="LS16" s="53">
        <f t="shared" si="35"/>
        <v>0</v>
      </c>
      <c r="LT16" s="53">
        <f t="shared" si="35"/>
        <v>0</v>
      </c>
      <c r="LU16" s="53">
        <f t="shared" si="35"/>
        <v>0</v>
      </c>
      <c r="LV16" s="53">
        <f t="shared" si="35"/>
        <v>0</v>
      </c>
      <c r="LW16" s="53">
        <f t="shared" si="35"/>
        <v>0</v>
      </c>
      <c r="LX16" s="53">
        <f t="shared" si="35"/>
        <v>0</v>
      </c>
      <c r="LY16" s="53">
        <f t="shared" si="35"/>
        <v>0</v>
      </c>
      <c r="LZ16" s="53">
        <f t="shared" si="35"/>
        <v>0</v>
      </c>
      <c r="MA16" s="53">
        <f t="shared" si="35"/>
        <v>0</v>
      </c>
      <c r="MB16" s="53">
        <f t="shared" si="35"/>
        <v>0</v>
      </c>
      <c r="MC16" s="53">
        <f t="shared" si="35"/>
        <v>0</v>
      </c>
      <c r="MD16" s="53">
        <f t="shared" si="35"/>
        <v>0</v>
      </c>
      <c r="ME16" s="53">
        <f t="shared" si="35"/>
        <v>0</v>
      </c>
      <c r="MF16" s="53">
        <f t="shared" si="35"/>
        <v>0</v>
      </c>
      <c r="MG16" s="53">
        <f t="shared" si="35"/>
        <v>0</v>
      </c>
      <c r="MH16" s="53">
        <f t="shared" si="35"/>
        <v>0</v>
      </c>
      <c r="MI16" s="53">
        <f t="shared" si="35"/>
        <v>0</v>
      </c>
      <c r="MJ16" s="53">
        <f t="shared" si="35"/>
        <v>0</v>
      </c>
      <c r="MK16" s="53">
        <f t="shared" si="35"/>
        <v>0</v>
      </c>
      <c r="ML16" s="53">
        <f t="shared" si="35"/>
        <v>0</v>
      </c>
      <c r="MM16" s="53">
        <f t="shared" si="35"/>
        <v>0</v>
      </c>
      <c r="MN16" s="53">
        <f t="shared" si="35"/>
        <v>0</v>
      </c>
      <c r="MO16" s="53">
        <f t="shared" si="35"/>
        <v>0</v>
      </c>
      <c r="MP16" s="53">
        <f t="shared" si="35"/>
        <v>0</v>
      </c>
      <c r="MQ16" s="53">
        <f t="shared" si="35"/>
        <v>0</v>
      </c>
      <c r="MR16" s="53">
        <f t="shared" si="35"/>
        <v>0</v>
      </c>
      <c r="MS16" s="53">
        <f t="shared" si="35"/>
        <v>0</v>
      </c>
      <c r="MT16" s="53">
        <f t="shared" si="35"/>
        <v>0</v>
      </c>
      <c r="MU16" s="53">
        <f t="shared" si="35"/>
        <v>0</v>
      </c>
      <c r="MV16" s="53">
        <f t="shared" si="35"/>
        <v>0</v>
      </c>
      <c r="MW16" s="53">
        <f t="shared" si="35"/>
        <v>0</v>
      </c>
      <c r="MX16" s="53">
        <f t="shared" si="35"/>
        <v>0</v>
      </c>
      <c r="MY16" s="56"/>
    </row>
    <row r="17" spans="2:645" s="53" customFormat="1" x14ac:dyDescent="0.25">
      <c r="B17" s="53" t="s">
        <v>43</v>
      </c>
      <c r="C17" s="53">
        <f>C12*C13/12</f>
        <v>0</v>
      </c>
      <c r="D17" s="53">
        <f t="shared" ref="D17:BO17" si="36">D12*D13/12</f>
        <v>0</v>
      </c>
      <c r="E17" s="53">
        <f t="shared" si="36"/>
        <v>0</v>
      </c>
      <c r="F17" s="53">
        <f t="shared" si="36"/>
        <v>0</v>
      </c>
      <c r="G17" s="53">
        <f t="shared" si="36"/>
        <v>0</v>
      </c>
      <c r="H17" s="53">
        <f t="shared" si="36"/>
        <v>0</v>
      </c>
      <c r="I17" s="53">
        <f t="shared" si="36"/>
        <v>0</v>
      </c>
      <c r="J17" s="53">
        <f t="shared" si="36"/>
        <v>0</v>
      </c>
      <c r="K17" s="53">
        <f t="shared" si="36"/>
        <v>0</v>
      </c>
      <c r="L17" s="53">
        <f t="shared" si="36"/>
        <v>0</v>
      </c>
      <c r="M17" s="53">
        <f t="shared" si="36"/>
        <v>0</v>
      </c>
      <c r="N17" s="53">
        <f t="shared" si="36"/>
        <v>0</v>
      </c>
      <c r="O17" s="53">
        <f t="shared" si="36"/>
        <v>0</v>
      </c>
      <c r="P17" s="53">
        <f t="shared" si="36"/>
        <v>0</v>
      </c>
      <c r="Q17" s="53">
        <f t="shared" si="36"/>
        <v>0</v>
      </c>
      <c r="R17" s="53">
        <f t="shared" si="36"/>
        <v>0</v>
      </c>
      <c r="S17" s="53">
        <f t="shared" si="36"/>
        <v>0</v>
      </c>
      <c r="T17" s="53">
        <f t="shared" si="36"/>
        <v>0</v>
      </c>
      <c r="U17" s="53">
        <f t="shared" si="36"/>
        <v>0</v>
      </c>
      <c r="V17" s="53">
        <f t="shared" si="36"/>
        <v>0</v>
      </c>
      <c r="W17" s="53">
        <f t="shared" si="36"/>
        <v>0</v>
      </c>
      <c r="X17" s="53">
        <f t="shared" si="36"/>
        <v>0</v>
      </c>
      <c r="Y17" s="53">
        <f t="shared" si="36"/>
        <v>0</v>
      </c>
      <c r="Z17" s="53">
        <f t="shared" si="36"/>
        <v>0</v>
      </c>
      <c r="AA17" s="53">
        <f t="shared" si="36"/>
        <v>0</v>
      </c>
      <c r="AB17" s="53">
        <f t="shared" si="36"/>
        <v>0</v>
      </c>
      <c r="AC17" s="53">
        <f t="shared" si="36"/>
        <v>0</v>
      </c>
      <c r="AD17" s="53">
        <f t="shared" si="36"/>
        <v>0</v>
      </c>
      <c r="AE17" s="53">
        <f t="shared" si="36"/>
        <v>0</v>
      </c>
      <c r="AF17" s="53">
        <f t="shared" si="36"/>
        <v>0</v>
      </c>
      <c r="AG17" s="53">
        <f t="shared" si="36"/>
        <v>0</v>
      </c>
      <c r="AH17" s="53">
        <f t="shared" si="36"/>
        <v>0</v>
      </c>
      <c r="AI17" s="53">
        <f t="shared" si="36"/>
        <v>0</v>
      </c>
      <c r="AJ17" s="53">
        <f t="shared" si="36"/>
        <v>0</v>
      </c>
      <c r="AK17" s="53">
        <f t="shared" si="36"/>
        <v>0</v>
      </c>
      <c r="AL17" s="53">
        <f t="shared" si="36"/>
        <v>0</v>
      </c>
      <c r="AM17" s="53">
        <f t="shared" si="36"/>
        <v>0</v>
      </c>
      <c r="AN17" s="53">
        <f t="shared" si="36"/>
        <v>0</v>
      </c>
      <c r="AO17" s="53">
        <f t="shared" si="36"/>
        <v>0</v>
      </c>
      <c r="AP17" s="53">
        <f t="shared" si="36"/>
        <v>0</v>
      </c>
      <c r="AQ17" s="53">
        <f t="shared" si="36"/>
        <v>0</v>
      </c>
      <c r="AR17" s="53">
        <f t="shared" si="36"/>
        <v>0</v>
      </c>
      <c r="AS17" s="53">
        <f t="shared" si="36"/>
        <v>0</v>
      </c>
      <c r="AT17" s="53">
        <f t="shared" si="36"/>
        <v>0</v>
      </c>
      <c r="AU17" s="53">
        <f t="shared" si="36"/>
        <v>0</v>
      </c>
      <c r="AV17" s="53">
        <f t="shared" si="36"/>
        <v>0</v>
      </c>
      <c r="AW17" s="53">
        <f t="shared" si="36"/>
        <v>0</v>
      </c>
      <c r="AX17" s="53">
        <f t="shared" si="36"/>
        <v>0</v>
      </c>
      <c r="AY17" s="53">
        <f t="shared" si="36"/>
        <v>0</v>
      </c>
      <c r="AZ17" s="53">
        <f t="shared" si="36"/>
        <v>0</v>
      </c>
      <c r="BA17" s="53">
        <f t="shared" si="36"/>
        <v>0</v>
      </c>
      <c r="BB17" s="53">
        <f t="shared" si="36"/>
        <v>0</v>
      </c>
      <c r="BC17" s="53">
        <f t="shared" si="36"/>
        <v>0</v>
      </c>
      <c r="BD17" s="53">
        <f t="shared" si="36"/>
        <v>0</v>
      </c>
      <c r="BE17" s="53">
        <f t="shared" si="36"/>
        <v>0</v>
      </c>
      <c r="BF17" s="53">
        <f t="shared" si="36"/>
        <v>0</v>
      </c>
      <c r="BG17" s="53">
        <f t="shared" si="36"/>
        <v>0</v>
      </c>
      <c r="BH17" s="53">
        <f t="shared" si="36"/>
        <v>0</v>
      </c>
      <c r="BI17" s="53">
        <f t="shared" si="36"/>
        <v>0</v>
      </c>
      <c r="BJ17" s="53">
        <f t="shared" si="36"/>
        <v>0</v>
      </c>
      <c r="BK17" s="53">
        <f t="shared" si="36"/>
        <v>0</v>
      </c>
      <c r="BL17" s="53">
        <f t="shared" si="36"/>
        <v>0</v>
      </c>
      <c r="BM17" s="53">
        <f t="shared" si="36"/>
        <v>0</v>
      </c>
      <c r="BN17" s="53">
        <f t="shared" si="36"/>
        <v>0</v>
      </c>
      <c r="BO17" s="53">
        <f t="shared" si="36"/>
        <v>0</v>
      </c>
      <c r="BP17" s="53">
        <f t="shared" ref="BP17:EA17" si="37">BP12*BP13/12</f>
        <v>0</v>
      </c>
      <c r="BQ17" s="53">
        <f t="shared" si="37"/>
        <v>0</v>
      </c>
      <c r="BR17" s="53">
        <f t="shared" si="37"/>
        <v>0</v>
      </c>
      <c r="BS17" s="53">
        <f t="shared" si="37"/>
        <v>0</v>
      </c>
      <c r="BT17" s="53">
        <f t="shared" si="37"/>
        <v>0</v>
      </c>
      <c r="BU17" s="53">
        <f t="shared" si="37"/>
        <v>0</v>
      </c>
      <c r="BV17" s="53">
        <f t="shared" si="37"/>
        <v>0</v>
      </c>
      <c r="BW17" s="53">
        <f t="shared" si="37"/>
        <v>0</v>
      </c>
      <c r="BX17" s="53">
        <f t="shared" si="37"/>
        <v>0</v>
      </c>
      <c r="BY17" s="53">
        <f t="shared" si="37"/>
        <v>0</v>
      </c>
      <c r="BZ17" s="53">
        <f t="shared" si="37"/>
        <v>0</v>
      </c>
      <c r="CA17" s="53">
        <f t="shared" si="37"/>
        <v>0</v>
      </c>
      <c r="CB17" s="53">
        <f t="shared" si="37"/>
        <v>0</v>
      </c>
      <c r="CC17" s="53">
        <f t="shared" si="37"/>
        <v>0</v>
      </c>
      <c r="CD17" s="53">
        <f t="shared" si="37"/>
        <v>0</v>
      </c>
      <c r="CE17" s="53">
        <f t="shared" si="37"/>
        <v>0</v>
      </c>
      <c r="CF17" s="53">
        <f t="shared" si="37"/>
        <v>0</v>
      </c>
      <c r="CG17" s="53">
        <f t="shared" si="37"/>
        <v>0</v>
      </c>
      <c r="CH17" s="53">
        <f t="shared" si="37"/>
        <v>0</v>
      </c>
      <c r="CI17" s="53">
        <f t="shared" si="37"/>
        <v>0</v>
      </c>
      <c r="CJ17" s="53">
        <f t="shared" si="37"/>
        <v>0</v>
      </c>
      <c r="CK17" s="53">
        <f t="shared" si="37"/>
        <v>0</v>
      </c>
      <c r="CL17" s="53">
        <f t="shared" si="37"/>
        <v>0</v>
      </c>
      <c r="CM17" s="53">
        <f t="shared" si="37"/>
        <v>0</v>
      </c>
      <c r="CN17" s="53">
        <f t="shared" si="37"/>
        <v>0</v>
      </c>
      <c r="CO17" s="53">
        <f t="shared" si="37"/>
        <v>0</v>
      </c>
      <c r="CP17" s="53">
        <f t="shared" si="37"/>
        <v>0</v>
      </c>
      <c r="CQ17" s="53">
        <f t="shared" si="37"/>
        <v>0</v>
      </c>
      <c r="CR17" s="53">
        <f t="shared" si="37"/>
        <v>0</v>
      </c>
      <c r="CS17" s="53">
        <f t="shared" si="37"/>
        <v>0</v>
      </c>
      <c r="CT17" s="53">
        <f t="shared" si="37"/>
        <v>0</v>
      </c>
      <c r="CU17" s="53">
        <f t="shared" si="37"/>
        <v>0</v>
      </c>
      <c r="CV17" s="53">
        <f t="shared" si="37"/>
        <v>0</v>
      </c>
      <c r="CW17" s="53">
        <f t="shared" si="37"/>
        <v>0</v>
      </c>
      <c r="CX17" s="53">
        <f t="shared" si="37"/>
        <v>0</v>
      </c>
      <c r="CY17" s="53">
        <f t="shared" si="37"/>
        <v>0</v>
      </c>
      <c r="CZ17" s="53">
        <f t="shared" si="37"/>
        <v>0</v>
      </c>
      <c r="DA17" s="53">
        <f t="shared" si="37"/>
        <v>0</v>
      </c>
      <c r="DB17" s="53">
        <f t="shared" si="37"/>
        <v>0</v>
      </c>
      <c r="DC17" s="53">
        <f t="shared" si="37"/>
        <v>0</v>
      </c>
      <c r="DD17" s="53">
        <f t="shared" si="37"/>
        <v>0</v>
      </c>
      <c r="DE17" s="53">
        <f t="shared" si="37"/>
        <v>0</v>
      </c>
      <c r="DF17" s="53">
        <f t="shared" si="37"/>
        <v>0</v>
      </c>
      <c r="DG17" s="53">
        <f t="shared" si="37"/>
        <v>0</v>
      </c>
      <c r="DH17" s="53">
        <f t="shared" si="37"/>
        <v>0</v>
      </c>
      <c r="DI17" s="53">
        <f t="shared" si="37"/>
        <v>0</v>
      </c>
      <c r="DJ17" s="53">
        <f t="shared" si="37"/>
        <v>0</v>
      </c>
      <c r="DK17" s="53">
        <f t="shared" si="37"/>
        <v>0</v>
      </c>
      <c r="DL17" s="53">
        <f t="shared" si="37"/>
        <v>0</v>
      </c>
      <c r="DM17" s="53">
        <f t="shared" si="37"/>
        <v>0</v>
      </c>
      <c r="DN17" s="53">
        <f t="shared" si="37"/>
        <v>0</v>
      </c>
      <c r="DO17" s="53">
        <f t="shared" si="37"/>
        <v>0</v>
      </c>
      <c r="DP17" s="53">
        <f t="shared" si="37"/>
        <v>0</v>
      </c>
      <c r="DQ17" s="53">
        <f t="shared" si="37"/>
        <v>0</v>
      </c>
      <c r="DR17" s="53">
        <f t="shared" si="37"/>
        <v>0</v>
      </c>
      <c r="DS17" s="53">
        <f t="shared" si="37"/>
        <v>0</v>
      </c>
      <c r="DT17" s="53">
        <f t="shared" si="37"/>
        <v>0</v>
      </c>
      <c r="DU17" s="53">
        <f t="shared" si="37"/>
        <v>0</v>
      </c>
      <c r="DV17" s="53">
        <f t="shared" si="37"/>
        <v>0</v>
      </c>
      <c r="DW17" s="53">
        <f t="shared" si="37"/>
        <v>0</v>
      </c>
      <c r="DX17" s="53">
        <f t="shared" si="37"/>
        <v>0</v>
      </c>
      <c r="DY17" s="53">
        <f t="shared" si="37"/>
        <v>0</v>
      </c>
      <c r="DZ17" s="53">
        <f t="shared" si="37"/>
        <v>0</v>
      </c>
      <c r="EA17" s="53">
        <f t="shared" si="37"/>
        <v>0</v>
      </c>
      <c r="EB17" s="53">
        <f t="shared" ref="EB17:GM17" si="38">EB12*EB13/12</f>
        <v>0</v>
      </c>
      <c r="EC17" s="53">
        <f t="shared" si="38"/>
        <v>0</v>
      </c>
      <c r="ED17" s="53">
        <f t="shared" si="38"/>
        <v>0</v>
      </c>
      <c r="EE17" s="53">
        <f t="shared" si="38"/>
        <v>0</v>
      </c>
      <c r="EF17" s="53">
        <f t="shared" si="38"/>
        <v>0</v>
      </c>
      <c r="EG17" s="53">
        <f t="shared" si="38"/>
        <v>0</v>
      </c>
      <c r="EH17" s="53">
        <f t="shared" si="38"/>
        <v>0</v>
      </c>
      <c r="EI17" s="53">
        <f t="shared" si="38"/>
        <v>0</v>
      </c>
      <c r="EJ17" s="53">
        <f t="shared" si="38"/>
        <v>0</v>
      </c>
      <c r="EK17" s="53">
        <f t="shared" si="38"/>
        <v>0</v>
      </c>
      <c r="EL17" s="53">
        <f t="shared" si="38"/>
        <v>0</v>
      </c>
      <c r="EM17" s="53">
        <f t="shared" si="38"/>
        <v>0</v>
      </c>
      <c r="EN17" s="53">
        <f t="shared" si="38"/>
        <v>0</v>
      </c>
      <c r="EO17" s="53">
        <f t="shared" si="38"/>
        <v>0</v>
      </c>
      <c r="EP17" s="53">
        <f t="shared" si="38"/>
        <v>0</v>
      </c>
      <c r="EQ17" s="53">
        <f t="shared" si="38"/>
        <v>0</v>
      </c>
      <c r="ER17" s="53">
        <f t="shared" si="38"/>
        <v>0</v>
      </c>
      <c r="ES17" s="53">
        <f t="shared" si="38"/>
        <v>0</v>
      </c>
      <c r="ET17" s="53">
        <f t="shared" si="38"/>
        <v>0</v>
      </c>
      <c r="EU17" s="53">
        <f t="shared" si="38"/>
        <v>0</v>
      </c>
      <c r="EV17" s="53">
        <f t="shared" si="38"/>
        <v>0</v>
      </c>
      <c r="EW17" s="53">
        <f t="shared" si="38"/>
        <v>0</v>
      </c>
      <c r="EX17" s="53">
        <f t="shared" si="38"/>
        <v>0</v>
      </c>
      <c r="EY17" s="53">
        <f t="shared" si="38"/>
        <v>0</v>
      </c>
      <c r="EZ17" s="53">
        <f t="shared" si="38"/>
        <v>0</v>
      </c>
      <c r="FA17" s="53">
        <f t="shared" si="38"/>
        <v>0</v>
      </c>
      <c r="FB17" s="53">
        <f t="shared" si="38"/>
        <v>0</v>
      </c>
      <c r="FC17" s="53">
        <f t="shared" si="38"/>
        <v>0</v>
      </c>
      <c r="FD17" s="53">
        <f t="shared" si="38"/>
        <v>0</v>
      </c>
      <c r="FE17" s="53">
        <f t="shared" si="38"/>
        <v>0</v>
      </c>
      <c r="FF17" s="53">
        <f t="shared" si="38"/>
        <v>0</v>
      </c>
      <c r="FG17" s="53">
        <f t="shared" si="38"/>
        <v>0</v>
      </c>
      <c r="FH17" s="53">
        <f t="shared" si="38"/>
        <v>0</v>
      </c>
      <c r="FI17" s="53">
        <f t="shared" si="38"/>
        <v>0</v>
      </c>
      <c r="FJ17" s="53">
        <f t="shared" si="38"/>
        <v>0</v>
      </c>
      <c r="FK17" s="53">
        <f t="shared" si="38"/>
        <v>0</v>
      </c>
      <c r="FL17" s="53">
        <f t="shared" si="38"/>
        <v>0</v>
      </c>
      <c r="FM17" s="53">
        <f t="shared" si="38"/>
        <v>0</v>
      </c>
      <c r="FN17" s="53">
        <f t="shared" si="38"/>
        <v>0</v>
      </c>
      <c r="FO17" s="53">
        <f t="shared" si="38"/>
        <v>0</v>
      </c>
      <c r="FP17" s="53">
        <f t="shared" si="38"/>
        <v>0</v>
      </c>
      <c r="FQ17" s="53">
        <f t="shared" si="38"/>
        <v>0</v>
      </c>
      <c r="FR17" s="53">
        <f t="shared" si="38"/>
        <v>0</v>
      </c>
      <c r="FS17" s="53">
        <f t="shared" si="38"/>
        <v>0</v>
      </c>
      <c r="FT17" s="53">
        <f t="shared" si="38"/>
        <v>0</v>
      </c>
      <c r="FU17" s="53">
        <f t="shared" si="38"/>
        <v>0</v>
      </c>
      <c r="FV17" s="53">
        <f t="shared" si="38"/>
        <v>0</v>
      </c>
      <c r="FW17" s="53">
        <f t="shared" si="38"/>
        <v>0</v>
      </c>
      <c r="FX17" s="53">
        <f t="shared" si="38"/>
        <v>0</v>
      </c>
      <c r="FY17" s="53">
        <f t="shared" si="38"/>
        <v>0</v>
      </c>
      <c r="FZ17" s="53">
        <f t="shared" si="38"/>
        <v>0</v>
      </c>
      <c r="GA17" s="53">
        <f t="shared" si="38"/>
        <v>0</v>
      </c>
      <c r="GB17" s="53">
        <f t="shared" si="38"/>
        <v>0</v>
      </c>
      <c r="GC17" s="53">
        <f t="shared" si="38"/>
        <v>0</v>
      </c>
      <c r="GD17" s="53">
        <f t="shared" si="38"/>
        <v>0</v>
      </c>
      <c r="GE17" s="53">
        <f t="shared" si="38"/>
        <v>0</v>
      </c>
      <c r="GF17" s="53">
        <f t="shared" si="38"/>
        <v>0</v>
      </c>
      <c r="GG17" s="53">
        <f t="shared" si="38"/>
        <v>0</v>
      </c>
      <c r="GH17" s="53">
        <f t="shared" si="38"/>
        <v>0</v>
      </c>
      <c r="GI17" s="53">
        <f t="shared" si="38"/>
        <v>0</v>
      </c>
      <c r="GJ17" s="53">
        <f t="shared" si="38"/>
        <v>0</v>
      </c>
      <c r="GK17" s="53">
        <f t="shared" si="38"/>
        <v>0</v>
      </c>
      <c r="GL17" s="53">
        <f t="shared" si="38"/>
        <v>0</v>
      </c>
      <c r="GM17" s="53">
        <f t="shared" si="38"/>
        <v>0</v>
      </c>
      <c r="GN17" s="53">
        <f t="shared" ref="GN17:IY17" si="39">GN12*GN13/12</f>
        <v>0</v>
      </c>
      <c r="GO17" s="53">
        <f t="shared" si="39"/>
        <v>0</v>
      </c>
      <c r="GP17" s="53">
        <f t="shared" si="39"/>
        <v>0</v>
      </c>
      <c r="GQ17" s="53">
        <f t="shared" si="39"/>
        <v>0</v>
      </c>
      <c r="GR17" s="53">
        <f t="shared" si="39"/>
        <v>0</v>
      </c>
      <c r="GS17" s="53">
        <f t="shared" si="39"/>
        <v>0</v>
      </c>
      <c r="GT17" s="53">
        <f t="shared" si="39"/>
        <v>0</v>
      </c>
      <c r="GU17" s="53">
        <f t="shared" si="39"/>
        <v>0</v>
      </c>
      <c r="GV17" s="53">
        <f t="shared" si="39"/>
        <v>0</v>
      </c>
      <c r="GW17" s="53">
        <f t="shared" si="39"/>
        <v>0</v>
      </c>
      <c r="GX17" s="53">
        <f t="shared" si="39"/>
        <v>0</v>
      </c>
      <c r="GY17" s="53">
        <f t="shared" si="39"/>
        <v>0</v>
      </c>
      <c r="GZ17" s="53">
        <f t="shared" si="39"/>
        <v>0</v>
      </c>
      <c r="HA17" s="53">
        <f t="shared" si="39"/>
        <v>0</v>
      </c>
      <c r="HB17" s="53">
        <f t="shared" si="39"/>
        <v>0</v>
      </c>
      <c r="HC17" s="53">
        <f t="shared" si="39"/>
        <v>0</v>
      </c>
      <c r="HD17" s="53">
        <f t="shared" si="39"/>
        <v>0</v>
      </c>
      <c r="HE17" s="53">
        <f t="shared" si="39"/>
        <v>0</v>
      </c>
      <c r="HF17" s="53">
        <f t="shared" si="39"/>
        <v>0</v>
      </c>
      <c r="HG17" s="53">
        <f t="shared" si="39"/>
        <v>0</v>
      </c>
      <c r="HH17" s="53">
        <f t="shared" si="39"/>
        <v>0</v>
      </c>
      <c r="HI17" s="53">
        <f t="shared" si="39"/>
        <v>0</v>
      </c>
      <c r="HJ17" s="53">
        <f t="shared" si="39"/>
        <v>0</v>
      </c>
      <c r="HK17" s="53">
        <f t="shared" si="39"/>
        <v>0</v>
      </c>
      <c r="HL17" s="53">
        <f t="shared" si="39"/>
        <v>0</v>
      </c>
      <c r="HM17" s="53">
        <f t="shared" si="39"/>
        <v>0</v>
      </c>
      <c r="HN17" s="53">
        <f t="shared" si="39"/>
        <v>0</v>
      </c>
      <c r="HO17" s="53">
        <f t="shared" si="39"/>
        <v>0</v>
      </c>
      <c r="HP17" s="53">
        <f t="shared" si="39"/>
        <v>0</v>
      </c>
      <c r="HQ17" s="53">
        <f t="shared" si="39"/>
        <v>0</v>
      </c>
      <c r="HR17" s="53">
        <f t="shared" si="39"/>
        <v>0</v>
      </c>
      <c r="HS17" s="53">
        <f t="shared" si="39"/>
        <v>0</v>
      </c>
      <c r="HT17" s="53">
        <f t="shared" si="39"/>
        <v>0</v>
      </c>
      <c r="HU17" s="53">
        <f t="shared" si="39"/>
        <v>0</v>
      </c>
      <c r="HV17" s="53">
        <f t="shared" si="39"/>
        <v>0</v>
      </c>
      <c r="HW17" s="53">
        <f t="shared" si="39"/>
        <v>0</v>
      </c>
      <c r="HX17" s="53">
        <f t="shared" si="39"/>
        <v>0</v>
      </c>
      <c r="HY17" s="53">
        <f t="shared" si="39"/>
        <v>0</v>
      </c>
      <c r="HZ17" s="53">
        <f t="shared" si="39"/>
        <v>0</v>
      </c>
      <c r="IA17" s="53">
        <f t="shared" si="39"/>
        <v>0</v>
      </c>
      <c r="IB17" s="53">
        <f t="shared" si="39"/>
        <v>0</v>
      </c>
      <c r="IC17" s="53">
        <f t="shared" si="39"/>
        <v>0</v>
      </c>
      <c r="ID17" s="53">
        <f t="shared" si="39"/>
        <v>0</v>
      </c>
      <c r="IE17" s="53">
        <f t="shared" si="39"/>
        <v>0</v>
      </c>
      <c r="IF17" s="53">
        <f t="shared" si="39"/>
        <v>0</v>
      </c>
      <c r="IG17" s="53">
        <f t="shared" si="39"/>
        <v>0</v>
      </c>
      <c r="IH17" s="53">
        <f t="shared" si="39"/>
        <v>0</v>
      </c>
      <c r="II17" s="53">
        <f t="shared" si="39"/>
        <v>0</v>
      </c>
      <c r="IJ17" s="53">
        <f t="shared" si="39"/>
        <v>0</v>
      </c>
      <c r="IK17" s="53">
        <f t="shared" si="39"/>
        <v>0</v>
      </c>
      <c r="IL17" s="53">
        <f t="shared" si="39"/>
        <v>0</v>
      </c>
      <c r="IM17" s="53">
        <f t="shared" si="39"/>
        <v>0</v>
      </c>
      <c r="IN17" s="53">
        <f t="shared" si="39"/>
        <v>0</v>
      </c>
      <c r="IO17" s="53">
        <f t="shared" si="39"/>
        <v>0</v>
      </c>
      <c r="IP17" s="53">
        <f t="shared" si="39"/>
        <v>0</v>
      </c>
      <c r="IQ17" s="53">
        <f t="shared" si="39"/>
        <v>0</v>
      </c>
      <c r="IR17" s="53">
        <f t="shared" si="39"/>
        <v>0</v>
      </c>
      <c r="IS17" s="53">
        <f t="shared" si="39"/>
        <v>0</v>
      </c>
      <c r="IT17" s="53">
        <f t="shared" si="39"/>
        <v>0</v>
      </c>
      <c r="IU17" s="53">
        <f t="shared" si="39"/>
        <v>0</v>
      </c>
      <c r="IV17" s="53">
        <f t="shared" si="39"/>
        <v>0</v>
      </c>
      <c r="IW17" s="53">
        <f t="shared" si="39"/>
        <v>0</v>
      </c>
      <c r="IX17" s="53">
        <f t="shared" si="39"/>
        <v>0</v>
      </c>
      <c r="IY17" s="53">
        <f t="shared" si="39"/>
        <v>0</v>
      </c>
      <c r="IZ17" s="53">
        <f t="shared" ref="IZ17:LK17" si="40">IZ12*IZ13/12</f>
        <v>0</v>
      </c>
      <c r="JA17" s="53">
        <f t="shared" si="40"/>
        <v>0</v>
      </c>
      <c r="JB17" s="53">
        <f t="shared" si="40"/>
        <v>0</v>
      </c>
      <c r="JC17" s="53">
        <f t="shared" si="40"/>
        <v>0</v>
      </c>
      <c r="JD17" s="53">
        <f t="shared" si="40"/>
        <v>0</v>
      </c>
      <c r="JE17" s="53">
        <f t="shared" si="40"/>
        <v>0</v>
      </c>
      <c r="JF17" s="53">
        <f t="shared" si="40"/>
        <v>0</v>
      </c>
      <c r="JG17" s="53">
        <f t="shared" si="40"/>
        <v>0</v>
      </c>
      <c r="JH17" s="53">
        <f t="shared" si="40"/>
        <v>0</v>
      </c>
      <c r="JI17" s="53">
        <f t="shared" si="40"/>
        <v>0</v>
      </c>
      <c r="JJ17" s="53">
        <f t="shared" si="40"/>
        <v>0</v>
      </c>
      <c r="JK17" s="53">
        <f t="shared" si="40"/>
        <v>0</v>
      </c>
      <c r="JL17" s="53">
        <f t="shared" si="40"/>
        <v>0</v>
      </c>
      <c r="JM17" s="53">
        <f t="shared" si="40"/>
        <v>0</v>
      </c>
      <c r="JN17" s="53">
        <f t="shared" si="40"/>
        <v>0</v>
      </c>
      <c r="JO17" s="53">
        <f t="shared" si="40"/>
        <v>0</v>
      </c>
      <c r="JP17" s="53">
        <f t="shared" si="40"/>
        <v>0</v>
      </c>
      <c r="JQ17" s="53">
        <f t="shared" si="40"/>
        <v>0</v>
      </c>
      <c r="JR17" s="53">
        <f t="shared" si="40"/>
        <v>0</v>
      </c>
      <c r="JS17" s="53">
        <f t="shared" si="40"/>
        <v>0</v>
      </c>
      <c r="JT17" s="53">
        <f t="shared" si="40"/>
        <v>0</v>
      </c>
      <c r="JU17" s="53">
        <f t="shared" si="40"/>
        <v>0</v>
      </c>
      <c r="JV17" s="53">
        <f t="shared" si="40"/>
        <v>0</v>
      </c>
      <c r="JW17" s="53">
        <f t="shared" si="40"/>
        <v>0</v>
      </c>
      <c r="JX17" s="53">
        <f t="shared" si="40"/>
        <v>0</v>
      </c>
      <c r="JY17" s="53">
        <f t="shared" si="40"/>
        <v>0</v>
      </c>
      <c r="JZ17" s="53">
        <f t="shared" si="40"/>
        <v>0</v>
      </c>
      <c r="KA17" s="53">
        <f t="shared" si="40"/>
        <v>0</v>
      </c>
      <c r="KB17" s="53">
        <f t="shared" si="40"/>
        <v>0</v>
      </c>
      <c r="KC17" s="53">
        <f t="shared" si="40"/>
        <v>0</v>
      </c>
      <c r="KD17" s="53">
        <f t="shared" si="40"/>
        <v>0</v>
      </c>
      <c r="KE17" s="53">
        <f t="shared" si="40"/>
        <v>0</v>
      </c>
      <c r="KF17" s="53">
        <f t="shared" si="40"/>
        <v>0</v>
      </c>
      <c r="KG17" s="53">
        <f t="shared" si="40"/>
        <v>0</v>
      </c>
      <c r="KH17" s="53">
        <f t="shared" si="40"/>
        <v>0</v>
      </c>
      <c r="KI17" s="53">
        <f t="shared" si="40"/>
        <v>0</v>
      </c>
      <c r="KJ17" s="53">
        <f t="shared" si="40"/>
        <v>0</v>
      </c>
      <c r="KK17" s="53">
        <f t="shared" si="40"/>
        <v>0</v>
      </c>
      <c r="KL17" s="53">
        <f t="shared" si="40"/>
        <v>0</v>
      </c>
      <c r="KM17" s="53">
        <f t="shared" si="40"/>
        <v>0</v>
      </c>
      <c r="KN17" s="53">
        <f t="shared" si="40"/>
        <v>0</v>
      </c>
      <c r="KO17" s="53">
        <f t="shared" si="40"/>
        <v>0</v>
      </c>
      <c r="KP17" s="53">
        <f t="shared" si="40"/>
        <v>0</v>
      </c>
      <c r="KQ17" s="53">
        <f t="shared" si="40"/>
        <v>0</v>
      </c>
      <c r="KR17" s="53">
        <f t="shared" si="40"/>
        <v>0</v>
      </c>
      <c r="KS17" s="53">
        <f t="shared" si="40"/>
        <v>0</v>
      </c>
      <c r="KT17" s="53">
        <f t="shared" si="40"/>
        <v>0</v>
      </c>
      <c r="KU17" s="53">
        <f t="shared" si="40"/>
        <v>0</v>
      </c>
      <c r="KV17" s="53">
        <f t="shared" si="40"/>
        <v>0</v>
      </c>
      <c r="KW17" s="53">
        <f t="shared" si="40"/>
        <v>0</v>
      </c>
      <c r="KX17" s="53">
        <f t="shared" si="40"/>
        <v>0</v>
      </c>
      <c r="KY17" s="53">
        <f t="shared" si="40"/>
        <v>0</v>
      </c>
      <c r="KZ17" s="53">
        <f t="shared" si="40"/>
        <v>0</v>
      </c>
      <c r="LA17" s="53">
        <f t="shared" si="40"/>
        <v>0</v>
      </c>
      <c r="LB17" s="53">
        <f t="shared" si="40"/>
        <v>0</v>
      </c>
      <c r="LC17" s="53">
        <f t="shared" si="40"/>
        <v>0</v>
      </c>
      <c r="LD17" s="53">
        <f t="shared" si="40"/>
        <v>0</v>
      </c>
      <c r="LE17" s="53">
        <f t="shared" si="40"/>
        <v>0</v>
      </c>
      <c r="LF17" s="53">
        <f t="shared" si="40"/>
        <v>0</v>
      </c>
      <c r="LG17" s="53">
        <f t="shared" si="40"/>
        <v>0</v>
      </c>
      <c r="LH17" s="53">
        <f t="shared" si="40"/>
        <v>0</v>
      </c>
      <c r="LI17" s="53">
        <f t="shared" si="40"/>
        <v>0</v>
      </c>
      <c r="LJ17" s="53">
        <f t="shared" si="40"/>
        <v>0</v>
      </c>
      <c r="LK17" s="53">
        <f t="shared" si="40"/>
        <v>0</v>
      </c>
      <c r="LL17" s="53">
        <f t="shared" ref="LL17:MX17" si="41">LL12*LL13/12</f>
        <v>0</v>
      </c>
      <c r="LM17" s="53">
        <f t="shared" si="41"/>
        <v>0</v>
      </c>
      <c r="LN17" s="53">
        <f t="shared" si="41"/>
        <v>0</v>
      </c>
      <c r="LO17" s="53">
        <f t="shared" si="41"/>
        <v>0</v>
      </c>
      <c r="LP17" s="53">
        <f t="shared" si="41"/>
        <v>0</v>
      </c>
      <c r="LQ17" s="53">
        <f t="shared" si="41"/>
        <v>0</v>
      </c>
      <c r="LR17" s="53">
        <f t="shared" si="41"/>
        <v>0</v>
      </c>
      <c r="LS17" s="53">
        <f t="shared" si="41"/>
        <v>0</v>
      </c>
      <c r="LT17" s="53">
        <f t="shared" si="41"/>
        <v>0</v>
      </c>
      <c r="LU17" s="53">
        <f t="shared" si="41"/>
        <v>0</v>
      </c>
      <c r="LV17" s="53">
        <f t="shared" si="41"/>
        <v>0</v>
      </c>
      <c r="LW17" s="53">
        <f t="shared" si="41"/>
        <v>0</v>
      </c>
      <c r="LX17" s="53">
        <f t="shared" si="41"/>
        <v>0</v>
      </c>
      <c r="LY17" s="53">
        <f t="shared" si="41"/>
        <v>0</v>
      </c>
      <c r="LZ17" s="53">
        <f t="shared" si="41"/>
        <v>0</v>
      </c>
      <c r="MA17" s="53">
        <f t="shared" si="41"/>
        <v>0</v>
      </c>
      <c r="MB17" s="53">
        <f t="shared" si="41"/>
        <v>0</v>
      </c>
      <c r="MC17" s="53">
        <f t="shared" si="41"/>
        <v>0</v>
      </c>
      <c r="MD17" s="53">
        <f t="shared" si="41"/>
        <v>0</v>
      </c>
      <c r="ME17" s="53">
        <f t="shared" si="41"/>
        <v>0</v>
      </c>
      <c r="MF17" s="53">
        <f t="shared" si="41"/>
        <v>0</v>
      </c>
      <c r="MG17" s="53">
        <f t="shared" si="41"/>
        <v>0</v>
      </c>
      <c r="MH17" s="53">
        <f t="shared" si="41"/>
        <v>0</v>
      </c>
      <c r="MI17" s="53">
        <f t="shared" si="41"/>
        <v>0</v>
      </c>
      <c r="MJ17" s="53">
        <f t="shared" si="41"/>
        <v>0</v>
      </c>
      <c r="MK17" s="53">
        <f t="shared" si="41"/>
        <v>0</v>
      </c>
      <c r="ML17" s="53">
        <f t="shared" si="41"/>
        <v>0</v>
      </c>
      <c r="MM17" s="53">
        <f t="shared" si="41"/>
        <v>0</v>
      </c>
      <c r="MN17" s="53">
        <f t="shared" si="41"/>
        <v>0</v>
      </c>
      <c r="MO17" s="53">
        <f t="shared" si="41"/>
        <v>0</v>
      </c>
      <c r="MP17" s="53">
        <f t="shared" si="41"/>
        <v>0</v>
      </c>
      <c r="MQ17" s="53">
        <f t="shared" si="41"/>
        <v>0</v>
      </c>
      <c r="MR17" s="53">
        <f t="shared" si="41"/>
        <v>0</v>
      </c>
      <c r="MS17" s="53">
        <f t="shared" si="41"/>
        <v>0</v>
      </c>
      <c r="MT17" s="53">
        <f t="shared" si="41"/>
        <v>0</v>
      </c>
      <c r="MU17" s="53">
        <f t="shared" si="41"/>
        <v>0</v>
      </c>
      <c r="MV17" s="53">
        <f t="shared" si="41"/>
        <v>0</v>
      </c>
      <c r="MW17" s="53">
        <f t="shared" si="41"/>
        <v>0</v>
      </c>
      <c r="MX17" s="53">
        <f t="shared" si="41"/>
        <v>0</v>
      </c>
      <c r="MY17" s="56"/>
    </row>
    <row r="18" spans="2:645" s="53" customFormat="1" x14ac:dyDescent="0.25">
      <c r="B18" s="53" t="s">
        <v>47</v>
      </c>
      <c r="C18" s="53">
        <f>IF(C12-C15-C16+C17&lt;1,0,C12-C15-C16+C17)</f>
        <v>0</v>
      </c>
      <c r="D18" s="53">
        <f t="shared" ref="D18:BO18" si="42">IF(D12-D15-D16+D17&lt;1,0,D12-D15-D16+D17)</f>
        <v>0</v>
      </c>
      <c r="E18" s="53">
        <f t="shared" si="42"/>
        <v>0</v>
      </c>
      <c r="F18" s="53">
        <f t="shared" si="42"/>
        <v>0</v>
      </c>
      <c r="G18" s="53">
        <f t="shared" si="42"/>
        <v>0</v>
      </c>
      <c r="H18" s="53">
        <f t="shared" si="42"/>
        <v>0</v>
      </c>
      <c r="I18" s="53">
        <f t="shared" si="42"/>
        <v>0</v>
      </c>
      <c r="J18" s="53">
        <f t="shared" si="42"/>
        <v>0</v>
      </c>
      <c r="K18" s="53">
        <f t="shared" si="42"/>
        <v>0</v>
      </c>
      <c r="L18" s="53">
        <f t="shared" si="42"/>
        <v>0</v>
      </c>
      <c r="M18" s="53">
        <f t="shared" si="42"/>
        <v>0</v>
      </c>
      <c r="N18" s="53">
        <f t="shared" si="42"/>
        <v>0</v>
      </c>
      <c r="O18" s="53">
        <f t="shared" si="42"/>
        <v>0</v>
      </c>
      <c r="P18" s="53">
        <f t="shared" si="42"/>
        <v>0</v>
      </c>
      <c r="Q18" s="53">
        <f t="shared" si="42"/>
        <v>0</v>
      </c>
      <c r="R18" s="53">
        <f t="shared" si="42"/>
        <v>0</v>
      </c>
      <c r="S18" s="53">
        <f t="shared" si="42"/>
        <v>0</v>
      </c>
      <c r="T18" s="53">
        <f t="shared" si="42"/>
        <v>0</v>
      </c>
      <c r="U18" s="53">
        <f t="shared" si="42"/>
        <v>0</v>
      </c>
      <c r="V18" s="53">
        <f t="shared" si="42"/>
        <v>0</v>
      </c>
      <c r="W18" s="53">
        <f t="shared" si="42"/>
        <v>0</v>
      </c>
      <c r="X18" s="53">
        <f t="shared" si="42"/>
        <v>0</v>
      </c>
      <c r="Y18" s="53">
        <f t="shared" si="42"/>
        <v>0</v>
      </c>
      <c r="Z18" s="53">
        <f t="shared" si="42"/>
        <v>0</v>
      </c>
      <c r="AA18" s="53">
        <f t="shared" si="42"/>
        <v>0</v>
      </c>
      <c r="AB18" s="53">
        <f t="shared" si="42"/>
        <v>0</v>
      </c>
      <c r="AC18" s="53">
        <f t="shared" si="42"/>
        <v>0</v>
      </c>
      <c r="AD18" s="53">
        <f t="shared" si="42"/>
        <v>0</v>
      </c>
      <c r="AE18" s="53">
        <f t="shared" si="42"/>
        <v>0</v>
      </c>
      <c r="AF18" s="53">
        <f t="shared" si="42"/>
        <v>0</v>
      </c>
      <c r="AG18" s="53">
        <f t="shared" si="42"/>
        <v>0</v>
      </c>
      <c r="AH18" s="53">
        <f t="shared" si="42"/>
        <v>0</v>
      </c>
      <c r="AI18" s="53">
        <f t="shared" si="42"/>
        <v>0</v>
      </c>
      <c r="AJ18" s="53">
        <f t="shared" si="42"/>
        <v>0</v>
      </c>
      <c r="AK18" s="53">
        <f t="shared" si="42"/>
        <v>0</v>
      </c>
      <c r="AL18" s="53">
        <f t="shared" si="42"/>
        <v>0</v>
      </c>
      <c r="AM18" s="53">
        <f t="shared" si="42"/>
        <v>0</v>
      </c>
      <c r="AN18" s="53">
        <f t="shared" si="42"/>
        <v>0</v>
      </c>
      <c r="AO18" s="53">
        <f t="shared" si="42"/>
        <v>0</v>
      </c>
      <c r="AP18" s="53">
        <f t="shared" si="42"/>
        <v>0</v>
      </c>
      <c r="AQ18" s="53">
        <f t="shared" si="42"/>
        <v>0</v>
      </c>
      <c r="AR18" s="53">
        <f t="shared" si="42"/>
        <v>0</v>
      </c>
      <c r="AS18" s="53">
        <f t="shared" si="42"/>
        <v>0</v>
      </c>
      <c r="AT18" s="53">
        <f t="shared" si="42"/>
        <v>0</v>
      </c>
      <c r="AU18" s="53">
        <f t="shared" si="42"/>
        <v>0</v>
      </c>
      <c r="AV18" s="53">
        <f t="shared" si="42"/>
        <v>0</v>
      </c>
      <c r="AW18" s="53">
        <f t="shared" si="42"/>
        <v>0</v>
      </c>
      <c r="AX18" s="53">
        <f t="shared" si="42"/>
        <v>0</v>
      </c>
      <c r="AY18" s="53">
        <f t="shared" si="42"/>
        <v>0</v>
      </c>
      <c r="AZ18" s="53">
        <f t="shared" si="42"/>
        <v>0</v>
      </c>
      <c r="BA18" s="53">
        <f t="shared" si="42"/>
        <v>0</v>
      </c>
      <c r="BB18" s="53">
        <f t="shared" si="42"/>
        <v>0</v>
      </c>
      <c r="BC18" s="53">
        <f t="shared" si="42"/>
        <v>0</v>
      </c>
      <c r="BD18" s="53">
        <f t="shared" si="42"/>
        <v>0</v>
      </c>
      <c r="BE18" s="53">
        <f t="shared" si="42"/>
        <v>0</v>
      </c>
      <c r="BF18" s="53">
        <f t="shared" si="42"/>
        <v>0</v>
      </c>
      <c r="BG18" s="53">
        <f t="shared" si="42"/>
        <v>0</v>
      </c>
      <c r="BH18" s="53">
        <f t="shared" si="42"/>
        <v>0</v>
      </c>
      <c r="BI18" s="53">
        <f t="shared" si="42"/>
        <v>0</v>
      </c>
      <c r="BJ18" s="53">
        <f t="shared" si="42"/>
        <v>0</v>
      </c>
      <c r="BK18" s="53">
        <f t="shared" si="42"/>
        <v>0</v>
      </c>
      <c r="BL18" s="53">
        <f t="shared" si="42"/>
        <v>0</v>
      </c>
      <c r="BM18" s="53">
        <f t="shared" si="42"/>
        <v>0</v>
      </c>
      <c r="BN18" s="53">
        <f t="shared" si="42"/>
        <v>0</v>
      </c>
      <c r="BO18" s="53">
        <f t="shared" si="42"/>
        <v>0</v>
      </c>
      <c r="BP18" s="53">
        <f t="shared" ref="BP18:EA18" si="43">IF(BP12-BP15-BP16+BP17&lt;1,0,BP12-BP15-BP16+BP17)</f>
        <v>0</v>
      </c>
      <c r="BQ18" s="53">
        <f t="shared" si="43"/>
        <v>0</v>
      </c>
      <c r="BR18" s="53">
        <f t="shared" si="43"/>
        <v>0</v>
      </c>
      <c r="BS18" s="53">
        <f t="shared" si="43"/>
        <v>0</v>
      </c>
      <c r="BT18" s="53">
        <f t="shared" si="43"/>
        <v>0</v>
      </c>
      <c r="BU18" s="53">
        <f t="shared" si="43"/>
        <v>0</v>
      </c>
      <c r="BV18" s="53">
        <f t="shared" si="43"/>
        <v>0</v>
      </c>
      <c r="BW18" s="53">
        <f t="shared" si="43"/>
        <v>0</v>
      </c>
      <c r="BX18" s="53">
        <f t="shared" si="43"/>
        <v>0</v>
      </c>
      <c r="BY18" s="53">
        <f t="shared" si="43"/>
        <v>0</v>
      </c>
      <c r="BZ18" s="53">
        <f t="shared" si="43"/>
        <v>0</v>
      </c>
      <c r="CA18" s="53">
        <f t="shared" si="43"/>
        <v>0</v>
      </c>
      <c r="CB18" s="53">
        <f t="shared" si="43"/>
        <v>0</v>
      </c>
      <c r="CC18" s="53">
        <f t="shared" si="43"/>
        <v>0</v>
      </c>
      <c r="CD18" s="53">
        <f t="shared" si="43"/>
        <v>0</v>
      </c>
      <c r="CE18" s="53">
        <f t="shared" si="43"/>
        <v>0</v>
      </c>
      <c r="CF18" s="53">
        <f t="shared" si="43"/>
        <v>0</v>
      </c>
      <c r="CG18" s="53">
        <f t="shared" si="43"/>
        <v>0</v>
      </c>
      <c r="CH18" s="53">
        <f t="shared" si="43"/>
        <v>0</v>
      </c>
      <c r="CI18" s="53">
        <f t="shared" si="43"/>
        <v>0</v>
      </c>
      <c r="CJ18" s="53">
        <f t="shared" si="43"/>
        <v>0</v>
      </c>
      <c r="CK18" s="53">
        <f t="shared" si="43"/>
        <v>0</v>
      </c>
      <c r="CL18" s="53">
        <f t="shared" si="43"/>
        <v>0</v>
      </c>
      <c r="CM18" s="53">
        <f t="shared" si="43"/>
        <v>0</v>
      </c>
      <c r="CN18" s="53">
        <f t="shared" si="43"/>
        <v>0</v>
      </c>
      <c r="CO18" s="53">
        <f t="shared" si="43"/>
        <v>0</v>
      </c>
      <c r="CP18" s="53">
        <f t="shared" si="43"/>
        <v>0</v>
      </c>
      <c r="CQ18" s="53">
        <f t="shared" si="43"/>
        <v>0</v>
      </c>
      <c r="CR18" s="53">
        <f t="shared" si="43"/>
        <v>0</v>
      </c>
      <c r="CS18" s="53">
        <f t="shared" si="43"/>
        <v>0</v>
      </c>
      <c r="CT18" s="53">
        <f t="shared" si="43"/>
        <v>0</v>
      </c>
      <c r="CU18" s="53">
        <f t="shared" si="43"/>
        <v>0</v>
      </c>
      <c r="CV18" s="53">
        <f t="shared" si="43"/>
        <v>0</v>
      </c>
      <c r="CW18" s="53">
        <f t="shared" si="43"/>
        <v>0</v>
      </c>
      <c r="CX18" s="53">
        <f t="shared" si="43"/>
        <v>0</v>
      </c>
      <c r="CY18" s="53">
        <f t="shared" si="43"/>
        <v>0</v>
      </c>
      <c r="CZ18" s="53">
        <f t="shared" si="43"/>
        <v>0</v>
      </c>
      <c r="DA18" s="53">
        <f t="shared" si="43"/>
        <v>0</v>
      </c>
      <c r="DB18" s="53">
        <f t="shared" si="43"/>
        <v>0</v>
      </c>
      <c r="DC18" s="53">
        <f t="shared" si="43"/>
        <v>0</v>
      </c>
      <c r="DD18" s="53">
        <f t="shared" si="43"/>
        <v>0</v>
      </c>
      <c r="DE18" s="53">
        <f t="shared" si="43"/>
        <v>0</v>
      </c>
      <c r="DF18" s="53">
        <f t="shared" si="43"/>
        <v>0</v>
      </c>
      <c r="DG18" s="53">
        <f t="shared" si="43"/>
        <v>0</v>
      </c>
      <c r="DH18" s="53">
        <f t="shared" si="43"/>
        <v>0</v>
      </c>
      <c r="DI18" s="53">
        <f t="shared" si="43"/>
        <v>0</v>
      </c>
      <c r="DJ18" s="53">
        <f t="shared" si="43"/>
        <v>0</v>
      </c>
      <c r="DK18" s="53">
        <f t="shared" si="43"/>
        <v>0</v>
      </c>
      <c r="DL18" s="53">
        <f t="shared" si="43"/>
        <v>0</v>
      </c>
      <c r="DM18" s="53">
        <f t="shared" si="43"/>
        <v>0</v>
      </c>
      <c r="DN18" s="53">
        <f t="shared" si="43"/>
        <v>0</v>
      </c>
      <c r="DO18" s="53">
        <f t="shared" si="43"/>
        <v>0</v>
      </c>
      <c r="DP18" s="53">
        <f t="shared" si="43"/>
        <v>0</v>
      </c>
      <c r="DQ18" s="53">
        <f t="shared" si="43"/>
        <v>0</v>
      </c>
      <c r="DR18" s="53">
        <f t="shared" si="43"/>
        <v>0</v>
      </c>
      <c r="DS18" s="53">
        <f t="shared" si="43"/>
        <v>0</v>
      </c>
      <c r="DT18" s="53">
        <f t="shared" si="43"/>
        <v>0</v>
      </c>
      <c r="DU18" s="53">
        <f t="shared" si="43"/>
        <v>0</v>
      </c>
      <c r="DV18" s="53">
        <f t="shared" si="43"/>
        <v>0</v>
      </c>
      <c r="DW18" s="53">
        <f t="shared" si="43"/>
        <v>0</v>
      </c>
      <c r="DX18" s="53">
        <f t="shared" si="43"/>
        <v>0</v>
      </c>
      <c r="DY18" s="53">
        <f t="shared" si="43"/>
        <v>0</v>
      </c>
      <c r="DZ18" s="53">
        <f t="shared" si="43"/>
        <v>0</v>
      </c>
      <c r="EA18" s="53">
        <f t="shared" si="43"/>
        <v>0</v>
      </c>
      <c r="EB18" s="53">
        <f t="shared" ref="EB18:GM18" si="44">IF(EB12-EB15-EB16+EB17&lt;1,0,EB12-EB15-EB16+EB17)</f>
        <v>0</v>
      </c>
      <c r="EC18" s="53">
        <f t="shared" si="44"/>
        <v>0</v>
      </c>
      <c r="ED18" s="53">
        <f t="shared" si="44"/>
        <v>0</v>
      </c>
      <c r="EE18" s="53">
        <f t="shared" si="44"/>
        <v>0</v>
      </c>
      <c r="EF18" s="53">
        <f t="shared" si="44"/>
        <v>0</v>
      </c>
      <c r="EG18" s="53">
        <f t="shared" si="44"/>
        <v>0</v>
      </c>
      <c r="EH18" s="53">
        <f t="shared" si="44"/>
        <v>0</v>
      </c>
      <c r="EI18" s="53">
        <f t="shared" si="44"/>
        <v>0</v>
      </c>
      <c r="EJ18" s="53">
        <f t="shared" si="44"/>
        <v>0</v>
      </c>
      <c r="EK18" s="53">
        <f t="shared" si="44"/>
        <v>0</v>
      </c>
      <c r="EL18" s="53">
        <f t="shared" si="44"/>
        <v>0</v>
      </c>
      <c r="EM18" s="53">
        <f t="shared" si="44"/>
        <v>0</v>
      </c>
      <c r="EN18" s="53">
        <f t="shared" si="44"/>
        <v>0</v>
      </c>
      <c r="EO18" s="53">
        <f t="shared" si="44"/>
        <v>0</v>
      </c>
      <c r="EP18" s="53">
        <f t="shared" si="44"/>
        <v>0</v>
      </c>
      <c r="EQ18" s="53">
        <f t="shared" si="44"/>
        <v>0</v>
      </c>
      <c r="ER18" s="53">
        <f t="shared" si="44"/>
        <v>0</v>
      </c>
      <c r="ES18" s="53">
        <f t="shared" si="44"/>
        <v>0</v>
      </c>
      <c r="ET18" s="53">
        <f t="shared" si="44"/>
        <v>0</v>
      </c>
      <c r="EU18" s="53">
        <f t="shared" si="44"/>
        <v>0</v>
      </c>
      <c r="EV18" s="53">
        <f t="shared" si="44"/>
        <v>0</v>
      </c>
      <c r="EW18" s="53">
        <f t="shared" si="44"/>
        <v>0</v>
      </c>
      <c r="EX18" s="53">
        <f t="shared" si="44"/>
        <v>0</v>
      </c>
      <c r="EY18" s="53">
        <f t="shared" si="44"/>
        <v>0</v>
      </c>
      <c r="EZ18" s="53">
        <f t="shared" si="44"/>
        <v>0</v>
      </c>
      <c r="FA18" s="53">
        <f t="shared" si="44"/>
        <v>0</v>
      </c>
      <c r="FB18" s="53">
        <f t="shared" si="44"/>
        <v>0</v>
      </c>
      <c r="FC18" s="53">
        <f t="shared" si="44"/>
        <v>0</v>
      </c>
      <c r="FD18" s="53">
        <f t="shared" si="44"/>
        <v>0</v>
      </c>
      <c r="FE18" s="53">
        <f t="shared" si="44"/>
        <v>0</v>
      </c>
      <c r="FF18" s="53">
        <f t="shared" si="44"/>
        <v>0</v>
      </c>
      <c r="FG18" s="53">
        <f t="shared" si="44"/>
        <v>0</v>
      </c>
      <c r="FH18" s="53">
        <f t="shared" si="44"/>
        <v>0</v>
      </c>
      <c r="FI18" s="53">
        <f t="shared" si="44"/>
        <v>0</v>
      </c>
      <c r="FJ18" s="53">
        <f t="shared" si="44"/>
        <v>0</v>
      </c>
      <c r="FK18" s="53">
        <f t="shared" si="44"/>
        <v>0</v>
      </c>
      <c r="FL18" s="53">
        <f t="shared" si="44"/>
        <v>0</v>
      </c>
      <c r="FM18" s="53">
        <f t="shared" si="44"/>
        <v>0</v>
      </c>
      <c r="FN18" s="53">
        <f t="shared" si="44"/>
        <v>0</v>
      </c>
      <c r="FO18" s="53">
        <f t="shared" si="44"/>
        <v>0</v>
      </c>
      <c r="FP18" s="53">
        <f t="shared" si="44"/>
        <v>0</v>
      </c>
      <c r="FQ18" s="53">
        <f t="shared" si="44"/>
        <v>0</v>
      </c>
      <c r="FR18" s="53">
        <f t="shared" si="44"/>
        <v>0</v>
      </c>
      <c r="FS18" s="53">
        <f t="shared" si="44"/>
        <v>0</v>
      </c>
      <c r="FT18" s="53">
        <f t="shared" si="44"/>
        <v>0</v>
      </c>
      <c r="FU18" s="53">
        <f t="shared" si="44"/>
        <v>0</v>
      </c>
      <c r="FV18" s="53">
        <f t="shared" si="44"/>
        <v>0</v>
      </c>
      <c r="FW18" s="53">
        <f t="shared" si="44"/>
        <v>0</v>
      </c>
      <c r="FX18" s="53">
        <f t="shared" si="44"/>
        <v>0</v>
      </c>
      <c r="FY18" s="53">
        <f t="shared" si="44"/>
        <v>0</v>
      </c>
      <c r="FZ18" s="53">
        <f t="shared" si="44"/>
        <v>0</v>
      </c>
      <c r="GA18" s="53">
        <f t="shared" si="44"/>
        <v>0</v>
      </c>
      <c r="GB18" s="53">
        <f t="shared" si="44"/>
        <v>0</v>
      </c>
      <c r="GC18" s="53">
        <f t="shared" si="44"/>
        <v>0</v>
      </c>
      <c r="GD18" s="53">
        <f t="shared" si="44"/>
        <v>0</v>
      </c>
      <c r="GE18" s="53">
        <f t="shared" si="44"/>
        <v>0</v>
      </c>
      <c r="GF18" s="53">
        <f t="shared" si="44"/>
        <v>0</v>
      </c>
      <c r="GG18" s="53">
        <f t="shared" si="44"/>
        <v>0</v>
      </c>
      <c r="GH18" s="53">
        <f t="shared" si="44"/>
        <v>0</v>
      </c>
      <c r="GI18" s="53">
        <f t="shared" si="44"/>
        <v>0</v>
      </c>
      <c r="GJ18" s="53">
        <f t="shared" si="44"/>
        <v>0</v>
      </c>
      <c r="GK18" s="53">
        <f t="shared" si="44"/>
        <v>0</v>
      </c>
      <c r="GL18" s="53">
        <f t="shared" si="44"/>
        <v>0</v>
      </c>
      <c r="GM18" s="53">
        <f t="shared" si="44"/>
        <v>0</v>
      </c>
      <c r="GN18" s="53">
        <f t="shared" ref="GN18:IY18" si="45">IF(GN12-GN15-GN16+GN17&lt;1,0,GN12-GN15-GN16+GN17)</f>
        <v>0</v>
      </c>
      <c r="GO18" s="53">
        <f t="shared" si="45"/>
        <v>0</v>
      </c>
      <c r="GP18" s="53">
        <f t="shared" si="45"/>
        <v>0</v>
      </c>
      <c r="GQ18" s="53">
        <f t="shared" si="45"/>
        <v>0</v>
      </c>
      <c r="GR18" s="53">
        <f t="shared" si="45"/>
        <v>0</v>
      </c>
      <c r="GS18" s="53">
        <f t="shared" si="45"/>
        <v>0</v>
      </c>
      <c r="GT18" s="53">
        <f t="shared" si="45"/>
        <v>0</v>
      </c>
      <c r="GU18" s="53">
        <f t="shared" si="45"/>
        <v>0</v>
      </c>
      <c r="GV18" s="53">
        <f t="shared" si="45"/>
        <v>0</v>
      </c>
      <c r="GW18" s="53">
        <f t="shared" si="45"/>
        <v>0</v>
      </c>
      <c r="GX18" s="53">
        <f t="shared" si="45"/>
        <v>0</v>
      </c>
      <c r="GY18" s="53">
        <f t="shared" si="45"/>
        <v>0</v>
      </c>
      <c r="GZ18" s="53">
        <f t="shared" si="45"/>
        <v>0</v>
      </c>
      <c r="HA18" s="53">
        <f t="shared" si="45"/>
        <v>0</v>
      </c>
      <c r="HB18" s="53">
        <f t="shared" si="45"/>
        <v>0</v>
      </c>
      <c r="HC18" s="53">
        <f t="shared" si="45"/>
        <v>0</v>
      </c>
      <c r="HD18" s="53">
        <f t="shared" si="45"/>
        <v>0</v>
      </c>
      <c r="HE18" s="53">
        <f t="shared" si="45"/>
        <v>0</v>
      </c>
      <c r="HF18" s="53">
        <f t="shared" si="45"/>
        <v>0</v>
      </c>
      <c r="HG18" s="53">
        <f t="shared" si="45"/>
        <v>0</v>
      </c>
      <c r="HH18" s="53">
        <f t="shared" si="45"/>
        <v>0</v>
      </c>
      <c r="HI18" s="53">
        <f t="shared" si="45"/>
        <v>0</v>
      </c>
      <c r="HJ18" s="53">
        <f t="shared" si="45"/>
        <v>0</v>
      </c>
      <c r="HK18" s="53">
        <f t="shared" si="45"/>
        <v>0</v>
      </c>
      <c r="HL18" s="53">
        <f t="shared" si="45"/>
        <v>0</v>
      </c>
      <c r="HM18" s="53">
        <f t="shared" si="45"/>
        <v>0</v>
      </c>
      <c r="HN18" s="53">
        <f t="shared" si="45"/>
        <v>0</v>
      </c>
      <c r="HO18" s="53">
        <f t="shared" si="45"/>
        <v>0</v>
      </c>
      <c r="HP18" s="53">
        <f t="shared" si="45"/>
        <v>0</v>
      </c>
      <c r="HQ18" s="53">
        <f t="shared" si="45"/>
        <v>0</v>
      </c>
      <c r="HR18" s="53">
        <f t="shared" si="45"/>
        <v>0</v>
      </c>
      <c r="HS18" s="53">
        <f t="shared" si="45"/>
        <v>0</v>
      </c>
      <c r="HT18" s="53">
        <f t="shared" si="45"/>
        <v>0</v>
      </c>
      <c r="HU18" s="53">
        <f t="shared" si="45"/>
        <v>0</v>
      </c>
      <c r="HV18" s="53">
        <f t="shared" si="45"/>
        <v>0</v>
      </c>
      <c r="HW18" s="53">
        <f t="shared" si="45"/>
        <v>0</v>
      </c>
      <c r="HX18" s="53">
        <f t="shared" si="45"/>
        <v>0</v>
      </c>
      <c r="HY18" s="53">
        <f t="shared" si="45"/>
        <v>0</v>
      </c>
      <c r="HZ18" s="53">
        <f t="shared" si="45"/>
        <v>0</v>
      </c>
      <c r="IA18" s="53">
        <f t="shared" si="45"/>
        <v>0</v>
      </c>
      <c r="IB18" s="53">
        <f t="shared" si="45"/>
        <v>0</v>
      </c>
      <c r="IC18" s="53">
        <f t="shared" si="45"/>
        <v>0</v>
      </c>
      <c r="ID18" s="53">
        <f t="shared" si="45"/>
        <v>0</v>
      </c>
      <c r="IE18" s="53">
        <f t="shared" si="45"/>
        <v>0</v>
      </c>
      <c r="IF18" s="53">
        <f t="shared" si="45"/>
        <v>0</v>
      </c>
      <c r="IG18" s="53">
        <f t="shared" si="45"/>
        <v>0</v>
      </c>
      <c r="IH18" s="53">
        <f t="shared" si="45"/>
        <v>0</v>
      </c>
      <c r="II18" s="53">
        <f t="shared" si="45"/>
        <v>0</v>
      </c>
      <c r="IJ18" s="53">
        <f t="shared" si="45"/>
        <v>0</v>
      </c>
      <c r="IK18" s="53">
        <f t="shared" si="45"/>
        <v>0</v>
      </c>
      <c r="IL18" s="53">
        <f t="shared" si="45"/>
        <v>0</v>
      </c>
      <c r="IM18" s="53">
        <f t="shared" si="45"/>
        <v>0</v>
      </c>
      <c r="IN18" s="53">
        <f t="shared" si="45"/>
        <v>0</v>
      </c>
      <c r="IO18" s="53">
        <f t="shared" si="45"/>
        <v>0</v>
      </c>
      <c r="IP18" s="53">
        <f t="shared" si="45"/>
        <v>0</v>
      </c>
      <c r="IQ18" s="53">
        <f t="shared" si="45"/>
        <v>0</v>
      </c>
      <c r="IR18" s="53">
        <f t="shared" si="45"/>
        <v>0</v>
      </c>
      <c r="IS18" s="53">
        <f t="shared" si="45"/>
        <v>0</v>
      </c>
      <c r="IT18" s="53">
        <f t="shared" si="45"/>
        <v>0</v>
      </c>
      <c r="IU18" s="53">
        <f t="shared" si="45"/>
        <v>0</v>
      </c>
      <c r="IV18" s="53">
        <f t="shared" si="45"/>
        <v>0</v>
      </c>
      <c r="IW18" s="53">
        <f t="shared" si="45"/>
        <v>0</v>
      </c>
      <c r="IX18" s="53">
        <f t="shared" si="45"/>
        <v>0</v>
      </c>
      <c r="IY18" s="53">
        <f t="shared" si="45"/>
        <v>0</v>
      </c>
      <c r="IZ18" s="53">
        <f t="shared" ref="IZ18:LK18" si="46">IF(IZ12-IZ15-IZ16+IZ17&lt;1,0,IZ12-IZ15-IZ16+IZ17)</f>
        <v>0</v>
      </c>
      <c r="JA18" s="53">
        <f t="shared" si="46"/>
        <v>0</v>
      </c>
      <c r="JB18" s="53">
        <f t="shared" si="46"/>
        <v>0</v>
      </c>
      <c r="JC18" s="53">
        <f t="shared" si="46"/>
        <v>0</v>
      </c>
      <c r="JD18" s="53">
        <f t="shared" si="46"/>
        <v>0</v>
      </c>
      <c r="JE18" s="53">
        <f t="shared" si="46"/>
        <v>0</v>
      </c>
      <c r="JF18" s="53">
        <f t="shared" si="46"/>
        <v>0</v>
      </c>
      <c r="JG18" s="53">
        <f t="shared" si="46"/>
        <v>0</v>
      </c>
      <c r="JH18" s="53">
        <f t="shared" si="46"/>
        <v>0</v>
      </c>
      <c r="JI18" s="53">
        <f t="shared" si="46"/>
        <v>0</v>
      </c>
      <c r="JJ18" s="53">
        <f t="shared" si="46"/>
        <v>0</v>
      </c>
      <c r="JK18" s="53">
        <f t="shared" si="46"/>
        <v>0</v>
      </c>
      <c r="JL18" s="53">
        <f t="shared" si="46"/>
        <v>0</v>
      </c>
      <c r="JM18" s="53">
        <f t="shared" si="46"/>
        <v>0</v>
      </c>
      <c r="JN18" s="53">
        <f t="shared" si="46"/>
        <v>0</v>
      </c>
      <c r="JO18" s="53">
        <f t="shared" si="46"/>
        <v>0</v>
      </c>
      <c r="JP18" s="53">
        <f t="shared" si="46"/>
        <v>0</v>
      </c>
      <c r="JQ18" s="53">
        <f t="shared" si="46"/>
        <v>0</v>
      </c>
      <c r="JR18" s="53">
        <f t="shared" si="46"/>
        <v>0</v>
      </c>
      <c r="JS18" s="53">
        <f t="shared" si="46"/>
        <v>0</v>
      </c>
      <c r="JT18" s="53">
        <f t="shared" si="46"/>
        <v>0</v>
      </c>
      <c r="JU18" s="53">
        <f t="shared" si="46"/>
        <v>0</v>
      </c>
      <c r="JV18" s="53">
        <f t="shared" si="46"/>
        <v>0</v>
      </c>
      <c r="JW18" s="53">
        <f t="shared" si="46"/>
        <v>0</v>
      </c>
      <c r="JX18" s="53">
        <f t="shared" si="46"/>
        <v>0</v>
      </c>
      <c r="JY18" s="53">
        <f t="shared" si="46"/>
        <v>0</v>
      </c>
      <c r="JZ18" s="53">
        <f t="shared" si="46"/>
        <v>0</v>
      </c>
      <c r="KA18" s="53">
        <f t="shared" si="46"/>
        <v>0</v>
      </c>
      <c r="KB18" s="53">
        <f t="shared" si="46"/>
        <v>0</v>
      </c>
      <c r="KC18" s="53">
        <f t="shared" si="46"/>
        <v>0</v>
      </c>
      <c r="KD18" s="53">
        <f t="shared" si="46"/>
        <v>0</v>
      </c>
      <c r="KE18" s="53">
        <f t="shared" si="46"/>
        <v>0</v>
      </c>
      <c r="KF18" s="53">
        <f t="shared" si="46"/>
        <v>0</v>
      </c>
      <c r="KG18" s="53">
        <f t="shared" si="46"/>
        <v>0</v>
      </c>
      <c r="KH18" s="53">
        <f t="shared" si="46"/>
        <v>0</v>
      </c>
      <c r="KI18" s="53">
        <f t="shared" si="46"/>
        <v>0</v>
      </c>
      <c r="KJ18" s="53">
        <f t="shared" si="46"/>
        <v>0</v>
      </c>
      <c r="KK18" s="53">
        <f t="shared" si="46"/>
        <v>0</v>
      </c>
      <c r="KL18" s="53">
        <f t="shared" si="46"/>
        <v>0</v>
      </c>
      <c r="KM18" s="53">
        <f t="shared" si="46"/>
        <v>0</v>
      </c>
      <c r="KN18" s="53">
        <f t="shared" si="46"/>
        <v>0</v>
      </c>
      <c r="KO18" s="53">
        <f t="shared" si="46"/>
        <v>0</v>
      </c>
      <c r="KP18" s="53">
        <f t="shared" si="46"/>
        <v>0</v>
      </c>
      <c r="KQ18" s="53">
        <f t="shared" si="46"/>
        <v>0</v>
      </c>
      <c r="KR18" s="53">
        <f t="shared" si="46"/>
        <v>0</v>
      </c>
      <c r="KS18" s="53">
        <f t="shared" si="46"/>
        <v>0</v>
      </c>
      <c r="KT18" s="53">
        <f t="shared" si="46"/>
        <v>0</v>
      </c>
      <c r="KU18" s="53">
        <f t="shared" si="46"/>
        <v>0</v>
      </c>
      <c r="KV18" s="53">
        <f t="shared" si="46"/>
        <v>0</v>
      </c>
      <c r="KW18" s="53">
        <f t="shared" si="46"/>
        <v>0</v>
      </c>
      <c r="KX18" s="53">
        <f t="shared" si="46"/>
        <v>0</v>
      </c>
      <c r="KY18" s="53">
        <f t="shared" si="46"/>
        <v>0</v>
      </c>
      <c r="KZ18" s="53">
        <f t="shared" si="46"/>
        <v>0</v>
      </c>
      <c r="LA18" s="53">
        <f t="shared" si="46"/>
        <v>0</v>
      </c>
      <c r="LB18" s="53">
        <f t="shared" si="46"/>
        <v>0</v>
      </c>
      <c r="LC18" s="53">
        <f t="shared" si="46"/>
        <v>0</v>
      </c>
      <c r="LD18" s="53">
        <f t="shared" si="46"/>
        <v>0</v>
      </c>
      <c r="LE18" s="53">
        <f t="shared" si="46"/>
        <v>0</v>
      </c>
      <c r="LF18" s="53">
        <f t="shared" si="46"/>
        <v>0</v>
      </c>
      <c r="LG18" s="53">
        <f t="shared" si="46"/>
        <v>0</v>
      </c>
      <c r="LH18" s="53">
        <f t="shared" si="46"/>
        <v>0</v>
      </c>
      <c r="LI18" s="53">
        <f t="shared" si="46"/>
        <v>0</v>
      </c>
      <c r="LJ18" s="53">
        <f t="shared" si="46"/>
        <v>0</v>
      </c>
      <c r="LK18" s="53">
        <f t="shared" si="46"/>
        <v>0</v>
      </c>
      <c r="LL18" s="53">
        <f t="shared" ref="LL18:MX18" si="47">IF(LL12-LL15-LL16+LL17&lt;1,0,LL12-LL15-LL16+LL17)</f>
        <v>0</v>
      </c>
      <c r="LM18" s="53">
        <f t="shared" si="47"/>
        <v>0</v>
      </c>
      <c r="LN18" s="53">
        <f t="shared" si="47"/>
        <v>0</v>
      </c>
      <c r="LO18" s="53">
        <f t="shared" si="47"/>
        <v>0</v>
      </c>
      <c r="LP18" s="53">
        <f t="shared" si="47"/>
        <v>0</v>
      </c>
      <c r="LQ18" s="53">
        <f t="shared" si="47"/>
        <v>0</v>
      </c>
      <c r="LR18" s="53">
        <f t="shared" si="47"/>
        <v>0</v>
      </c>
      <c r="LS18" s="53">
        <f t="shared" si="47"/>
        <v>0</v>
      </c>
      <c r="LT18" s="53">
        <f t="shared" si="47"/>
        <v>0</v>
      </c>
      <c r="LU18" s="53">
        <f t="shared" si="47"/>
        <v>0</v>
      </c>
      <c r="LV18" s="53">
        <f t="shared" si="47"/>
        <v>0</v>
      </c>
      <c r="LW18" s="53">
        <f t="shared" si="47"/>
        <v>0</v>
      </c>
      <c r="LX18" s="53">
        <f t="shared" si="47"/>
        <v>0</v>
      </c>
      <c r="LY18" s="53">
        <f t="shared" si="47"/>
        <v>0</v>
      </c>
      <c r="LZ18" s="53">
        <f t="shared" si="47"/>
        <v>0</v>
      </c>
      <c r="MA18" s="53">
        <f t="shared" si="47"/>
        <v>0</v>
      </c>
      <c r="MB18" s="53">
        <f t="shared" si="47"/>
        <v>0</v>
      </c>
      <c r="MC18" s="53">
        <f t="shared" si="47"/>
        <v>0</v>
      </c>
      <c r="MD18" s="53">
        <f t="shared" si="47"/>
        <v>0</v>
      </c>
      <c r="ME18" s="53">
        <f t="shared" si="47"/>
        <v>0</v>
      </c>
      <c r="MF18" s="53">
        <f t="shared" si="47"/>
        <v>0</v>
      </c>
      <c r="MG18" s="53">
        <f t="shared" si="47"/>
        <v>0</v>
      </c>
      <c r="MH18" s="53">
        <f t="shared" si="47"/>
        <v>0</v>
      </c>
      <c r="MI18" s="53">
        <f t="shared" si="47"/>
        <v>0</v>
      </c>
      <c r="MJ18" s="53">
        <f t="shared" si="47"/>
        <v>0</v>
      </c>
      <c r="MK18" s="53">
        <f t="shared" si="47"/>
        <v>0</v>
      </c>
      <c r="ML18" s="53">
        <f t="shared" si="47"/>
        <v>0</v>
      </c>
      <c r="MM18" s="53">
        <f t="shared" si="47"/>
        <v>0</v>
      </c>
      <c r="MN18" s="53">
        <f t="shared" si="47"/>
        <v>0</v>
      </c>
      <c r="MO18" s="53">
        <f t="shared" si="47"/>
        <v>0</v>
      </c>
      <c r="MP18" s="53">
        <f t="shared" si="47"/>
        <v>0</v>
      </c>
      <c r="MQ18" s="53">
        <f t="shared" si="47"/>
        <v>0</v>
      </c>
      <c r="MR18" s="53">
        <f t="shared" si="47"/>
        <v>0</v>
      </c>
      <c r="MS18" s="53">
        <f t="shared" si="47"/>
        <v>0</v>
      </c>
      <c r="MT18" s="53">
        <f t="shared" si="47"/>
        <v>0</v>
      </c>
      <c r="MU18" s="53">
        <f t="shared" si="47"/>
        <v>0</v>
      </c>
      <c r="MV18" s="53">
        <f t="shared" si="47"/>
        <v>0</v>
      </c>
      <c r="MW18" s="53">
        <f t="shared" si="47"/>
        <v>0</v>
      </c>
      <c r="MX18" s="53">
        <f t="shared" si="47"/>
        <v>0</v>
      </c>
      <c r="MY18" s="56"/>
    </row>
    <row r="19" spans="2:645" s="63" customFormat="1" x14ac:dyDescent="0.25">
      <c r="B19" s="63" t="s">
        <v>49</v>
      </c>
      <c r="C19" s="63">
        <f>IFERROR(($C$12-C18)/$C$12,0)</f>
        <v>0</v>
      </c>
      <c r="D19" s="63">
        <f t="shared" ref="D19:BO19" si="48">IFERROR(($C$12-D18)/$C$12,0)</f>
        <v>0</v>
      </c>
      <c r="E19" s="63">
        <f t="shared" si="48"/>
        <v>0</v>
      </c>
      <c r="F19" s="63">
        <f t="shared" si="48"/>
        <v>0</v>
      </c>
      <c r="G19" s="63">
        <f t="shared" si="48"/>
        <v>0</v>
      </c>
      <c r="H19" s="63">
        <f t="shared" si="48"/>
        <v>0</v>
      </c>
      <c r="I19" s="63">
        <f t="shared" si="48"/>
        <v>0</v>
      </c>
      <c r="J19" s="63">
        <f t="shared" si="48"/>
        <v>0</v>
      </c>
      <c r="K19" s="63">
        <f t="shared" si="48"/>
        <v>0</v>
      </c>
      <c r="L19" s="63">
        <f t="shared" si="48"/>
        <v>0</v>
      </c>
      <c r="M19" s="63">
        <f t="shared" si="48"/>
        <v>0</v>
      </c>
      <c r="N19" s="63">
        <f t="shared" si="48"/>
        <v>0</v>
      </c>
      <c r="O19" s="63">
        <f t="shared" si="48"/>
        <v>0</v>
      </c>
      <c r="P19" s="63">
        <f t="shared" si="48"/>
        <v>0</v>
      </c>
      <c r="Q19" s="63">
        <f t="shared" si="48"/>
        <v>0</v>
      </c>
      <c r="R19" s="63">
        <f t="shared" si="48"/>
        <v>0</v>
      </c>
      <c r="S19" s="63">
        <f t="shared" si="48"/>
        <v>0</v>
      </c>
      <c r="T19" s="63">
        <f t="shared" si="48"/>
        <v>0</v>
      </c>
      <c r="U19" s="63">
        <f t="shared" si="48"/>
        <v>0</v>
      </c>
      <c r="V19" s="63">
        <f t="shared" si="48"/>
        <v>0</v>
      </c>
      <c r="W19" s="63">
        <f t="shared" si="48"/>
        <v>0</v>
      </c>
      <c r="X19" s="63">
        <f t="shared" si="48"/>
        <v>0</v>
      </c>
      <c r="Y19" s="63">
        <f t="shared" si="48"/>
        <v>0</v>
      </c>
      <c r="Z19" s="63">
        <f t="shared" si="48"/>
        <v>0</v>
      </c>
      <c r="AA19" s="63">
        <f t="shared" si="48"/>
        <v>0</v>
      </c>
      <c r="AB19" s="63">
        <f t="shared" si="48"/>
        <v>0</v>
      </c>
      <c r="AC19" s="63">
        <f t="shared" si="48"/>
        <v>0</v>
      </c>
      <c r="AD19" s="63">
        <f t="shared" si="48"/>
        <v>0</v>
      </c>
      <c r="AE19" s="63">
        <f t="shared" si="48"/>
        <v>0</v>
      </c>
      <c r="AF19" s="63">
        <f t="shared" si="48"/>
        <v>0</v>
      </c>
      <c r="AG19" s="63">
        <f t="shared" si="48"/>
        <v>0</v>
      </c>
      <c r="AH19" s="63">
        <f t="shared" si="48"/>
        <v>0</v>
      </c>
      <c r="AI19" s="63">
        <f t="shared" si="48"/>
        <v>0</v>
      </c>
      <c r="AJ19" s="63">
        <f t="shared" si="48"/>
        <v>0</v>
      </c>
      <c r="AK19" s="63">
        <f t="shared" si="48"/>
        <v>0</v>
      </c>
      <c r="AL19" s="63">
        <f t="shared" si="48"/>
        <v>0</v>
      </c>
      <c r="AM19" s="63">
        <f t="shared" si="48"/>
        <v>0</v>
      </c>
      <c r="AN19" s="63">
        <f t="shared" si="48"/>
        <v>0</v>
      </c>
      <c r="AO19" s="63">
        <f t="shared" si="48"/>
        <v>0</v>
      </c>
      <c r="AP19" s="63">
        <f t="shared" si="48"/>
        <v>0</v>
      </c>
      <c r="AQ19" s="63">
        <f t="shared" si="48"/>
        <v>0</v>
      </c>
      <c r="AR19" s="63">
        <f t="shared" si="48"/>
        <v>0</v>
      </c>
      <c r="AS19" s="63">
        <f t="shared" si="48"/>
        <v>0</v>
      </c>
      <c r="AT19" s="63">
        <f t="shared" si="48"/>
        <v>0</v>
      </c>
      <c r="AU19" s="63">
        <f t="shared" si="48"/>
        <v>0</v>
      </c>
      <c r="AV19" s="63">
        <f t="shared" si="48"/>
        <v>0</v>
      </c>
      <c r="AW19" s="63">
        <f t="shared" si="48"/>
        <v>0</v>
      </c>
      <c r="AX19" s="63">
        <f t="shared" si="48"/>
        <v>0</v>
      </c>
      <c r="AY19" s="63">
        <f t="shared" si="48"/>
        <v>0</v>
      </c>
      <c r="AZ19" s="63">
        <f t="shared" si="48"/>
        <v>0</v>
      </c>
      <c r="BA19" s="63">
        <f t="shared" si="48"/>
        <v>0</v>
      </c>
      <c r="BB19" s="63">
        <f t="shared" si="48"/>
        <v>0</v>
      </c>
      <c r="BC19" s="63">
        <f t="shared" si="48"/>
        <v>0</v>
      </c>
      <c r="BD19" s="63">
        <f t="shared" si="48"/>
        <v>0</v>
      </c>
      <c r="BE19" s="63">
        <f t="shared" si="48"/>
        <v>0</v>
      </c>
      <c r="BF19" s="63">
        <f t="shared" si="48"/>
        <v>0</v>
      </c>
      <c r="BG19" s="63">
        <f t="shared" si="48"/>
        <v>0</v>
      </c>
      <c r="BH19" s="63">
        <f t="shared" si="48"/>
        <v>0</v>
      </c>
      <c r="BI19" s="63">
        <f t="shared" si="48"/>
        <v>0</v>
      </c>
      <c r="BJ19" s="63">
        <f t="shared" si="48"/>
        <v>0</v>
      </c>
      <c r="BK19" s="63">
        <f t="shared" si="48"/>
        <v>0</v>
      </c>
      <c r="BL19" s="63">
        <f t="shared" si="48"/>
        <v>0</v>
      </c>
      <c r="BM19" s="63">
        <f t="shared" si="48"/>
        <v>0</v>
      </c>
      <c r="BN19" s="63">
        <f t="shared" si="48"/>
        <v>0</v>
      </c>
      <c r="BO19" s="63">
        <f t="shared" si="48"/>
        <v>0</v>
      </c>
      <c r="BP19" s="63">
        <f t="shared" ref="BP19:EA19" si="49">IFERROR(($C$12-BP18)/$C$12,0)</f>
        <v>0</v>
      </c>
      <c r="BQ19" s="63">
        <f t="shared" si="49"/>
        <v>0</v>
      </c>
      <c r="BR19" s="63">
        <f t="shared" si="49"/>
        <v>0</v>
      </c>
      <c r="BS19" s="63">
        <f t="shared" si="49"/>
        <v>0</v>
      </c>
      <c r="BT19" s="63">
        <f t="shared" si="49"/>
        <v>0</v>
      </c>
      <c r="BU19" s="63">
        <f t="shared" si="49"/>
        <v>0</v>
      </c>
      <c r="BV19" s="63">
        <f t="shared" si="49"/>
        <v>0</v>
      </c>
      <c r="BW19" s="63">
        <f t="shared" si="49"/>
        <v>0</v>
      </c>
      <c r="BX19" s="63">
        <f t="shared" si="49"/>
        <v>0</v>
      </c>
      <c r="BY19" s="63">
        <f t="shared" si="49"/>
        <v>0</v>
      </c>
      <c r="BZ19" s="63">
        <f t="shared" si="49"/>
        <v>0</v>
      </c>
      <c r="CA19" s="63">
        <f t="shared" si="49"/>
        <v>0</v>
      </c>
      <c r="CB19" s="63">
        <f t="shared" si="49"/>
        <v>0</v>
      </c>
      <c r="CC19" s="63">
        <f t="shared" si="49"/>
        <v>0</v>
      </c>
      <c r="CD19" s="63">
        <f t="shared" si="49"/>
        <v>0</v>
      </c>
      <c r="CE19" s="63">
        <f t="shared" si="49"/>
        <v>0</v>
      </c>
      <c r="CF19" s="63">
        <f t="shared" si="49"/>
        <v>0</v>
      </c>
      <c r="CG19" s="63">
        <f t="shared" si="49"/>
        <v>0</v>
      </c>
      <c r="CH19" s="63">
        <f t="shared" si="49"/>
        <v>0</v>
      </c>
      <c r="CI19" s="63">
        <f t="shared" si="49"/>
        <v>0</v>
      </c>
      <c r="CJ19" s="63">
        <f t="shared" si="49"/>
        <v>0</v>
      </c>
      <c r="CK19" s="63">
        <f t="shared" si="49"/>
        <v>0</v>
      </c>
      <c r="CL19" s="63">
        <f t="shared" si="49"/>
        <v>0</v>
      </c>
      <c r="CM19" s="63">
        <f t="shared" si="49"/>
        <v>0</v>
      </c>
      <c r="CN19" s="63">
        <f t="shared" si="49"/>
        <v>0</v>
      </c>
      <c r="CO19" s="63">
        <f t="shared" si="49"/>
        <v>0</v>
      </c>
      <c r="CP19" s="63">
        <f t="shared" si="49"/>
        <v>0</v>
      </c>
      <c r="CQ19" s="63">
        <f t="shared" si="49"/>
        <v>0</v>
      </c>
      <c r="CR19" s="63">
        <f t="shared" si="49"/>
        <v>0</v>
      </c>
      <c r="CS19" s="63">
        <f t="shared" si="49"/>
        <v>0</v>
      </c>
      <c r="CT19" s="63">
        <f t="shared" si="49"/>
        <v>0</v>
      </c>
      <c r="CU19" s="63">
        <f t="shared" si="49"/>
        <v>0</v>
      </c>
      <c r="CV19" s="63">
        <f t="shared" si="49"/>
        <v>0</v>
      </c>
      <c r="CW19" s="63">
        <f t="shared" si="49"/>
        <v>0</v>
      </c>
      <c r="CX19" s="63">
        <f t="shared" si="49"/>
        <v>0</v>
      </c>
      <c r="CY19" s="63">
        <f t="shared" si="49"/>
        <v>0</v>
      </c>
      <c r="CZ19" s="63">
        <f t="shared" si="49"/>
        <v>0</v>
      </c>
      <c r="DA19" s="63">
        <f t="shared" si="49"/>
        <v>0</v>
      </c>
      <c r="DB19" s="63">
        <f t="shared" si="49"/>
        <v>0</v>
      </c>
      <c r="DC19" s="63">
        <f t="shared" si="49"/>
        <v>0</v>
      </c>
      <c r="DD19" s="63">
        <f t="shared" si="49"/>
        <v>0</v>
      </c>
      <c r="DE19" s="63">
        <f t="shared" si="49"/>
        <v>0</v>
      </c>
      <c r="DF19" s="63">
        <f t="shared" si="49"/>
        <v>0</v>
      </c>
      <c r="DG19" s="63">
        <f t="shared" si="49"/>
        <v>0</v>
      </c>
      <c r="DH19" s="63">
        <f t="shared" si="49"/>
        <v>0</v>
      </c>
      <c r="DI19" s="63">
        <f t="shared" si="49"/>
        <v>0</v>
      </c>
      <c r="DJ19" s="63">
        <f t="shared" si="49"/>
        <v>0</v>
      </c>
      <c r="DK19" s="63">
        <f t="shared" si="49"/>
        <v>0</v>
      </c>
      <c r="DL19" s="63">
        <f t="shared" si="49"/>
        <v>0</v>
      </c>
      <c r="DM19" s="63">
        <f t="shared" si="49"/>
        <v>0</v>
      </c>
      <c r="DN19" s="63">
        <f t="shared" si="49"/>
        <v>0</v>
      </c>
      <c r="DO19" s="63">
        <f t="shared" si="49"/>
        <v>0</v>
      </c>
      <c r="DP19" s="63">
        <f t="shared" si="49"/>
        <v>0</v>
      </c>
      <c r="DQ19" s="63">
        <f t="shared" si="49"/>
        <v>0</v>
      </c>
      <c r="DR19" s="63">
        <f t="shared" si="49"/>
        <v>0</v>
      </c>
      <c r="DS19" s="63">
        <f t="shared" si="49"/>
        <v>0</v>
      </c>
      <c r="DT19" s="63">
        <f t="shared" si="49"/>
        <v>0</v>
      </c>
      <c r="DU19" s="63">
        <f t="shared" si="49"/>
        <v>0</v>
      </c>
      <c r="DV19" s="63">
        <f t="shared" si="49"/>
        <v>0</v>
      </c>
      <c r="DW19" s="63">
        <f t="shared" si="49"/>
        <v>0</v>
      </c>
      <c r="DX19" s="63">
        <f t="shared" si="49"/>
        <v>0</v>
      </c>
      <c r="DY19" s="63">
        <f t="shared" si="49"/>
        <v>0</v>
      </c>
      <c r="DZ19" s="63">
        <f t="shared" si="49"/>
        <v>0</v>
      </c>
      <c r="EA19" s="63">
        <f t="shared" si="49"/>
        <v>0</v>
      </c>
      <c r="EB19" s="63">
        <f t="shared" ref="EB19:GM19" si="50">IFERROR(($C$12-EB18)/$C$12,0)</f>
        <v>0</v>
      </c>
      <c r="EC19" s="63">
        <f t="shared" si="50"/>
        <v>0</v>
      </c>
      <c r="ED19" s="63">
        <f t="shared" si="50"/>
        <v>0</v>
      </c>
      <c r="EE19" s="63">
        <f t="shared" si="50"/>
        <v>0</v>
      </c>
      <c r="EF19" s="63">
        <f t="shared" si="50"/>
        <v>0</v>
      </c>
      <c r="EG19" s="63">
        <f t="shared" si="50"/>
        <v>0</v>
      </c>
      <c r="EH19" s="63">
        <f t="shared" si="50"/>
        <v>0</v>
      </c>
      <c r="EI19" s="63">
        <f t="shared" si="50"/>
        <v>0</v>
      </c>
      <c r="EJ19" s="63">
        <f t="shared" si="50"/>
        <v>0</v>
      </c>
      <c r="EK19" s="63">
        <f t="shared" si="50"/>
        <v>0</v>
      </c>
      <c r="EL19" s="63">
        <f t="shared" si="50"/>
        <v>0</v>
      </c>
      <c r="EM19" s="63">
        <f t="shared" si="50"/>
        <v>0</v>
      </c>
      <c r="EN19" s="63">
        <f t="shared" si="50"/>
        <v>0</v>
      </c>
      <c r="EO19" s="63">
        <f t="shared" si="50"/>
        <v>0</v>
      </c>
      <c r="EP19" s="63">
        <f t="shared" si="50"/>
        <v>0</v>
      </c>
      <c r="EQ19" s="63">
        <f t="shared" si="50"/>
        <v>0</v>
      </c>
      <c r="ER19" s="63">
        <f t="shared" si="50"/>
        <v>0</v>
      </c>
      <c r="ES19" s="63">
        <f t="shared" si="50"/>
        <v>0</v>
      </c>
      <c r="ET19" s="63">
        <f t="shared" si="50"/>
        <v>0</v>
      </c>
      <c r="EU19" s="63">
        <f t="shared" si="50"/>
        <v>0</v>
      </c>
      <c r="EV19" s="63">
        <f t="shared" si="50"/>
        <v>0</v>
      </c>
      <c r="EW19" s="63">
        <f t="shared" si="50"/>
        <v>0</v>
      </c>
      <c r="EX19" s="63">
        <f t="shared" si="50"/>
        <v>0</v>
      </c>
      <c r="EY19" s="63">
        <f t="shared" si="50"/>
        <v>0</v>
      </c>
      <c r="EZ19" s="63">
        <f t="shared" si="50"/>
        <v>0</v>
      </c>
      <c r="FA19" s="63">
        <f t="shared" si="50"/>
        <v>0</v>
      </c>
      <c r="FB19" s="63">
        <f t="shared" si="50"/>
        <v>0</v>
      </c>
      <c r="FC19" s="63">
        <f t="shared" si="50"/>
        <v>0</v>
      </c>
      <c r="FD19" s="63">
        <f t="shared" si="50"/>
        <v>0</v>
      </c>
      <c r="FE19" s="63">
        <f t="shared" si="50"/>
        <v>0</v>
      </c>
      <c r="FF19" s="63">
        <f t="shared" si="50"/>
        <v>0</v>
      </c>
      <c r="FG19" s="63">
        <f t="shared" si="50"/>
        <v>0</v>
      </c>
      <c r="FH19" s="63">
        <f t="shared" si="50"/>
        <v>0</v>
      </c>
      <c r="FI19" s="63">
        <f t="shared" si="50"/>
        <v>0</v>
      </c>
      <c r="FJ19" s="63">
        <f t="shared" si="50"/>
        <v>0</v>
      </c>
      <c r="FK19" s="63">
        <f t="shared" si="50"/>
        <v>0</v>
      </c>
      <c r="FL19" s="63">
        <f t="shared" si="50"/>
        <v>0</v>
      </c>
      <c r="FM19" s="63">
        <f t="shared" si="50"/>
        <v>0</v>
      </c>
      <c r="FN19" s="63">
        <f t="shared" si="50"/>
        <v>0</v>
      </c>
      <c r="FO19" s="63">
        <f t="shared" si="50"/>
        <v>0</v>
      </c>
      <c r="FP19" s="63">
        <f t="shared" si="50"/>
        <v>0</v>
      </c>
      <c r="FQ19" s="63">
        <f t="shared" si="50"/>
        <v>0</v>
      </c>
      <c r="FR19" s="63">
        <f t="shared" si="50"/>
        <v>0</v>
      </c>
      <c r="FS19" s="63">
        <f t="shared" si="50"/>
        <v>0</v>
      </c>
      <c r="FT19" s="63">
        <f t="shared" si="50"/>
        <v>0</v>
      </c>
      <c r="FU19" s="63">
        <f t="shared" si="50"/>
        <v>0</v>
      </c>
      <c r="FV19" s="63">
        <f t="shared" si="50"/>
        <v>0</v>
      </c>
      <c r="FW19" s="63">
        <f t="shared" si="50"/>
        <v>0</v>
      </c>
      <c r="FX19" s="63">
        <f t="shared" si="50"/>
        <v>0</v>
      </c>
      <c r="FY19" s="63">
        <f t="shared" si="50"/>
        <v>0</v>
      </c>
      <c r="FZ19" s="63">
        <f t="shared" si="50"/>
        <v>0</v>
      </c>
      <c r="GA19" s="63">
        <f t="shared" si="50"/>
        <v>0</v>
      </c>
      <c r="GB19" s="63">
        <f t="shared" si="50"/>
        <v>0</v>
      </c>
      <c r="GC19" s="63">
        <f t="shared" si="50"/>
        <v>0</v>
      </c>
      <c r="GD19" s="63">
        <f t="shared" si="50"/>
        <v>0</v>
      </c>
      <c r="GE19" s="63">
        <f t="shared" si="50"/>
        <v>0</v>
      </c>
      <c r="GF19" s="63">
        <f t="shared" si="50"/>
        <v>0</v>
      </c>
      <c r="GG19" s="63">
        <f t="shared" si="50"/>
        <v>0</v>
      </c>
      <c r="GH19" s="63">
        <f t="shared" si="50"/>
        <v>0</v>
      </c>
      <c r="GI19" s="63">
        <f t="shared" si="50"/>
        <v>0</v>
      </c>
      <c r="GJ19" s="63">
        <f t="shared" si="50"/>
        <v>0</v>
      </c>
      <c r="GK19" s="63">
        <f t="shared" si="50"/>
        <v>0</v>
      </c>
      <c r="GL19" s="63">
        <f t="shared" si="50"/>
        <v>0</v>
      </c>
      <c r="GM19" s="63">
        <f t="shared" si="50"/>
        <v>0</v>
      </c>
      <c r="GN19" s="63">
        <f t="shared" ref="GN19:IY19" si="51">IFERROR(($C$12-GN18)/$C$12,0)</f>
        <v>0</v>
      </c>
      <c r="GO19" s="63">
        <f t="shared" si="51"/>
        <v>0</v>
      </c>
      <c r="GP19" s="63">
        <f t="shared" si="51"/>
        <v>0</v>
      </c>
      <c r="GQ19" s="63">
        <f t="shared" si="51"/>
        <v>0</v>
      </c>
      <c r="GR19" s="63">
        <f t="shared" si="51"/>
        <v>0</v>
      </c>
      <c r="GS19" s="63">
        <f t="shared" si="51"/>
        <v>0</v>
      </c>
      <c r="GT19" s="63">
        <f t="shared" si="51"/>
        <v>0</v>
      </c>
      <c r="GU19" s="63">
        <f t="shared" si="51"/>
        <v>0</v>
      </c>
      <c r="GV19" s="63">
        <f t="shared" si="51"/>
        <v>0</v>
      </c>
      <c r="GW19" s="63">
        <f t="shared" si="51"/>
        <v>0</v>
      </c>
      <c r="GX19" s="63">
        <f t="shared" si="51"/>
        <v>0</v>
      </c>
      <c r="GY19" s="63">
        <f t="shared" si="51"/>
        <v>0</v>
      </c>
      <c r="GZ19" s="63">
        <f t="shared" si="51"/>
        <v>0</v>
      </c>
      <c r="HA19" s="63">
        <f t="shared" si="51"/>
        <v>0</v>
      </c>
      <c r="HB19" s="63">
        <f t="shared" si="51"/>
        <v>0</v>
      </c>
      <c r="HC19" s="63">
        <f t="shared" si="51"/>
        <v>0</v>
      </c>
      <c r="HD19" s="63">
        <f t="shared" si="51"/>
        <v>0</v>
      </c>
      <c r="HE19" s="63">
        <f t="shared" si="51"/>
        <v>0</v>
      </c>
      <c r="HF19" s="63">
        <f t="shared" si="51"/>
        <v>0</v>
      </c>
      <c r="HG19" s="63">
        <f t="shared" si="51"/>
        <v>0</v>
      </c>
      <c r="HH19" s="63">
        <f t="shared" si="51"/>
        <v>0</v>
      </c>
      <c r="HI19" s="63">
        <f t="shared" si="51"/>
        <v>0</v>
      </c>
      <c r="HJ19" s="63">
        <f t="shared" si="51"/>
        <v>0</v>
      </c>
      <c r="HK19" s="63">
        <f t="shared" si="51"/>
        <v>0</v>
      </c>
      <c r="HL19" s="63">
        <f t="shared" si="51"/>
        <v>0</v>
      </c>
      <c r="HM19" s="63">
        <f t="shared" si="51"/>
        <v>0</v>
      </c>
      <c r="HN19" s="63">
        <f t="shared" si="51"/>
        <v>0</v>
      </c>
      <c r="HO19" s="63">
        <f t="shared" si="51"/>
        <v>0</v>
      </c>
      <c r="HP19" s="63">
        <f t="shared" si="51"/>
        <v>0</v>
      </c>
      <c r="HQ19" s="63">
        <f t="shared" si="51"/>
        <v>0</v>
      </c>
      <c r="HR19" s="63">
        <f t="shared" si="51"/>
        <v>0</v>
      </c>
      <c r="HS19" s="63">
        <f t="shared" si="51"/>
        <v>0</v>
      </c>
      <c r="HT19" s="63">
        <f t="shared" si="51"/>
        <v>0</v>
      </c>
      <c r="HU19" s="63">
        <f t="shared" si="51"/>
        <v>0</v>
      </c>
      <c r="HV19" s="63">
        <f t="shared" si="51"/>
        <v>0</v>
      </c>
      <c r="HW19" s="63">
        <f t="shared" si="51"/>
        <v>0</v>
      </c>
      <c r="HX19" s="63">
        <f t="shared" si="51"/>
        <v>0</v>
      </c>
      <c r="HY19" s="63">
        <f t="shared" si="51"/>
        <v>0</v>
      </c>
      <c r="HZ19" s="63">
        <f t="shared" si="51"/>
        <v>0</v>
      </c>
      <c r="IA19" s="63">
        <f t="shared" si="51"/>
        <v>0</v>
      </c>
      <c r="IB19" s="63">
        <f t="shared" si="51"/>
        <v>0</v>
      </c>
      <c r="IC19" s="63">
        <f t="shared" si="51"/>
        <v>0</v>
      </c>
      <c r="ID19" s="63">
        <f t="shared" si="51"/>
        <v>0</v>
      </c>
      <c r="IE19" s="63">
        <f t="shared" si="51"/>
        <v>0</v>
      </c>
      <c r="IF19" s="63">
        <f t="shared" si="51"/>
        <v>0</v>
      </c>
      <c r="IG19" s="63">
        <f t="shared" si="51"/>
        <v>0</v>
      </c>
      <c r="IH19" s="63">
        <f t="shared" si="51"/>
        <v>0</v>
      </c>
      <c r="II19" s="63">
        <f t="shared" si="51"/>
        <v>0</v>
      </c>
      <c r="IJ19" s="63">
        <f t="shared" si="51"/>
        <v>0</v>
      </c>
      <c r="IK19" s="63">
        <f t="shared" si="51"/>
        <v>0</v>
      </c>
      <c r="IL19" s="63">
        <f t="shared" si="51"/>
        <v>0</v>
      </c>
      <c r="IM19" s="63">
        <f t="shared" si="51"/>
        <v>0</v>
      </c>
      <c r="IN19" s="63">
        <f t="shared" si="51"/>
        <v>0</v>
      </c>
      <c r="IO19" s="63">
        <f t="shared" si="51"/>
        <v>0</v>
      </c>
      <c r="IP19" s="63">
        <f t="shared" si="51"/>
        <v>0</v>
      </c>
      <c r="IQ19" s="63">
        <f t="shared" si="51"/>
        <v>0</v>
      </c>
      <c r="IR19" s="63">
        <f t="shared" si="51"/>
        <v>0</v>
      </c>
      <c r="IS19" s="63">
        <f t="shared" si="51"/>
        <v>0</v>
      </c>
      <c r="IT19" s="63">
        <f t="shared" si="51"/>
        <v>0</v>
      </c>
      <c r="IU19" s="63">
        <f t="shared" si="51"/>
        <v>0</v>
      </c>
      <c r="IV19" s="63">
        <f t="shared" si="51"/>
        <v>0</v>
      </c>
      <c r="IW19" s="63">
        <f t="shared" si="51"/>
        <v>0</v>
      </c>
      <c r="IX19" s="63">
        <f t="shared" si="51"/>
        <v>0</v>
      </c>
      <c r="IY19" s="63">
        <f t="shared" si="51"/>
        <v>0</v>
      </c>
      <c r="IZ19" s="63">
        <f t="shared" ref="IZ19:LK19" si="52">IFERROR(($C$12-IZ18)/$C$12,0)</f>
        <v>0</v>
      </c>
      <c r="JA19" s="63">
        <f t="shared" si="52"/>
        <v>0</v>
      </c>
      <c r="JB19" s="63">
        <f t="shared" si="52"/>
        <v>0</v>
      </c>
      <c r="JC19" s="63">
        <f t="shared" si="52"/>
        <v>0</v>
      </c>
      <c r="JD19" s="63">
        <f t="shared" si="52"/>
        <v>0</v>
      </c>
      <c r="JE19" s="63">
        <f t="shared" si="52"/>
        <v>0</v>
      </c>
      <c r="JF19" s="63">
        <f t="shared" si="52"/>
        <v>0</v>
      </c>
      <c r="JG19" s="63">
        <f t="shared" si="52"/>
        <v>0</v>
      </c>
      <c r="JH19" s="63">
        <f t="shared" si="52"/>
        <v>0</v>
      </c>
      <c r="JI19" s="63">
        <f t="shared" si="52"/>
        <v>0</v>
      </c>
      <c r="JJ19" s="63">
        <f t="shared" si="52"/>
        <v>0</v>
      </c>
      <c r="JK19" s="63">
        <f t="shared" si="52"/>
        <v>0</v>
      </c>
      <c r="JL19" s="63">
        <f t="shared" si="52"/>
        <v>0</v>
      </c>
      <c r="JM19" s="63">
        <f t="shared" si="52"/>
        <v>0</v>
      </c>
      <c r="JN19" s="63">
        <f t="shared" si="52"/>
        <v>0</v>
      </c>
      <c r="JO19" s="63">
        <f t="shared" si="52"/>
        <v>0</v>
      </c>
      <c r="JP19" s="63">
        <f t="shared" si="52"/>
        <v>0</v>
      </c>
      <c r="JQ19" s="63">
        <f t="shared" si="52"/>
        <v>0</v>
      </c>
      <c r="JR19" s="63">
        <f t="shared" si="52"/>
        <v>0</v>
      </c>
      <c r="JS19" s="63">
        <f t="shared" si="52"/>
        <v>0</v>
      </c>
      <c r="JT19" s="63">
        <f t="shared" si="52"/>
        <v>0</v>
      </c>
      <c r="JU19" s="63">
        <f t="shared" si="52"/>
        <v>0</v>
      </c>
      <c r="JV19" s="63">
        <f t="shared" si="52"/>
        <v>0</v>
      </c>
      <c r="JW19" s="63">
        <f t="shared" si="52"/>
        <v>0</v>
      </c>
      <c r="JX19" s="63">
        <f t="shared" si="52"/>
        <v>0</v>
      </c>
      <c r="JY19" s="63">
        <f t="shared" si="52"/>
        <v>0</v>
      </c>
      <c r="JZ19" s="63">
        <f t="shared" si="52"/>
        <v>0</v>
      </c>
      <c r="KA19" s="63">
        <f t="shared" si="52"/>
        <v>0</v>
      </c>
      <c r="KB19" s="63">
        <f t="shared" si="52"/>
        <v>0</v>
      </c>
      <c r="KC19" s="63">
        <f t="shared" si="52"/>
        <v>0</v>
      </c>
      <c r="KD19" s="63">
        <f t="shared" si="52"/>
        <v>0</v>
      </c>
      <c r="KE19" s="63">
        <f t="shared" si="52"/>
        <v>0</v>
      </c>
      <c r="KF19" s="63">
        <f t="shared" si="52"/>
        <v>0</v>
      </c>
      <c r="KG19" s="63">
        <f t="shared" si="52"/>
        <v>0</v>
      </c>
      <c r="KH19" s="63">
        <f t="shared" si="52"/>
        <v>0</v>
      </c>
      <c r="KI19" s="63">
        <f t="shared" si="52"/>
        <v>0</v>
      </c>
      <c r="KJ19" s="63">
        <f t="shared" si="52"/>
        <v>0</v>
      </c>
      <c r="KK19" s="63">
        <f t="shared" si="52"/>
        <v>0</v>
      </c>
      <c r="KL19" s="63">
        <f t="shared" si="52"/>
        <v>0</v>
      </c>
      <c r="KM19" s="63">
        <f t="shared" si="52"/>
        <v>0</v>
      </c>
      <c r="KN19" s="63">
        <f t="shared" si="52"/>
        <v>0</v>
      </c>
      <c r="KO19" s="63">
        <f t="shared" si="52"/>
        <v>0</v>
      </c>
      <c r="KP19" s="63">
        <f t="shared" si="52"/>
        <v>0</v>
      </c>
      <c r="KQ19" s="63">
        <f t="shared" si="52"/>
        <v>0</v>
      </c>
      <c r="KR19" s="63">
        <f t="shared" si="52"/>
        <v>0</v>
      </c>
      <c r="KS19" s="63">
        <f t="shared" si="52"/>
        <v>0</v>
      </c>
      <c r="KT19" s="63">
        <f t="shared" si="52"/>
        <v>0</v>
      </c>
      <c r="KU19" s="63">
        <f t="shared" si="52"/>
        <v>0</v>
      </c>
      <c r="KV19" s="63">
        <f t="shared" si="52"/>
        <v>0</v>
      </c>
      <c r="KW19" s="63">
        <f t="shared" si="52"/>
        <v>0</v>
      </c>
      <c r="KX19" s="63">
        <f t="shared" si="52"/>
        <v>0</v>
      </c>
      <c r="KY19" s="63">
        <f t="shared" si="52"/>
        <v>0</v>
      </c>
      <c r="KZ19" s="63">
        <f t="shared" si="52"/>
        <v>0</v>
      </c>
      <c r="LA19" s="63">
        <f t="shared" si="52"/>
        <v>0</v>
      </c>
      <c r="LB19" s="63">
        <f t="shared" si="52"/>
        <v>0</v>
      </c>
      <c r="LC19" s="63">
        <f t="shared" si="52"/>
        <v>0</v>
      </c>
      <c r="LD19" s="63">
        <f t="shared" si="52"/>
        <v>0</v>
      </c>
      <c r="LE19" s="63">
        <f t="shared" si="52"/>
        <v>0</v>
      </c>
      <c r="LF19" s="63">
        <f t="shared" si="52"/>
        <v>0</v>
      </c>
      <c r="LG19" s="63">
        <f t="shared" si="52"/>
        <v>0</v>
      </c>
      <c r="LH19" s="63">
        <f t="shared" si="52"/>
        <v>0</v>
      </c>
      <c r="LI19" s="63">
        <f t="shared" si="52"/>
        <v>0</v>
      </c>
      <c r="LJ19" s="63">
        <f t="shared" si="52"/>
        <v>0</v>
      </c>
      <c r="LK19" s="63">
        <f t="shared" si="52"/>
        <v>0</v>
      </c>
      <c r="LL19" s="63">
        <f t="shared" ref="LL19:MX19" si="53">IFERROR(($C$12-LL18)/$C$12,0)</f>
        <v>0</v>
      </c>
      <c r="LM19" s="63">
        <f t="shared" si="53"/>
        <v>0</v>
      </c>
      <c r="LN19" s="63">
        <f t="shared" si="53"/>
        <v>0</v>
      </c>
      <c r="LO19" s="63">
        <f t="shared" si="53"/>
        <v>0</v>
      </c>
      <c r="LP19" s="63">
        <f t="shared" si="53"/>
        <v>0</v>
      </c>
      <c r="LQ19" s="63">
        <f t="shared" si="53"/>
        <v>0</v>
      </c>
      <c r="LR19" s="63">
        <f t="shared" si="53"/>
        <v>0</v>
      </c>
      <c r="LS19" s="63">
        <f t="shared" si="53"/>
        <v>0</v>
      </c>
      <c r="LT19" s="63">
        <f t="shared" si="53"/>
        <v>0</v>
      </c>
      <c r="LU19" s="63">
        <f t="shared" si="53"/>
        <v>0</v>
      </c>
      <c r="LV19" s="63">
        <f t="shared" si="53"/>
        <v>0</v>
      </c>
      <c r="LW19" s="63">
        <f t="shared" si="53"/>
        <v>0</v>
      </c>
      <c r="LX19" s="63">
        <f t="shared" si="53"/>
        <v>0</v>
      </c>
      <c r="LY19" s="63">
        <f t="shared" si="53"/>
        <v>0</v>
      </c>
      <c r="LZ19" s="63">
        <f t="shared" si="53"/>
        <v>0</v>
      </c>
      <c r="MA19" s="63">
        <f t="shared" si="53"/>
        <v>0</v>
      </c>
      <c r="MB19" s="63">
        <f t="shared" si="53"/>
        <v>0</v>
      </c>
      <c r="MC19" s="63">
        <f t="shared" si="53"/>
        <v>0</v>
      </c>
      <c r="MD19" s="63">
        <f t="shared" si="53"/>
        <v>0</v>
      </c>
      <c r="ME19" s="63">
        <f t="shared" si="53"/>
        <v>0</v>
      </c>
      <c r="MF19" s="63">
        <f t="shared" si="53"/>
        <v>0</v>
      </c>
      <c r="MG19" s="63">
        <f t="shared" si="53"/>
        <v>0</v>
      </c>
      <c r="MH19" s="63">
        <f t="shared" si="53"/>
        <v>0</v>
      </c>
      <c r="MI19" s="63">
        <f t="shared" si="53"/>
        <v>0</v>
      </c>
      <c r="MJ19" s="63">
        <f t="shared" si="53"/>
        <v>0</v>
      </c>
      <c r="MK19" s="63">
        <f t="shared" si="53"/>
        <v>0</v>
      </c>
      <c r="ML19" s="63">
        <f t="shared" si="53"/>
        <v>0</v>
      </c>
      <c r="MM19" s="63">
        <f t="shared" si="53"/>
        <v>0</v>
      </c>
      <c r="MN19" s="63">
        <f t="shared" si="53"/>
        <v>0</v>
      </c>
      <c r="MO19" s="63">
        <f t="shared" si="53"/>
        <v>0</v>
      </c>
      <c r="MP19" s="63">
        <f t="shared" si="53"/>
        <v>0</v>
      </c>
      <c r="MQ19" s="63">
        <f t="shared" si="53"/>
        <v>0</v>
      </c>
      <c r="MR19" s="63">
        <f t="shared" si="53"/>
        <v>0</v>
      </c>
      <c r="MS19" s="63">
        <f t="shared" si="53"/>
        <v>0</v>
      </c>
      <c r="MT19" s="63">
        <f t="shared" si="53"/>
        <v>0</v>
      </c>
      <c r="MU19" s="63">
        <f t="shared" si="53"/>
        <v>0</v>
      </c>
      <c r="MV19" s="63">
        <f t="shared" si="53"/>
        <v>0</v>
      </c>
      <c r="MW19" s="63">
        <f t="shared" si="53"/>
        <v>0</v>
      </c>
      <c r="MX19" s="63">
        <f t="shared" si="53"/>
        <v>0</v>
      </c>
      <c r="MY19" s="79"/>
    </row>
    <row r="20" spans="2:645" s="53" customFormat="1" x14ac:dyDescent="0.25">
      <c r="MY20" s="56"/>
    </row>
    <row r="21" spans="2:645" s="53" customFormat="1" ht="15.75" thickBot="1" x14ac:dyDescent="0.3">
      <c r="MY21" s="56"/>
    </row>
    <row r="22" spans="2:645" s="53" customFormat="1" ht="15.75" thickBot="1" x14ac:dyDescent="0.3">
      <c r="B22" s="59" t="s">
        <v>41</v>
      </c>
      <c r="C22" s="50"/>
      <c r="D22" s="50"/>
      <c r="E22" s="50"/>
      <c r="F22" s="50"/>
      <c r="G22" s="50"/>
      <c r="H22" s="50"/>
      <c r="I22" s="50"/>
      <c r="J22" s="50"/>
      <c r="K22" s="50"/>
      <c r="L22" s="50"/>
      <c r="M22" s="50"/>
      <c r="N22" s="50"/>
      <c r="O22" s="50"/>
      <c r="P22" s="50"/>
      <c r="Q22" s="50"/>
      <c r="R22" s="50"/>
      <c r="S22" s="50"/>
      <c r="T22" s="50"/>
      <c r="U22" s="50"/>
      <c r="V22" s="50"/>
      <c r="W22" s="50"/>
      <c r="X22" s="50"/>
      <c r="Y22" s="50"/>
      <c r="Z22" s="50"/>
      <c r="AA22" s="50"/>
      <c r="AB22" s="50"/>
      <c r="AC22" s="50"/>
      <c r="AD22" s="50"/>
      <c r="AE22" s="50"/>
      <c r="AF22" s="50"/>
      <c r="AG22" s="50"/>
      <c r="AH22" s="50"/>
      <c r="AI22" s="50"/>
      <c r="AJ22" s="50"/>
      <c r="AK22" s="50"/>
      <c r="AL22" s="50"/>
      <c r="AM22" s="50"/>
      <c r="AN22" s="50"/>
      <c r="AO22" s="50"/>
      <c r="AP22" s="50"/>
      <c r="AQ22" s="50"/>
      <c r="AR22" s="50"/>
      <c r="AS22" s="50"/>
      <c r="AT22" s="50"/>
      <c r="AU22" s="50"/>
      <c r="AV22" s="50"/>
      <c r="AW22" s="50"/>
      <c r="AX22" s="50"/>
      <c r="AY22" s="50"/>
      <c r="AZ22" s="50"/>
      <c r="BA22" s="50"/>
      <c r="BB22" s="50"/>
      <c r="BC22" s="50"/>
      <c r="BD22" s="50"/>
      <c r="BE22" s="50"/>
      <c r="BF22" s="50"/>
      <c r="BG22" s="50"/>
      <c r="BH22" s="50"/>
      <c r="BI22" s="50"/>
      <c r="BJ22" s="50"/>
      <c r="BK22" s="50"/>
      <c r="BL22" s="50"/>
      <c r="BM22" s="50"/>
      <c r="BN22" s="50"/>
      <c r="BO22" s="50"/>
      <c r="BP22" s="50"/>
      <c r="BQ22" s="50"/>
      <c r="BR22" s="50"/>
      <c r="BS22" s="50"/>
      <c r="BT22" s="50"/>
      <c r="BU22" s="50"/>
      <c r="BV22" s="50"/>
      <c r="BW22" s="50"/>
      <c r="BX22" s="50"/>
      <c r="BY22" s="50"/>
      <c r="BZ22" s="50"/>
      <c r="CA22" s="50"/>
      <c r="CB22" s="50"/>
      <c r="CC22" s="50"/>
      <c r="CD22" s="50"/>
      <c r="CE22" s="50"/>
      <c r="CF22" s="50"/>
      <c r="CG22" s="50"/>
      <c r="CH22" s="50"/>
      <c r="CI22" s="50"/>
      <c r="CJ22" s="50"/>
      <c r="CK22" s="50"/>
      <c r="CL22" s="50"/>
      <c r="CM22" s="50"/>
      <c r="CN22" s="50"/>
      <c r="CO22" s="50"/>
      <c r="CP22" s="50"/>
      <c r="CQ22" s="50"/>
      <c r="CR22" s="50"/>
      <c r="CS22" s="50"/>
      <c r="CT22" s="50"/>
      <c r="CU22" s="50"/>
      <c r="CV22" s="50"/>
      <c r="CW22" s="50"/>
      <c r="CX22" s="50"/>
      <c r="CY22" s="50"/>
      <c r="CZ22" s="50"/>
      <c r="DA22" s="50"/>
      <c r="DB22" s="50"/>
      <c r="DC22" s="50"/>
      <c r="DD22" s="50"/>
      <c r="DE22" s="50"/>
      <c r="DF22" s="50"/>
      <c r="DG22" s="50"/>
      <c r="DH22" s="50"/>
      <c r="DI22" s="50"/>
      <c r="DJ22" s="50"/>
      <c r="DK22" s="50"/>
      <c r="DL22" s="50"/>
      <c r="DM22" s="50"/>
      <c r="DN22" s="50"/>
      <c r="DO22" s="50"/>
      <c r="DP22" s="50"/>
      <c r="DQ22" s="50"/>
      <c r="DR22" s="50"/>
      <c r="DS22" s="50"/>
      <c r="DT22" s="50"/>
      <c r="DU22" s="50"/>
      <c r="DV22" s="50"/>
      <c r="DW22" s="50"/>
      <c r="DX22" s="50"/>
      <c r="DY22" s="50"/>
      <c r="DZ22" s="50"/>
      <c r="EA22" s="50"/>
      <c r="EB22" s="50"/>
      <c r="EC22" s="50"/>
      <c r="ED22" s="50"/>
      <c r="EE22" s="50"/>
      <c r="EF22" s="50"/>
      <c r="EG22" s="50"/>
      <c r="EH22" s="50"/>
      <c r="EI22" s="50"/>
      <c r="EJ22" s="50"/>
      <c r="EK22" s="50"/>
      <c r="EL22" s="50"/>
      <c r="EM22" s="50"/>
      <c r="EN22" s="50"/>
      <c r="EO22" s="50"/>
      <c r="EP22" s="50"/>
      <c r="EQ22" s="50"/>
      <c r="ER22" s="50"/>
      <c r="ES22" s="50"/>
      <c r="ET22" s="50"/>
      <c r="EU22" s="50"/>
      <c r="EV22" s="50"/>
      <c r="EW22" s="50"/>
      <c r="EX22" s="50"/>
      <c r="EY22" s="50"/>
      <c r="EZ22" s="50"/>
      <c r="FA22" s="50"/>
      <c r="FB22" s="50"/>
      <c r="FC22" s="50"/>
      <c r="FD22" s="50"/>
      <c r="FE22" s="50"/>
      <c r="FF22" s="50"/>
      <c r="FG22" s="50"/>
      <c r="FH22" s="50"/>
      <c r="FI22" s="50"/>
      <c r="FJ22" s="50"/>
      <c r="FK22" s="50"/>
      <c r="FL22" s="50"/>
      <c r="FM22" s="50"/>
      <c r="FN22" s="50"/>
      <c r="FO22" s="50"/>
      <c r="FP22" s="50"/>
      <c r="FQ22" s="50"/>
      <c r="FR22" s="50"/>
      <c r="FS22" s="50"/>
      <c r="FT22" s="50"/>
      <c r="FU22" s="50"/>
      <c r="FV22" s="50"/>
      <c r="FW22" s="50"/>
      <c r="FX22" s="50"/>
      <c r="FY22" s="50"/>
      <c r="FZ22" s="50"/>
      <c r="GA22" s="50"/>
      <c r="GB22" s="50"/>
      <c r="GC22" s="50"/>
      <c r="GD22" s="50"/>
      <c r="GE22" s="50"/>
      <c r="GF22" s="50"/>
      <c r="GG22" s="50"/>
      <c r="GH22" s="50"/>
      <c r="GI22" s="50"/>
      <c r="GJ22" s="50"/>
      <c r="GK22" s="50"/>
      <c r="GL22" s="50"/>
      <c r="GM22" s="50"/>
      <c r="GN22" s="50"/>
      <c r="GO22" s="50"/>
      <c r="GP22" s="50"/>
      <c r="GQ22" s="50"/>
      <c r="GR22" s="50"/>
      <c r="GS22" s="50"/>
      <c r="GT22" s="50"/>
      <c r="GU22" s="50"/>
      <c r="GV22" s="50"/>
      <c r="GW22" s="50"/>
      <c r="GX22" s="50"/>
      <c r="GY22" s="50"/>
      <c r="GZ22" s="50"/>
      <c r="HA22" s="50"/>
      <c r="HB22" s="50"/>
      <c r="HC22" s="50"/>
      <c r="HD22" s="50"/>
      <c r="HE22" s="50"/>
      <c r="HF22" s="50"/>
      <c r="HG22" s="50"/>
      <c r="HH22" s="50"/>
      <c r="HI22" s="50"/>
      <c r="HJ22" s="50"/>
      <c r="HK22" s="50"/>
      <c r="HL22" s="50"/>
      <c r="HM22" s="50"/>
      <c r="HN22" s="50"/>
      <c r="HO22" s="50"/>
      <c r="HP22" s="50"/>
      <c r="HQ22" s="50"/>
      <c r="HR22" s="50"/>
      <c r="HS22" s="50"/>
      <c r="HT22" s="50"/>
      <c r="HU22" s="50"/>
      <c r="HV22" s="50"/>
      <c r="HW22" s="50"/>
      <c r="HX22" s="50"/>
      <c r="HY22" s="50"/>
      <c r="HZ22" s="50"/>
      <c r="IA22" s="50"/>
      <c r="IB22" s="50"/>
      <c r="IC22" s="50"/>
      <c r="ID22" s="50"/>
      <c r="IE22" s="50"/>
      <c r="IF22" s="50"/>
      <c r="IG22" s="50"/>
      <c r="IH22" s="50"/>
      <c r="II22" s="50"/>
      <c r="IJ22" s="50"/>
      <c r="IK22" s="50"/>
      <c r="IL22" s="50"/>
      <c r="IM22" s="50"/>
      <c r="IN22" s="50"/>
      <c r="IO22" s="50"/>
      <c r="IP22" s="50"/>
      <c r="IQ22" s="50"/>
      <c r="IR22" s="50"/>
      <c r="IS22" s="50"/>
      <c r="IT22" s="50"/>
      <c r="IU22" s="50"/>
      <c r="IV22" s="50"/>
      <c r="IW22" s="50"/>
      <c r="IX22" s="50"/>
      <c r="IY22" s="50"/>
      <c r="IZ22" s="50"/>
      <c r="JA22" s="50"/>
      <c r="JB22" s="50"/>
      <c r="JC22" s="50"/>
      <c r="JD22" s="50"/>
      <c r="JE22" s="50"/>
      <c r="JF22" s="50"/>
      <c r="JG22" s="50"/>
      <c r="JH22" s="50"/>
      <c r="JI22" s="50"/>
      <c r="JJ22" s="50"/>
      <c r="JK22" s="50"/>
      <c r="JL22" s="50"/>
      <c r="JM22" s="50"/>
      <c r="JN22" s="50"/>
      <c r="JO22" s="50"/>
      <c r="JP22" s="50"/>
      <c r="JQ22" s="50"/>
      <c r="JR22" s="50"/>
      <c r="JS22" s="50"/>
      <c r="JT22" s="50"/>
      <c r="JU22" s="50"/>
      <c r="JV22" s="50"/>
      <c r="JW22" s="50"/>
      <c r="JX22" s="50"/>
      <c r="JY22" s="50"/>
      <c r="JZ22" s="50"/>
      <c r="KA22" s="50"/>
      <c r="KB22" s="50"/>
      <c r="KC22" s="50"/>
      <c r="KD22" s="50"/>
      <c r="KE22" s="50"/>
      <c r="KF22" s="50"/>
      <c r="KG22" s="50"/>
      <c r="KH22" s="50"/>
      <c r="KI22" s="50"/>
      <c r="KJ22" s="50"/>
      <c r="KK22" s="50"/>
      <c r="KL22" s="50"/>
      <c r="KM22" s="50"/>
      <c r="KN22" s="50"/>
      <c r="KO22" s="50"/>
      <c r="KP22" s="50"/>
      <c r="KQ22" s="50"/>
      <c r="KR22" s="50"/>
      <c r="KS22" s="50"/>
      <c r="KT22" s="50"/>
      <c r="KU22" s="50"/>
      <c r="KV22" s="50"/>
      <c r="KW22" s="50"/>
      <c r="KX22" s="50"/>
      <c r="KY22" s="50"/>
      <c r="KZ22" s="50"/>
      <c r="LA22" s="50"/>
      <c r="LB22" s="50"/>
      <c r="LC22" s="50"/>
      <c r="LD22" s="50"/>
      <c r="LE22" s="50"/>
      <c r="LF22" s="50"/>
      <c r="LG22" s="50"/>
      <c r="LH22" s="50"/>
      <c r="LI22" s="50"/>
      <c r="LJ22" s="50"/>
      <c r="LK22" s="50"/>
      <c r="LL22" s="50"/>
      <c r="LM22" s="50"/>
      <c r="LN22" s="50"/>
      <c r="LO22" s="50"/>
      <c r="LP22" s="50"/>
      <c r="LQ22" s="50"/>
      <c r="LR22" s="50"/>
      <c r="LS22" s="50"/>
      <c r="LT22" s="50"/>
      <c r="LU22" s="50"/>
      <c r="LV22" s="50"/>
      <c r="LW22" s="50"/>
      <c r="LX22" s="50"/>
      <c r="LY22" s="50"/>
      <c r="LZ22" s="50"/>
      <c r="MA22" s="50"/>
      <c r="MB22" s="50"/>
      <c r="MC22" s="50"/>
      <c r="MD22" s="50"/>
      <c r="ME22" s="50"/>
      <c r="MF22" s="50"/>
      <c r="MG22" s="50"/>
      <c r="MH22" s="50"/>
      <c r="MI22" s="50"/>
      <c r="MJ22" s="50"/>
      <c r="MK22" s="50"/>
      <c r="ML22" s="50"/>
      <c r="MM22" s="50"/>
      <c r="MN22" s="50"/>
      <c r="MO22" s="50"/>
      <c r="MP22" s="50"/>
      <c r="MQ22" s="50"/>
      <c r="MR22" s="50"/>
      <c r="MS22" s="50"/>
      <c r="MT22" s="50"/>
      <c r="MU22" s="50"/>
      <c r="MV22" s="50"/>
      <c r="MW22" s="50"/>
      <c r="MX22" s="50"/>
      <c r="MY22" s="76"/>
      <c r="MZ22" s="50"/>
      <c r="NA22" s="50"/>
      <c r="NB22" s="50"/>
      <c r="NC22" s="50"/>
      <c r="ND22" s="50"/>
      <c r="NE22" s="50"/>
      <c r="NF22" s="50"/>
    </row>
    <row r="23" spans="2:645" s="53" customFormat="1" x14ac:dyDescent="0.25">
      <c r="B23" s="53" t="s">
        <v>44</v>
      </c>
      <c r="C23" s="53">
        <f>C12</f>
        <v>0</v>
      </c>
      <c r="D23" s="53">
        <f>C28</f>
        <v>0</v>
      </c>
      <c r="E23" s="53">
        <f t="shared" ref="E23:BP23" si="54">D28</f>
        <v>0</v>
      </c>
      <c r="F23" s="53">
        <f t="shared" si="54"/>
        <v>0</v>
      </c>
      <c r="G23" s="53">
        <f t="shared" si="54"/>
        <v>0</v>
      </c>
      <c r="H23" s="53">
        <f t="shared" si="54"/>
        <v>0</v>
      </c>
      <c r="I23" s="53">
        <f t="shared" si="54"/>
        <v>0</v>
      </c>
      <c r="J23" s="53">
        <f t="shared" si="54"/>
        <v>0</v>
      </c>
      <c r="K23" s="53">
        <f t="shared" si="54"/>
        <v>0</v>
      </c>
      <c r="L23" s="53">
        <f t="shared" si="54"/>
        <v>0</v>
      </c>
      <c r="M23" s="53">
        <f t="shared" si="54"/>
        <v>0</v>
      </c>
      <c r="N23" s="53">
        <f t="shared" si="54"/>
        <v>0</v>
      </c>
      <c r="O23" s="53">
        <f t="shared" si="54"/>
        <v>0</v>
      </c>
      <c r="P23" s="53">
        <f t="shared" si="54"/>
        <v>0</v>
      </c>
      <c r="Q23" s="53">
        <f t="shared" si="54"/>
        <v>0</v>
      </c>
      <c r="R23" s="53">
        <f t="shared" si="54"/>
        <v>0</v>
      </c>
      <c r="S23" s="53">
        <f t="shared" si="54"/>
        <v>0</v>
      </c>
      <c r="T23" s="53">
        <f t="shared" si="54"/>
        <v>0</v>
      </c>
      <c r="U23" s="53">
        <f t="shared" si="54"/>
        <v>0</v>
      </c>
      <c r="V23" s="53">
        <f t="shared" si="54"/>
        <v>0</v>
      </c>
      <c r="W23" s="53">
        <f t="shared" si="54"/>
        <v>0</v>
      </c>
      <c r="X23" s="53">
        <f t="shared" si="54"/>
        <v>0</v>
      </c>
      <c r="Y23" s="53">
        <f t="shared" si="54"/>
        <v>0</v>
      </c>
      <c r="Z23" s="53">
        <f t="shared" si="54"/>
        <v>0</v>
      </c>
      <c r="AA23" s="53">
        <f t="shared" si="54"/>
        <v>0</v>
      </c>
      <c r="AB23" s="53">
        <f t="shared" si="54"/>
        <v>0</v>
      </c>
      <c r="AC23" s="53">
        <f t="shared" si="54"/>
        <v>0</v>
      </c>
      <c r="AD23" s="53">
        <f t="shared" si="54"/>
        <v>0</v>
      </c>
      <c r="AE23" s="53">
        <f t="shared" si="54"/>
        <v>0</v>
      </c>
      <c r="AF23" s="53">
        <f t="shared" si="54"/>
        <v>0</v>
      </c>
      <c r="AG23" s="53">
        <f t="shared" si="54"/>
        <v>0</v>
      </c>
      <c r="AH23" s="53">
        <f t="shared" si="54"/>
        <v>0</v>
      </c>
      <c r="AI23" s="53">
        <f t="shared" si="54"/>
        <v>0</v>
      </c>
      <c r="AJ23" s="53">
        <f t="shared" si="54"/>
        <v>0</v>
      </c>
      <c r="AK23" s="53">
        <f t="shared" si="54"/>
        <v>0</v>
      </c>
      <c r="AL23" s="53">
        <f t="shared" si="54"/>
        <v>0</v>
      </c>
      <c r="AM23" s="53">
        <f t="shared" si="54"/>
        <v>0</v>
      </c>
      <c r="AN23" s="53">
        <f t="shared" si="54"/>
        <v>0</v>
      </c>
      <c r="AO23" s="53">
        <f t="shared" si="54"/>
        <v>0</v>
      </c>
      <c r="AP23" s="53">
        <f t="shared" si="54"/>
        <v>0</v>
      </c>
      <c r="AQ23" s="53">
        <f t="shared" si="54"/>
        <v>0</v>
      </c>
      <c r="AR23" s="53">
        <f t="shared" si="54"/>
        <v>0</v>
      </c>
      <c r="AS23" s="53">
        <f t="shared" si="54"/>
        <v>0</v>
      </c>
      <c r="AT23" s="53">
        <f t="shared" si="54"/>
        <v>0</v>
      </c>
      <c r="AU23" s="53">
        <f t="shared" si="54"/>
        <v>0</v>
      </c>
      <c r="AV23" s="53">
        <f t="shared" si="54"/>
        <v>0</v>
      </c>
      <c r="AW23" s="53">
        <f t="shared" si="54"/>
        <v>0</v>
      </c>
      <c r="AX23" s="53">
        <f t="shared" si="54"/>
        <v>0</v>
      </c>
      <c r="AY23" s="53">
        <f t="shared" si="54"/>
        <v>0</v>
      </c>
      <c r="AZ23" s="53">
        <f t="shared" si="54"/>
        <v>0</v>
      </c>
      <c r="BA23" s="53">
        <f t="shared" si="54"/>
        <v>0</v>
      </c>
      <c r="BB23" s="53">
        <f t="shared" si="54"/>
        <v>0</v>
      </c>
      <c r="BC23" s="53">
        <f t="shared" si="54"/>
        <v>0</v>
      </c>
      <c r="BD23" s="53">
        <f t="shared" si="54"/>
        <v>0</v>
      </c>
      <c r="BE23" s="53">
        <f t="shared" si="54"/>
        <v>0</v>
      </c>
      <c r="BF23" s="53">
        <f t="shared" si="54"/>
        <v>0</v>
      </c>
      <c r="BG23" s="53">
        <f t="shared" si="54"/>
        <v>0</v>
      </c>
      <c r="BH23" s="53">
        <f t="shared" si="54"/>
        <v>0</v>
      </c>
      <c r="BI23" s="53">
        <f t="shared" si="54"/>
        <v>0</v>
      </c>
      <c r="BJ23" s="53">
        <f t="shared" si="54"/>
        <v>0</v>
      </c>
      <c r="BK23" s="53">
        <f t="shared" si="54"/>
        <v>0</v>
      </c>
      <c r="BL23" s="53">
        <f t="shared" si="54"/>
        <v>0</v>
      </c>
      <c r="BM23" s="53">
        <f t="shared" si="54"/>
        <v>0</v>
      </c>
      <c r="BN23" s="53">
        <f t="shared" si="54"/>
        <v>0</v>
      </c>
      <c r="BO23" s="53">
        <f t="shared" si="54"/>
        <v>0</v>
      </c>
      <c r="BP23" s="53">
        <f t="shared" si="54"/>
        <v>0</v>
      </c>
      <c r="BQ23" s="53">
        <f t="shared" ref="BQ23:EB23" si="55">BP28</f>
        <v>0</v>
      </c>
      <c r="BR23" s="53">
        <f t="shared" si="55"/>
        <v>0</v>
      </c>
      <c r="BS23" s="53">
        <f t="shared" si="55"/>
        <v>0</v>
      </c>
      <c r="BT23" s="53">
        <f t="shared" si="55"/>
        <v>0</v>
      </c>
      <c r="BU23" s="53">
        <f t="shared" si="55"/>
        <v>0</v>
      </c>
      <c r="BV23" s="53">
        <f t="shared" si="55"/>
        <v>0</v>
      </c>
      <c r="BW23" s="53">
        <f t="shared" si="55"/>
        <v>0</v>
      </c>
      <c r="BX23" s="53">
        <f t="shared" si="55"/>
        <v>0</v>
      </c>
      <c r="BY23" s="53">
        <f t="shared" si="55"/>
        <v>0</v>
      </c>
      <c r="BZ23" s="53">
        <f t="shared" si="55"/>
        <v>0</v>
      </c>
      <c r="CA23" s="53">
        <f t="shared" si="55"/>
        <v>0</v>
      </c>
      <c r="CB23" s="53">
        <f t="shared" si="55"/>
        <v>0</v>
      </c>
      <c r="CC23" s="53">
        <f t="shared" si="55"/>
        <v>0</v>
      </c>
      <c r="CD23" s="53">
        <f t="shared" si="55"/>
        <v>0</v>
      </c>
      <c r="CE23" s="53">
        <f t="shared" si="55"/>
        <v>0</v>
      </c>
      <c r="CF23" s="53">
        <f t="shared" si="55"/>
        <v>0</v>
      </c>
      <c r="CG23" s="53">
        <f t="shared" si="55"/>
        <v>0</v>
      </c>
      <c r="CH23" s="53">
        <f t="shared" si="55"/>
        <v>0</v>
      </c>
      <c r="CI23" s="53">
        <f t="shared" si="55"/>
        <v>0</v>
      </c>
      <c r="CJ23" s="53">
        <f t="shared" si="55"/>
        <v>0</v>
      </c>
      <c r="CK23" s="53">
        <f t="shared" si="55"/>
        <v>0</v>
      </c>
      <c r="CL23" s="53">
        <f t="shared" si="55"/>
        <v>0</v>
      </c>
      <c r="CM23" s="53">
        <f t="shared" si="55"/>
        <v>0</v>
      </c>
      <c r="CN23" s="53">
        <f t="shared" si="55"/>
        <v>0</v>
      </c>
      <c r="CO23" s="53">
        <f t="shared" si="55"/>
        <v>0</v>
      </c>
      <c r="CP23" s="53">
        <f t="shared" si="55"/>
        <v>0</v>
      </c>
      <c r="CQ23" s="53">
        <f t="shared" si="55"/>
        <v>0</v>
      </c>
      <c r="CR23" s="53">
        <f t="shared" si="55"/>
        <v>0</v>
      </c>
      <c r="CS23" s="53">
        <f t="shared" si="55"/>
        <v>0</v>
      </c>
      <c r="CT23" s="53">
        <f t="shared" si="55"/>
        <v>0</v>
      </c>
      <c r="CU23" s="53">
        <f t="shared" si="55"/>
        <v>0</v>
      </c>
      <c r="CV23" s="53">
        <f t="shared" si="55"/>
        <v>0</v>
      </c>
      <c r="CW23" s="53">
        <f t="shared" si="55"/>
        <v>0</v>
      </c>
      <c r="CX23" s="53">
        <f t="shared" si="55"/>
        <v>0</v>
      </c>
      <c r="CY23" s="53">
        <f t="shared" si="55"/>
        <v>0</v>
      </c>
      <c r="CZ23" s="53">
        <f t="shared" si="55"/>
        <v>0</v>
      </c>
      <c r="DA23" s="53">
        <f t="shared" si="55"/>
        <v>0</v>
      </c>
      <c r="DB23" s="53">
        <f t="shared" si="55"/>
        <v>0</v>
      </c>
      <c r="DC23" s="53">
        <f t="shared" si="55"/>
        <v>0</v>
      </c>
      <c r="DD23" s="53">
        <f t="shared" si="55"/>
        <v>0</v>
      </c>
      <c r="DE23" s="53">
        <f t="shared" si="55"/>
        <v>0</v>
      </c>
      <c r="DF23" s="53">
        <f t="shared" si="55"/>
        <v>0</v>
      </c>
      <c r="DG23" s="53">
        <f t="shared" si="55"/>
        <v>0</v>
      </c>
      <c r="DH23" s="53">
        <f t="shared" si="55"/>
        <v>0</v>
      </c>
      <c r="DI23" s="53">
        <f t="shared" si="55"/>
        <v>0</v>
      </c>
      <c r="DJ23" s="53">
        <f t="shared" si="55"/>
        <v>0</v>
      </c>
      <c r="DK23" s="53">
        <f t="shared" si="55"/>
        <v>0</v>
      </c>
      <c r="DL23" s="53">
        <f t="shared" si="55"/>
        <v>0</v>
      </c>
      <c r="DM23" s="53">
        <f t="shared" si="55"/>
        <v>0</v>
      </c>
      <c r="DN23" s="53">
        <f t="shared" si="55"/>
        <v>0</v>
      </c>
      <c r="DO23" s="53">
        <f t="shared" si="55"/>
        <v>0</v>
      </c>
      <c r="DP23" s="53">
        <f t="shared" si="55"/>
        <v>0</v>
      </c>
      <c r="DQ23" s="53">
        <f t="shared" si="55"/>
        <v>0</v>
      </c>
      <c r="DR23" s="53">
        <f t="shared" si="55"/>
        <v>0</v>
      </c>
      <c r="DS23" s="53">
        <f t="shared" si="55"/>
        <v>0</v>
      </c>
      <c r="DT23" s="53">
        <f t="shared" si="55"/>
        <v>0</v>
      </c>
      <c r="DU23" s="53">
        <f t="shared" si="55"/>
        <v>0</v>
      </c>
      <c r="DV23" s="53">
        <f t="shared" si="55"/>
        <v>0</v>
      </c>
      <c r="DW23" s="53">
        <f t="shared" si="55"/>
        <v>0</v>
      </c>
      <c r="DX23" s="53">
        <f t="shared" si="55"/>
        <v>0</v>
      </c>
      <c r="DY23" s="53">
        <f t="shared" si="55"/>
        <v>0</v>
      </c>
      <c r="DZ23" s="53">
        <f t="shared" si="55"/>
        <v>0</v>
      </c>
      <c r="EA23" s="53">
        <f t="shared" si="55"/>
        <v>0</v>
      </c>
      <c r="EB23" s="53">
        <f t="shared" si="55"/>
        <v>0</v>
      </c>
      <c r="EC23" s="53">
        <f t="shared" ref="EC23:GN23" si="56">EB28</f>
        <v>0</v>
      </c>
      <c r="ED23" s="53">
        <f t="shared" si="56"/>
        <v>0</v>
      </c>
      <c r="EE23" s="53">
        <f t="shared" si="56"/>
        <v>0</v>
      </c>
      <c r="EF23" s="53">
        <f t="shared" si="56"/>
        <v>0</v>
      </c>
      <c r="EG23" s="53">
        <f t="shared" si="56"/>
        <v>0</v>
      </c>
      <c r="EH23" s="53">
        <f t="shared" si="56"/>
        <v>0</v>
      </c>
      <c r="EI23" s="53">
        <f t="shared" si="56"/>
        <v>0</v>
      </c>
      <c r="EJ23" s="53">
        <f t="shared" si="56"/>
        <v>0</v>
      </c>
      <c r="EK23" s="53">
        <f t="shared" si="56"/>
        <v>0</v>
      </c>
      <c r="EL23" s="53">
        <f t="shared" si="56"/>
        <v>0</v>
      </c>
      <c r="EM23" s="53">
        <f t="shared" si="56"/>
        <v>0</v>
      </c>
      <c r="EN23" s="53">
        <f t="shared" si="56"/>
        <v>0</v>
      </c>
      <c r="EO23" s="53">
        <f t="shared" si="56"/>
        <v>0</v>
      </c>
      <c r="EP23" s="53">
        <f t="shared" si="56"/>
        <v>0</v>
      </c>
      <c r="EQ23" s="53">
        <f t="shared" si="56"/>
        <v>0</v>
      </c>
      <c r="ER23" s="53">
        <f t="shared" si="56"/>
        <v>0</v>
      </c>
      <c r="ES23" s="53">
        <f t="shared" si="56"/>
        <v>0</v>
      </c>
      <c r="ET23" s="53">
        <f t="shared" si="56"/>
        <v>0</v>
      </c>
      <c r="EU23" s="53">
        <f t="shared" si="56"/>
        <v>0</v>
      </c>
      <c r="EV23" s="53">
        <f t="shared" si="56"/>
        <v>0</v>
      </c>
      <c r="EW23" s="53">
        <f t="shared" si="56"/>
        <v>0</v>
      </c>
      <c r="EX23" s="53">
        <f t="shared" si="56"/>
        <v>0</v>
      </c>
      <c r="EY23" s="53">
        <f t="shared" si="56"/>
        <v>0</v>
      </c>
      <c r="EZ23" s="53">
        <f t="shared" si="56"/>
        <v>0</v>
      </c>
      <c r="FA23" s="53">
        <f t="shared" si="56"/>
        <v>0</v>
      </c>
      <c r="FB23" s="53">
        <f t="shared" si="56"/>
        <v>0</v>
      </c>
      <c r="FC23" s="53">
        <f t="shared" si="56"/>
        <v>0</v>
      </c>
      <c r="FD23" s="53">
        <f t="shared" si="56"/>
        <v>0</v>
      </c>
      <c r="FE23" s="53">
        <f t="shared" si="56"/>
        <v>0</v>
      </c>
      <c r="FF23" s="53">
        <f t="shared" si="56"/>
        <v>0</v>
      </c>
      <c r="FG23" s="53">
        <f t="shared" si="56"/>
        <v>0</v>
      </c>
      <c r="FH23" s="53">
        <f t="shared" si="56"/>
        <v>0</v>
      </c>
      <c r="FI23" s="53">
        <f t="shared" si="56"/>
        <v>0</v>
      </c>
      <c r="FJ23" s="53">
        <f t="shared" si="56"/>
        <v>0</v>
      </c>
      <c r="FK23" s="53">
        <f t="shared" si="56"/>
        <v>0</v>
      </c>
      <c r="FL23" s="53">
        <f t="shared" si="56"/>
        <v>0</v>
      </c>
      <c r="FM23" s="53">
        <f t="shared" si="56"/>
        <v>0</v>
      </c>
      <c r="FN23" s="53">
        <f t="shared" si="56"/>
        <v>0</v>
      </c>
      <c r="FO23" s="53">
        <f t="shared" si="56"/>
        <v>0</v>
      </c>
      <c r="FP23" s="53">
        <f t="shared" si="56"/>
        <v>0</v>
      </c>
      <c r="FQ23" s="53">
        <f t="shared" si="56"/>
        <v>0</v>
      </c>
      <c r="FR23" s="53">
        <f t="shared" si="56"/>
        <v>0</v>
      </c>
      <c r="FS23" s="53">
        <f t="shared" si="56"/>
        <v>0</v>
      </c>
      <c r="FT23" s="53">
        <f t="shared" si="56"/>
        <v>0</v>
      </c>
      <c r="FU23" s="53">
        <f t="shared" si="56"/>
        <v>0</v>
      </c>
      <c r="FV23" s="53">
        <f t="shared" si="56"/>
        <v>0</v>
      </c>
      <c r="FW23" s="53">
        <f t="shared" si="56"/>
        <v>0</v>
      </c>
      <c r="FX23" s="53">
        <f t="shared" si="56"/>
        <v>0</v>
      </c>
      <c r="FY23" s="53">
        <f t="shared" si="56"/>
        <v>0</v>
      </c>
      <c r="FZ23" s="53">
        <f t="shared" si="56"/>
        <v>0</v>
      </c>
      <c r="GA23" s="53">
        <f t="shared" si="56"/>
        <v>0</v>
      </c>
      <c r="GB23" s="53">
        <f t="shared" si="56"/>
        <v>0</v>
      </c>
      <c r="GC23" s="53">
        <f t="shared" si="56"/>
        <v>0</v>
      </c>
      <c r="GD23" s="53">
        <f t="shared" si="56"/>
        <v>0</v>
      </c>
      <c r="GE23" s="53">
        <f t="shared" si="56"/>
        <v>0</v>
      </c>
      <c r="GF23" s="53">
        <f t="shared" si="56"/>
        <v>0</v>
      </c>
      <c r="GG23" s="53">
        <f t="shared" si="56"/>
        <v>0</v>
      </c>
      <c r="GH23" s="53">
        <f t="shared" si="56"/>
        <v>0</v>
      </c>
      <c r="GI23" s="53">
        <f t="shared" si="56"/>
        <v>0</v>
      </c>
      <c r="GJ23" s="53">
        <f t="shared" si="56"/>
        <v>0</v>
      </c>
      <c r="GK23" s="53">
        <f t="shared" si="56"/>
        <v>0</v>
      </c>
      <c r="GL23" s="53">
        <f t="shared" si="56"/>
        <v>0</v>
      </c>
      <c r="GM23" s="53">
        <f t="shared" si="56"/>
        <v>0</v>
      </c>
      <c r="GN23" s="53">
        <f t="shared" si="56"/>
        <v>0</v>
      </c>
      <c r="GO23" s="53">
        <f t="shared" ref="GO23:IZ23" si="57">GN28</f>
        <v>0</v>
      </c>
      <c r="GP23" s="53">
        <f t="shared" si="57"/>
        <v>0</v>
      </c>
      <c r="GQ23" s="53">
        <f t="shared" si="57"/>
        <v>0</v>
      </c>
      <c r="GR23" s="53">
        <f t="shared" si="57"/>
        <v>0</v>
      </c>
      <c r="GS23" s="53">
        <f t="shared" si="57"/>
        <v>0</v>
      </c>
      <c r="GT23" s="53">
        <f t="shared" si="57"/>
        <v>0</v>
      </c>
      <c r="GU23" s="53">
        <f t="shared" si="57"/>
        <v>0</v>
      </c>
      <c r="GV23" s="53">
        <f t="shared" si="57"/>
        <v>0</v>
      </c>
      <c r="GW23" s="53">
        <f t="shared" si="57"/>
        <v>0</v>
      </c>
      <c r="GX23" s="53">
        <f t="shared" si="57"/>
        <v>0</v>
      </c>
      <c r="GY23" s="53">
        <f t="shared" si="57"/>
        <v>0</v>
      </c>
      <c r="GZ23" s="53">
        <f t="shared" si="57"/>
        <v>0</v>
      </c>
      <c r="HA23" s="53">
        <f t="shared" si="57"/>
        <v>0</v>
      </c>
      <c r="HB23" s="53">
        <f t="shared" si="57"/>
        <v>0</v>
      </c>
      <c r="HC23" s="53">
        <f t="shared" si="57"/>
        <v>0</v>
      </c>
      <c r="HD23" s="53">
        <f t="shared" si="57"/>
        <v>0</v>
      </c>
      <c r="HE23" s="53">
        <f t="shared" si="57"/>
        <v>0</v>
      </c>
      <c r="HF23" s="53">
        <f t="shared" si="57"/>
        <v>0</v>
      </c>
      <c r="HG23" s="53">
        <f t="shared" si="57"/>
        <v>0</v>
      </c>
      <c r="HH23" s="53">
        <f t="shared" si="57"/>
        <v>0</v>
      </c>
      <c r="HI23" s="53">
        <f t="shared" si="57"/>
        <v>0</v>
      </c>
      <c r="HJ23" s="53">
        <f t="shared" si="57"/>
        <v>0</v>
      </c>
      <c r="HK23" s="53">
        <f t="shared" si="57"/>
        <v>0</v>
      </c>
      <c r="HL23" s="53">
        <f t="shared" si="57"/>
        <v>0</v>
      </c>
      <c r="HM23" s="53">
        <f t="shared" si="57"/>
        <v>0</v>
      </c>
      <c r="HN23" s="53">
        <f t="shared" si="57"/>
        <v>0</v>
      </c>
      <c r="HO23" s="53">
        <f t="shared" si="57"/>
        <v>0</v>
      </c>
      <c r="HP23" s="53">
        <f t="shared" si="57"/>
        <v>0</v>
      </c>
      <c r="HQ23" s="53">
        <f t="shared" si="57"/>
        <v>0</v>
      </c>
      <c r="HR23" s="53">
        <f t="shared" si="57"/>
        <v>0</v>
      </c>
      <c r="HS23" s="53">
        <f t="shared" si="57"/>
        <v>0</v>
      </c>
      <c r="HT23" s="53">
        <f t="shared" si="57"/>
        <v>0</v>
      </c>
      <c r="HU23" s="53">
        <f t="shared" si="57"/>
        <v>0</v>
      </c>
      <c r="HV23" s="53">
        <f t="shared" si="57"/>
        <v>0</v>
      </c>
      <c r="HW23" s="53">
        <f t="shared" si="57"/>
        <v>0</v>
      </c>
      <c r="HX23" s="53">
        <f t="shared" si="57"/>
        <v>0</v>
      </c>
      <c r="HY23" s="53">
        <f t="shared" si="57"/>
        <v>0</v>
      </c>
      <c r="HZ23" s="53">
        <f t="shared" si="57"/>
        <v>0</v>
      </c>
      <c r="IA23" s="53">
        <f t="shared" si="57"/>
        <v>0</v>
      </c>
      <c r="IB23" s="53">
        <f t="shared" si="57"/>
        <v>0</v>
      </c>
      <c r="IC23" s="53">
        <f t="shared" si="57"/>
        <v>0</v>
      </c>
      <c r="ID23" s="53">
        <f t="shared" si="57"/>
        <v>0</v>
      </c>
      <c r="IE23" s="53">
        <f t="shared" si="57"/>
        <v>0</v>
      </c>
      <c r="IF23" s="53">
        <f t="shared" si="57"/>
        <v>0</v>
      </c>
      <c r="IG23" s="53">
        <f t="shared" si="57"/>
        <v>0</v>
      </c>
      <c r="IH23" s="53">
        <f t="shared" si="57"/>
        <v>0</v>
      </c>
      <c r="II23" s="53">
        <f t="shared" si="57"/>
        <v>0</v>
      </c>
      <c r="IJ23" s="53">
        <f t="shared" si="57"/>
        <v>0</v>
      </c>
      <c r="IK23" s="53">
        <f t="shared" si="57"/>
        <v>0</v>
      </c>
      <c r="IL23" s="53">
        <f t="shared" si="57"/>
        <v>0</v>
      </c>
      <c r="IM23" s="53">
        <f t="shared" si="57"/>
        <v>0</v>
      </c>
      <c r="IN23" s="53">
        <f t="shared" si="57"/>
        <v>0</v>
      </c>
      <c r="IO23" s="53">
        <f t="shared" si="57"/>
        <v>0</v>
      </c>
      <c r="IP23" s="53">
        <f t="shared" si="57"/>
        <v>0</v>
      </c>
      <c r="IQ23" s="53">
        <f t="shared" si="57"/>
        <v>0</v>
      </c>
      <c r="IR23" s="53">
        <f t="shared" si="57"/>
        <v>0</v>
      </c>
      <c r="IS23" s="53">
        <f t="shared" si="57"/>
        <v>0</v>
      </c>
      <c r="IT23" s="53">
        <f t="shared" si="57"/>
        <v>0</v>
      </c>
      <c r="IU23" s="53">
        <f t="shared" si="57"/>
        <v>0</v>
      </c>
      <c r="IV23" s="53">
        <f t="shared" si="57"/>
        <v>0</v>
      </c>
      <c r="IW23" s="53">
        <f t="shared" si="57"/>
        <v>0</v>
      </c>
      <c r="IX23" s="53">
        <f t="shared" si="57"/>
        <v>0</v>
      </c>
      <c r="IY23" s="53">
        <f t="shared" si="57"/>
        <v>0</v>
      </c>
      <c r="IZ23" s="53">
        <f t="shared" si="57"/>
        <v>0</v>
      </c>
      <c r="JA23" s="53">
        <f t="shared" ref="JA23:LL23" si="58">IZ28</f>
        <v>0</v>
      </c>
      <c r="JB23" s="53">
        <f t="shared" si="58"/>
        <v>0</v>
      </c>
      <c r="JC23" s="53">
        <f t="shared" si="58"/>
        <v>0</v>
      </c>
      <c r="JD23" s="53">
        <f t="shared" si="58"/>
        <v>0</v>
      </c>
      <c r="JE23" s="53">
        <f t="shared" si="58"/>
        <v>0</v>
      </c>
      <c r="JF23" s="53">
        <f t="shared" si="58"/>
        <v>0</v>
      </c>
      <c r="JG23" s="53">
        <f t="shared" si="58"/>
        <v>0</v>
      </c>
      <c r="JH23" s="53">
        <f t="shared" si="58"/>
        <v>0</v>
      </c>
      <c r="JI23" s="53">
        <f t="shared" si="58"/>
        <v>0</v>
      </c>
      <c r="JJ23" s="53">
        <f t="shared" si="58"/>
        <v>0</v>
      </c>
      <c r="JK23" s="53">
        <f t="shared" si="58"/>
        <v>0</v>
      </c>
      <c r="JL23" s="53">
        <f t="shared" si="58"/>
        <v>0</v>
      </c>
      <c r="JM23" s="53">
        <f t="shared" si="58"/>
        <v>0</v>
      </c>
      <c r="JN23" s="53">
        <f t="shared" si="58"/>
        <v>0</v>
      </c>
      <c r="JO23" s="53">
        <f t="shared" si="58"/>
        <v>0</v>
      </c>
      <c r="JP23" s="53">
        <f t="shared" si="58"/>
        <v>0</v>
      </c>
      <c r="JQ23" s="53">
        <f t="shared" si="58"/>
        <v>0</v>
      </c>
      <c r="JR23" s="53">
        <f t="shared" si="58"/>
        <v>0</v>
      </c>
      <c r="JS23" s="53">
        <f t="shared" si="58"/>
        <v>0</v>
      </c>
      <c r="JT23" s="53">
        <f t="shared" si="58"/>
        <v>0</v>
      </c>
      <c r="JU23" s="53">
        <f t="shared" si="58"/>
        <v>0</v>
      </c>
      <c r="JV23" s="53">
        <f t="shared" si="58"/>
        <v>0</v>
      </c>
      <c r="JW23" s="53">
        <f t="shared" si="58"/>
        <v>0</v>
      </c>
      <c r="JX23" s="53">
        <f t="shared" si="58"/>
        <v>0</v>
      </c>
      <c r="JY23" s="53">
        <f t="shared" si="58"/>
        <v>0</v>
      </c>
      <c r="JZ23" s="53">
        <f t="shared" si="58"/>
        <v>0</v>
      </c>
      <c r="KA23" s="53">
        <f t="shared" si="58"/>
        <v>0</v>
      </c>
      <c r="KB23" s="53">
        <f t="shared" si="58"/>
        <v>0</v>
      </c>
      <c r="KC23" s="53">
        <f t="shared" si="58"/>
        <v>0</v>
      </c>
      <c r="KD23" s="53">
        <f t="shared" si="58"/>
        <v>0</v>
      </c>
      <c r="KE23" s="53">
        <f t="shared" si="58"/>
        <v>0</v>
      </c>
      <c r="KF23" s="53">
        <f t="shared" si="58"/>
        <v>0</v>
      </c>
      <c r="KG23" s="53">
        <f t="shared" si="58"/>
        <v>0</v>
      </c>
      <c r="KH23" s="53">
        <f t="shared" si="58"/>
        <v>0</v>
      </c>
      <c r="KI23" s="53">
        <f t="shared" si="58"/>
        <v>0</v>
      </c>
      <c r="KJ23" s="53">
        <f t="shared" si="58"/>
        <v>0</v>
      </c>
      <c r="KK23" s="53">
        <f t="shared" si="58"/>
        <v>0</v>
      </c>
      <c r="KL23" s="53">
        <f t="shared" si="58"/>
        <v>0</v>
      </c>
      <c r="KM23" s="53">
        <f t="shared" si="58"/>
        <v>0</v>
      </c>
      <c r="KN23" s="53">
        <f t="shared" si="58"/>
        <v>0</v>
      </c>
      <c r="KO23" s="53">
        <f t="shared" si="58"/>
        <v>0</v>
      </c>
      <c r="KP23" s="53">
        <f t="shared" si="58"/>
        <v>0</v>
      </c>
      <c r="KQ23" s="53">
        <f t="shared" si="58"/>
        <v>0</v>
      </c>
      <c r="KR23" s="53">
        <f t="shared" si="58"/>
        <v>0</v>
      </c>
      <c r="KS23" s="53">
        <f t="shared" si="58"/>
        <v>0</v>
      </c>
      <c r="KT23" s="53">
        <f t="shared" si="58"/>
        <v>0</v>
      </c>
      <c r="KU23" s="53">
        <f t="shared" si="58"/>
        <v>0</v>
      </c>
      <c r="KV23" s="53">
        <f t="shared" si="58"/>
        <v>0</v>
      </c>
      <c r="KW23" s="53">
        <f t="shared" si="58"/>
        <v>0</v>
      </c>
      <c r="KX23" s="53">
        <f t="shared" si="58"/>
        <v>0</v>
      </c>
      <c r="KY23" s="53">
        <f t="shared" si="58"/>
        <v>0</v>
      </c>
      <c r="KZ23" s="53">
        <f t="shared" si="58"/>
        <v>0</v>
      </c>
      <c r="LA23" s="53">
        <f t="shared" si="58"/>
        <v>0</v>
      </c>
      <c r="LB23" s="53">
        <f t="shared" si="58"/>
        <v>0</v>
      </c>
      <c r="LC23" s="53">
        <f t="shared" si="58"/>
        <v>0</v>
      </c>
      <c r="LD23" s="53">
        <f t="shared" si="58"/>
        <v>0</v>
      </c>
      <c r="LE23" s="53">
        <f t="shared" si="58"/>
        <v>0</v>
      </c>
      <c r="LF23" s="53">
        <f t="shared" si="58"/>
        <v>0</v>
      </c>
      <c r="LG23" s="53">
        <f t="shared" si="58"/>
        <v>0</v>
      </c>
      <c r="LH23" s="53">
        <f t="shared" si="58"/>
        <v>0</v>
      </c>
      <c r="LI23" s="53">
        <f t="shared" si="58"/>
        <v>0</v>
      </c>
      <c r="LJ23" s="53">
        <f t="shared" si="58"/>
        <v>0</v>
      </c>
      <c r="LK23" s="53">
        <f t="shared" si="58"/>
        <v>0</v>
      </c>
      <c r="LL23" s="53">
        <f t="shared" si="58"/>
        <v>0</v>
      </c>
      <c r="LM23" s="53">
        <f t="shared" ref="LM23:MX23" si="59">LL28</f>
        <v>0</v>
      </c>
      <c r="LN23" s="53">
        <f t="shared" si="59"/>
        <v>0</v>
      </c>
      <c r="LO23" s="53">
        <f t="shared" si="59"/>
        <v>0</v>
      </c>
      <c r="LP23" s="53">
        <f t="shared" si="59"/>
        <v>0</v>
      </c>
      <c r="LQ23" s="53">
        <f t="shared" si="59"/>
        <v>0</v>
      </c>
      <c r="LR23" s="53">
        <f t="shared" si="59"/>
        <v>0</v>
      </c>
      <c r="LS23" s="53">
        <f t="shared" si="59"/>
        <v>0</v>
      </c>
      <c r="LT23" s="53">
        <f t="shared" si="59"/>
        <v>0</v>
      </c>
      <c r="LU23" s="53">
        <f t="shared" si="59"/>
        <v>0</v>
      </c>
      <c r="LV23" s="53">
        <f t="shared" si="59"/>
        <v>0</v>
      </c>
      <c r="LW23" s="53">
        <f t="shared" si="59"/>
        <v>0</v>
      </c>
      <c r="LX23" s="53">
        <f t="shared" si="59"/>
        <v>0</v>
      </c>
      <c r="LY23" s="53">
        <f t="shared" si="59"/>
        <v>0</v>
      </c>
      <c r="LZ23" s="53">
        <f t="shared" si="59"/>
        <v>0</v>
      </c>
      <c r="MA23" s="53">
        <f t="shared" si="59"/>
        <v>0</v>
      </c>
      <c r="MB23" s="53">
        <f t="shared" si="59"/>
        <v>0</v>
      </c>
      <c r="MC23" s="53">
        <f t="shared" si="59"/>
        <v>0</v>
      </c>
      <c r="MD23" s="53">
        <f t="shared" si="59"/>
        <v>0</v>
      </c>
      <c r="ME23" s="53">
        <f t="shared" si="59"/>
        <v>0</v>
      </c>
      <c r="MF23" s="53">
        <f t="shared" si="59"/>
        <v>0</v>
      </c>
      <c r="MG23" s="53">
        <f t="shared" si="59"/>
        <v>0</v>
      </c>
      <c r="MH23" s="53">
        <f t="shared" si="59"/>
        <v>0</v>
      </c>
      <c r="MI23" s="53">
        <f t="shared" si="59"/>
        <v>0</v>
      </c>
      <c r="MJ23" s="53">
        <f t="shared" si="59"/>
        <v>0</v>
      </c>
      <c r="MK23" s="53">
        <f t="shared" si="59"/>
        <v>0</v>
      </c>
      <c r="ML23" s="53">
        <f t="shared" si="59"/>
        <v>0</v>
      </c>
      <c r="MM23" s="53">
        <f t="shared" si="59"/>
        <v>0</v>
      </c>
      <c r="MN23" s="53">
        <f t="shared" si="59"/>
        <v>0</v>
      </c>
      <c r="MO23" s="53">
        <f t="shared" si="59"/>
        <v>0</v>
      </c>
      <c r="MP23" s="53">
        <f t="shared" si="59"/>
        <v>0</v>
      </c>
      <c r="MQ23" s="53">
        <f t="shared" si="59"/>
        <v>0</v>
      </c>
      <c r="MR23" s="53">
        <f t="shared" si="59"/>
        <v>0</v>
      </c>
      <c r="MS23" s="53">
        <f t="shared" si="59"/>
        <v>0</v>
      </c>
      <c r="MT23" s="53">
        <f t="shared" si="59"/>
        <v>0</v>
      </c>
      <c r="MU23" s="53">
        <f t="shared" si="59"/>
        <v>0</v>
      </c>
      <c r="MV23" s="53">
        <f t="shared" si="59"/>
        <v>0</v>
      </c>
      <c r="MW23" s="53">
        <f t="shared" si="59"/>
        <v>0</v>
      </c>
      <c r="MX23" s="53">
        <f t="shared" si="59"/>
        <v>0</v>
      </c>
      <c r="MY23" s="56"/>
    </row>
    <row r="24" spans="2:645" s="53" customFormat="1" x14ac:dyDescent="0.25">
      <c r="B24" s="54" t="s">
        <v>37</v>
      </c>
      <c r="C24" s="61">
        <f>C13</f>
        <v>0</v>
      </c>
      <c r="D24" s="61">
        <f t="shared" ref="D24:BO24" si="60">D13</f>
        <v>0</v>
      </c>
      <c r="E24" s="61">
        <f t="shared" si="60"/>
        <v>0</v>
      </c>
      <c r="F24" s="61">
        <f t="shared" si="60"/>
        <v>0</v>
      </c>
      <c r="G24" s="61">
        <f t="shared" si="60"/>
        <v>0</v>
      </c>
      <c r="H24" s="61">
        <f t="shared" si="60"/>
        <v>0</v>
      </c>
      <c r="I24" s="61">
        <f t="shared" si="60"/>
        <v>0</v>
      </c>
      <c r="J24" s="61">
        <f t="shared" si="60"/>
        <v>0</v>
      </c>
      <c r="K24" s="61">
        <f t="shared" si="60"/>
        <v>0</v>
      </c>
      <c r="L24" s="61">
        <f t="shared" si="60"/>
        <v>0</v>
      </c>
      <c r="M24" s="61">
        <f t="shared" si="60"/>
        <v>0</v>
      </c>
      <c r="N24" s="61">
        <f t="shared" si="60"/>
        <v>0</v>
      </c>
      <c r="O24" s="61">
        <f t="shared" si="60"/>
        <v>0</v>
      </c>
      <c r="P24" s="61">
        <f t="shared" si="60"/>
        <v>0</v>
      </c>
      <c r="Q24" s="61">
        <f t="shared" si="60"/>
        <v>0</v>
      </c>
      <c r="R24" s="61">
        <f t="shared" si="60"/>
        <v>0</v>
      </c>
      <c r="S24" s="61">
        <f t="shared" si="60"/>
        <v>0</v>
      </c>
      <c r="T24" s="61">
        <f t="shared" si="60"/>
        <v>0</v>
      </c>
      <c r="U24" s="61">
        <f t="shared" si="60"/>
        <v>0</v>
      </c>
      <c r="V24" s="61">
        <f t="shared" si="60"/>
        <v>0</v>
      </c>
      <c r="W24" s="61">
        <f t="shared" si="60"/>
        <v>0</v>
      </c>
      <c r="X24" s="61">
        <f t="shared" si="60"/>
        <v>0</v>
      </c>
      <c r="Y24" s="61">
        <f t="shared" si="60"/>
        <v>0</v>
      </c>
      <c r="Z24" s="61">
        <f t="shared" si="60"/>
        <v>0</v>
      </c>
      <c r="AA24" s="61">
        <f t="shared" si="60"/>
        <v>0</v>
      </c>
      <c r="AB24" s="61">
        <f t="shared" si="60"/>
        <v>0</v>
      </c>
      <c r="AC24" s="61">
        <f t="shared" si="60"/>
        <v>0</v>
      </c>
      <c r="AD24" s="61">
        <f t="shared" si="60"/>
        <v>0</v>
      </c>
      <c r="AE24" s="61">
        <f t="shared" si="60"/>
        <v>0</v>
      </c>
      <c r="AF24" s="61">
        <f t="shared" si="60"/>
        <v>0</v>
      </c>
      <c r="AG24" s="61">
        <f t="shared" si="60"/>
        <v>0</v>
      </c>
      <c r="AH24" s="61">
        <f t="shared" si="60"/>
        <v>0</v>
      </c>
      <c r="AI24" s="61">
        <f t="shared" si="60"/>
        <v>0</v>
      </c>
      <c r="AJ24" s="61">
        <f t="shared" si="60"/>
        <v>0</v>
      </c>
      <c r="AK24" s="61">
        <f t="shared" si="60"/>
        <v>0</v>
      </c>
      <c r="AL24" s="61">
        <f t="shared" si="60"/>
        <v>0</v>
      </c>
      <c r="AM24" s="61">
        <f t="shared" si="60"/>
        <v>0</v>
      </c>
      <c r="AN24" s="61">
        <f t="shared" si="60"/>
        <v>0</v>
      </c>
      <c r="AO24" s="61">
        <f t="shared" si="60"/>
        <v>0</v>
      </c>
      <c r="AP24" s="61">
        <f t="shared" si="60"/>
        <v>0</v>
      </c>
      <c r="AQ24" s="61">
        <f t="shared" si="60"/>
        <v>0</v>
      </c>
      <c r="AR24" s="61">
        <f t="shared" si="60"/>
        <v>0</v>
      </c>
      <c r="AS24" s="61">
        <f t="shared" si="60"/>
        <v>0</v>
      </c>
      <c r="AT24" s="61">
        <f t="shared" si="60"/>
        <v>0</v>
      </c>
      <c r="AU24" s="61">
        <f t="shared" si="60"/>
        <v>0</v>
      </c>
      <c r="AV24" s="61">
        <f t="shared" si="60"/>
        <v>0</v>
      </c>
      <c r="AW24" s="61">
        <f t="shared" si="60"/>
        <v>0</v>
      </c>
      <c r="AX24" s="61">
        <f t="shared" si="60"/>
        <v>0</v>
      </c>
      <c r="AY24" s="61">
        <f t="shared" si="60"/>
        <v>0</v>
      </c>
      <c r="AZ24" s="61">
        <f t="shared" si="60"/>
        <v>0</v>
      </c>
      <c r="BA24" s="61">
        <f t="shared" si="60"/>
        <v>0</v>
      </c>
      <c r="BB24" s="61">
        <f t="shared" si="60"/>
        <v>0</v>
      </c>
      <c r="BC24" s="61">
        <f t="shared" si="60"/>
        <v>0</v>
      </c>
      <c r="BD24" s="61">
        <f t="shared" si="60"/>
        <v>0</v>
      </c>
      <c r="BE24" s="61">
        <f t="shared" si="60"/>
        <v>0</v>
      </c>
      <c r="BF24" s="61">
        <f t="shared" si="60"/>
        <v>0</v>
      </c>
      <c r="BG24" s="61">
        <f t="shared" si="60"/>
        <v>0</v>
      </c>
      <c r="BH24" s="61">
        <f t="shared" si="60"/>
        <v>0</v>
      </c>
      <c r="BI24" s="61">
        <f t="shared" si="60"/>
        <v>0</v>
      </c>
      <c r="BJ24" s="61">
        <f t="shared" si="60"/>
        <v>0</v>
      </c>
      <c r="BK24" s="61">
        <f t="shared" si="60"/>
        <v>0</v>
      </c>
      <c r="BL24" s="61">
        <f t="shared" si="60"/>
        <v>0</v>
      </c>
      <c r="BM24" s="61">
        <f t="shared" si="60"/>
        <v>0</v>
      </c>
      <c r="BN24" s="61">
        <f t="shared" si="60"/>
        <v>0</v>
      </c>
      <c r="BO24" s="61">
        <f t="shared" si="60"/>
        <v>0</v>
      </c>
      <c r="BP24" s="61">
        <f t="shared" ref="BP24:EA24" si="61">BP13</f>
        <v>0</v>
      </c>
      <c r="BQ24" s="61">
        <f t="shared" si="61"/>
        <v>0</v>
      </c>
      <c r="BR24" s="61">
        <f t="shared" si="61"/>
        <v>0</v>
      </c>
      <c r="BS24" s="61">
        <f t="shared" si="61"/>
        <v>0</v>
      </c>
      <c r="BT24" s="61">
        <f t="shared" si="61"/>
        <v>0</v>
      </c>
      <c r="BU24" s="61">
        <f t="shared" si="61"/>
        <v>0</v>
      </c>
      <c r="BV24" s="61">
        <f t="shared" si="61"/>
        <v>0</v>
      </c>
      <c r="BW24" s="61">
        <f t="shared" si="61"/>
        <v>0</v>
      </c>
      <c r="BX24" s="61">
        <f t="shared" si="61"/>
        <v>0</v>
      </c>
      <c r="BY24" s="61">
        <f t="shared" si="61"/>
        <v>0</v>
      </c>
      <c r="BZ24" s="61">
        <f t="shared" si="61"/>
        <v>0</v>
      </c>
      <c r="CA24" s="61">
        <f t="shared" si="61"/>
        <v>0</v>
      </c>
      <c r="CB24" s="61">
        <f t="shared" si="61"/>
        <v>0</v>
      </c>
      <c r="CC24" s="61">
        <f t="shared" si="61"/>
        <v>0</v>
      </c>
      <c r="CD24" s="61">
        <f t="shared" si="61"/>
        <v>0</v>
      </c>
      <c r="CE24" s="61">
        <f t="shared" si="61"/>
        <v>0</v>
      </c>
      <c r="CF24" s="61">
        <f t="shared" si="61"/>
        <v>0</v>
      </c>
      <c r="CG24" s="61">
        <f t="shared" si="61"/>
        <v>0</v>
      </c>
      <c r="CH24" s="61">
        <f t="shared" si="61"/>
        <v>0</v>
      </c>
      <c r="CI24" s="61">
        <f t="shared" si="61"/>
        <v>0</v>
      </c>
      <c r="CJ24" s="61">
        <f t="shared" si="61"/>
        <v>0</v>
      </c>
      <c r="CK24" s="61">
        <f t="shared" si="61"/>
        <v>0</v>
      </c>
      <c r="CL24" s="61">
        <f t="shared" si="61"/>
        <v>0</v>
      </c>
      <c r="CM24" s="61">
        <f t="shared" si="61"/>
        <v>0</v>
      </c>
      <c r="CN24" s="61">
        <f t="shared" si="61"/>
        <v>0</v>
      </c>
      <c r="CO24" s="61">
        <f t="shared" si="61"/>
        <v>0</v>
      </c>
      <c r="CP24" s="61">
        <f t="shared" si="61"/>
        <v>0</v>
      </c>
      <c r="CQ24" s="61">
        <f t="shared" si="61"/>
        <v>0</v>
      </c>
      <c r="CR24" s="61">
        <f t="shared" si="61"/>
        <v>0</v>
      </c>
      <c r="CS24" s="61">
        <f t="shared" si="61"/>
        <v>0</v>
      </c>
      <c r="CT24" s="61">
        <f t="shared" si="61"/>
        <v>0</v>
      </c>
      <c r="CU24" s="61">
        <f t="shared" si="61"/>
        <v>0</v>
      </c>
      <c r="CV24" s="61">
        <f t="shared" si="61"/>
        <v>0</v>
      </c>
      <c r="CW24" s="61">
        <f t="shared" si="61"/>
        <v>0</v>
      </c>
      <c r="CX24" s="61">
        <f t="shared" si="61"/>
        <v>0</v>
      </c>
      <c r="CY24" s="61">
        <f t="shared" si="61"/>
        <v>0</v>
      </c>
      <c r="CZ24" s="61">
        <f t="shared" si="61"/>
        <v>0</v>
      </c>
      <c r="DA24" s="61">
        <f t="shared" si="61"/>
        <v>0</v>
      </c>
      <c r="DB24" s="61">
        <f t="shared" si="61"/>
        <v>0</v>
      </c>
      <c r="DC24" s="61">
        <f t="shared" si="61"/>
        <v>0</v>
      </c>
      <c r="DD24" s="61">
        <f t="shared" si="61"/>
        <v>0</v>
      </c>
      <c r="DE24" s="61">
        <f t="shared" si="61"/>
        <v>0</v>
      </c>
      <c r="DF24" s="61">
        <f t="shared" si="61"/>
        <v>0</v>
      </c>
      <c r="DG24" s="61">
        <f t="shared" si="61"/>
        <v>0</v>
      </c>
      <c r="DH24" s="61">
        <f t="shared" si="61"/>
        <v>0</v>
      </c>
      <c r="DI24" s="61">
        <f t="shared" si="61"/>
        <v>0</v>
      </c>
      <c r="DJ24" s="61">
        <f t="shared" si="61"/>
        <v>0</v>
      </c>
      <c r="DK24" s="61">
        <f t="shared" si="61"/>
        <v>0</v>
      </c>
      <c r="DL24" s="61">
        <f t="shared" si="61"/>
        <v>0</v>
      </c>
      <c r="DM24" s="61">
        <f t="shared" si="61"/>
        <v>0</v>
      </c>
      <c r="DN24" s="61">
        <f t="shared" si="61"/>
        <v>0</v>
      </c>
      <c r="DO24" s="61">
        <f t="shared" si="61"/>
        <v>0</v>
      </c>
      <c r="DP24" s="61">
        <f t="shared" si="61"/>
        <v>0</v>
      </c>
      <c r="DQ24" s="61">
        <f t="shared" si="61"/>
        <v>0</v>
      </c>
      <c r="DR24" s="61">
        <f t="shared" si="61"/>
        <v>0</v>
      </c>
      <c r="DS24" s="61">
        <f t="shared" si="61"/>
        <v>0</v>
      </c>
      <c r="DT24" s="61">
        <f t="shared" si="61"/>
        <v>0</v>
      </c>
      <c r="DU24" s="61">
        <f t="shared" si="61"/>
        <v>0</v>
      </c>
      <c r="DV24" s="61">
        <f t="shared" si="61"/>
        <v>0</v>
      </c>
      <c r="DW24" s="61">
        <f t="shared" si="61"/>
        <v>0</v>
      </c>
      <c r="DX24" s="61">
        <f t="shared" si="61"/>
        <v>0</v>
      </c>
      <c r="DY24" s="61">
        <f t="shared" si="61"/>
        <v>0</v>
      </c>
      <c r="DZ24" s="61">
        <f t="shared" si="61"/>
        <v>0</v>
      </c>
      <c r="EA24" s="61">
        <f t="shared" si="61"/>
        <v>0</v>
      </c>
      <c r="EB24" s="61">
        <f t="shared" ref="EB24:GM24" si="62">EB13</f>
        <v>0</v>
      </c>
      <c r="EC24" s="61">
        <f t="shared" si="62"/>
        <v>0</v>
      </c>
      <c r="ED24" s="61">
        <f t="shared" si="62"/>
        <v>0</v>
      </c>
      <c r="EE24" s="61">
        <f t="shared" si="62"/>
        <v>0</v>
      </c>
      <c r="EF24" s="61">
        <f t="shared" si="62"/>
        <v>0</v>
      </c>
      <c r="EG24" s="61">
        <f t="shared" si="62"/>
        <v>0</v>
      </c>
      <c r="EH24" s="61">
        <f t="shared" si="62"/>
        <v>0</v>
      </c>
      <c r="EI24" s="61">
        <f t="shared" si="62"/>
        <v>0</v>
      </c>
      <c r="EJ24" s="61">
        <f t="shared" si="62"/>
        <v>0</v>
      </c>
      <c r="EK24" s="61">
        <f t="shared" si="62"/>
        <v>0</v>
      </c>
      <c r="EL24" s="61">
        <f t="shared" si="62"/>
        <v>0</v>
      </c>
      <c r="EM24" s="61">
        <f t="shared" si="62"/>
        <v>0</v>
      </c>
      <c r="EN24" s="61">
        <f t="shared" si="62"/>
        <v>0</v>
      </c>
      <c r="EO24" s="61">
        <f t="shared" si="62"/>
        <v>0</v>
      </c>
      <c r="EP24" s="61">
        <f t="shared" si="62"/>
        <v>0</v>
      </c>
      <c r="EQ24" s="61">
        <f t="shared" si="62"/>
        <v>0</v>
      </c>
      <c r="ER24" s="61">
        <f t="shared" si="62"/>
        <v>0</v>
      </c>
      <c r="ES24" s="61">
        <f t="shared" si="62"/>
        <v>0</v>
      </c>
      <c r="ET24" s="61">
        <f t="shared" si="62"/>
        <v>0</v>
      </c>
      <c r="EU24" s="61">
        <f t="shared" si="62"/>
        <v>0</v>
      </c>
      <c r="EV24" s="61">
        <f t="shared" si="62"/>
        <v>0</v>
      </c>
      <c r="EW24" s="61">
        <f t="shared" si="62"/>
        <v>0</v>
      </c>
      <c r="EX24" s="61">
        <f t="shared" si="62"/>
        <v>0</v>
      </c>
      <c r="EY24" s="61">
        <f t="shared" si="62"/>
        <v>0</v>
      </c>
      <c r="EZ24" s="61">
        <f t="shared" si="62"/>
        <v>0</v>
      </c>
      <c r="FA24" s="61">
        <f t="shared" si="62"/>
        <v>0</v>
      </c>
      <c r="FB24" s="61">
        <f t="shared" si="62"/>
        <v>0</v>
      </c>
      <c r="FC24" s="61">
        <f t="shared" si="62"/>
        <v>0</v>
      </c>
      <c r="FD24" s="61">
        <f t="shared" si="62"/>
        <v>0</v>
      </c>
      <c r="FE24" s="61">
        <f t="shared" si="62"/>
        <v>0</v>
      </c>
      <c r="FF24" s="61">
        <f t="shared" si="62"/>
        <v>0</v>
      </c>
      <c r="FG24" s="61">
        <f t="shared" si="62"/>
        <v>0</v>
      </c>
      <c r="FH24" s="61">
        <f t="shared" si="62"/>
        <v>0</v>
      </c>
      <c r="FI24" s="61">
        <f t="shared" si="62"/>
        <v>0</v>
      </c>
      <c r="FJ24" s="61">
        <f t="shared" si="62"/>
        <v>0</v>
      </c>
      <c r="FK24" s="61">
        <f t="shared" si="62"/>
        <v>0</v>
      </c>
      <c r="FL24" s="61">
        <f t="shared" si="62"/>
        <v>0</v>
      </c>
      <c r="FM24" s="61">
        <f t="shared" si="62"/>
        <v>0</v>
      </c>
      <c r="FN24" s="61">
        <f t="shared" si="62"/>
        <v>0</v>
      </c>
      <c r="FO24" s="61">
        <f t="shared" si="62"/>
        <v>0</v>
      </c>
      <c r="FP24" s="61">
        <f t="shared" si="62"/>
        <v>0</v>
      </c>
      <c r="FQ24" s="61">
        <f t="shared" si="62"/>
        <v>0</v>
      </c>
      <c r="FR24" s="61">
        <f t="shared" si="62"/>
        <v>0</v>
      </c>
      <c r="FS24" s="61">
        <f t="shared" si="62"/>
        <v>0</v>
      </c>
      <c r="FT24" s="61">
        <f t="shared" si="62"/>
        <v>0</v>
      </c>
      <c r="FU24" s="61">
        <f t="shared" si="62"/>
        <v>0</v>
      </c>
      <c r="FV24" s="61">
        <f t="shared" si="62"/>
        <v>0</v>
      </c>
      <c r="FW24" s="61">
        <f t="shared" si="62"/>
        <v>0</v>
      </c>
      <c r="FX24" s="61">
        <f t="shared" si="62"/>
        <v>0</v>
      </c>
      <c r="FY24" s="61">
        <f t="shared" si="62"/>
        <v>0</v>
      </c>
      <c r="FZ24" s="61">
        <f t="shared" si="62"/>
        <v>0</v>
      </c>
      <c r="GA24" s="61">
        <f t="shared" si="62"/>
        <v>0</v>
      </c>
      <c r="GB24" s="61">
        <f t="shared" si="62"/>
        <v>0</v>
      </c>
      <c r="GC24" s="61">
        <f t="shared" si="62"/>
        <v>0</v>
      </c>
      <c r="GD24" s="61">
        <f t="shared" si="62"/>
        <v>0</v>
      </c>
      <c r="GE24" s="61">
        <f t="shared" si="62"/>
        <v>0</v>
      </c>
      <c r="GF24" s="61">
        <f t="shared" si="62"/>
        <v>0</v>
      </c>
      <c r="GG24" s="61">
        <f t="shared" si="62"/>
        <v>0</v>
      </c>
      <c r="GH24" s="61">
        <f t="shared" si="62"/>
        <v>0</v>
      </c>
      <c r="GI24" s="61">
        <f t="shared" si="62"/>
        <v>0</v>
      </c>
      <c r="GJ24" s="61">
        <f t="shared" si="62"/>
        <v>0</v>
      </c>
      <c r="GK24" s="61">
        <f t="shared" si="62"/>
        <v>0</v>
      </c>
      <c r="GL24" s="61">
        <f t="shared" si="62"/>
        <v>0</v>
      </c>
      <c r="GM24" s="61">
        <f t="shared" si="62"/>
        <v>0</v>
      </c>
      <c r="GN24" s="61">
        <f t="shared" ref="GN24:IY24" si="63">GN13</f>
        <v>0</v>
      </c>
      <c r="GO24" s="61">
        <f t="shared" si="63"/>
        <v>0</v>
      </c>
      <c r="GP24" s="61">
        <f t="shared" si="63"/>
        <v>0</v>
      </c>
      <c r="GQ24" s="61">
        <f t="shared" si="63"/>
        <v>0</v>
      </c>
      <c r="GR24" s="61">
        <f t="shared" si="63"/>
        <v>0</v>
      </c>
      <c r="GS24" s="61">
        <f t="shared" si="63"/>
        <v>0</v>
      </c>
      <c r="GT24" s="61">
        <f t="shared" si="63"/>
        <v>0</v>
      </c>
      <c r="GU24" s="61">
        <f t="shared" si="63"/>
        <v>0</v>
      </c>
      <c r="GV24" s="61">
        <f t="shared" si="63"/>
        <v>0</v>
      </c>
      <c r="GW24" s="61">
        <f t="shared" si="63"/>
        <v>0</v>
      </c>
      <c r="GX24" s="61">
        <f t="shared" si="63"/>
        <v>0</v>
      </c>
      <c r="GY24" s="61">
        <f t="shared" si="63"/>
        <v>0</v>
      </c>
      <c r="GZ24" s="61">
        <f t="shared" si="63"/>
        <v>0</v>
      </c>
      <c r="HA24" s="61">
        <f t="shared" si="63"/>
        <v>0</v>
      </c>
      <c r="HB24" s="61">
        <f t="shared" si="63"/>
        <v>0</v>
      </c>
      <c r="HC24" s="61">
        <f t="shared" si="63"/>
        <v>0</v>
      </c>
      <c r="HD24" s="61">
        <f t="shared" si="63"/>
        <v>0</v>
      </c>
      <c r="HE24" s="61">
        <f t="shared" si="63"/>
        <v>0</v>
      </c>
      <c r="HF24" s="61">
        <f t="shared" si="63"/>
        <v>0</v>
      </c>
      <c r="HG24" s="61">
        <f t="shared" si="63"/>
        <v>0</v>
      </c>
      <c r="HH24" s="61">
        <f t="shared" si="63"/>
        <v>0</v>
      </c>
      <c r="HI24" s="61">
        <f t="shared" si="63"/>
        <v>0</v>
      </c>
      <c r="HJ24" s="61">
        <f t="shared" si="63"/>
        <v>0</v>
      </c>
      <c r="HK24" s="61">
        <f t="shared" si="63"/>
        <v>0</v>
      </c>
      <c r="HL24" s="61">
        <f t="shared" si="63"/>
        <v>0</v>
      </c>
      <c r="HM24" s="61">
        <f t="shared" si="63"/>
        <v>0</v>
      </c>
      <c r="HN24" s="61">
        <f t="shared" si="63"/>
        <v>0</v>
      </c>
      <c r="HO24" s="61">
        <f t="shared" si="63"/>
        <v>0</v>
      </c>
      <c r="HP24" s="61">
        <f t="shared" si="63"/>
        <v>0</v>
      </c>
      <c r="HQ24" s="61">
        <f t="shared" si="63"/>
        <v>0</v>
      </c>
      <c r="HR24" s="61">
        <f t="shared" si="63"/>
        <v>0</v>
      </c>
      <c r="HS24" s="61">
        <f t="shared" si="63"/>
        <v>0</v>
      </c>
      <c r="HT24" s="61">
        <f t="shared" si="63"/>
        <v>0</v>
      </c>
      <c r="HU24" s="61">
        <f t="shared" si="63"/>
        <v>0</v>
      </c>
      <c r="HV24" s="61">
        <f t="shared" si="63"/>
        <v>0</v>
      </c>
      <c r="HW24" s="61">
        <f t="shared" si="63"/>
        <v>0</v>
      </c>
      <c r="HX24" s="61">
        <f t="shared" si="63"/>
        <v>0</v>
      </c>
      <c r="HY24" s="61">
        <f t="shared" si="63"/>
        <v>0</v>
      </c>
      <c r="HZ24" s="61">
        <f t="shared" si="63"/>
        <v>0</v>
      </c>
      <c r="IA24" s="61">
        <f t="shared" si="63"/>
        <v>0</v>
      </c>
      <c r="IB24" s="61">
        <f t="shared" si="63"/>
        <v>0</v>
      </c>
      <c r="IC24" s="61">
        <f t="shared" si="63"/>
        <v>0</v>
      </c>
      <c r="ID24" s="61">
        <f t="shared" si="63"/>
        <v>0</v>
      </c>
      <c r="IE24" s="61">
        <f t="shared" si="63"/>
        <v>0</v>
      </c>
      <c r="IF24" s="61">
        <f t="shared" si="63"/>
        <v>0</v>
      </c>
      <c r="IG24" s="61">
        <f t="shared" si="63"/>
        <v>0</v>
      </c>
      <c r="IH24" s="61">
        <f t="shared" si="63"/>
        <v>0</v>
      </c>
      <c r="II24" s="61">
        <f t="shared" si="63"/>
        <v>0</v>
      </c>
      <c r="IJ24" s="61">
        <f t="shared" si="63"/>
        <v>0</v>
      </c>
      <c r="IK24" s="61">
        <f t="shared" si="63"/>
        <v>0</v>
      </c>
      <c r="IL24" s="61">
        <f t="shared" si="63"/>
        <v>0</v>
      </c>
      <c r="IM24" s="61">
        <f t="shared" si="63"/>
        <v>0</v>
      </c>
      <c r="IN24" s="61">
        <f t="shared" si="63"/>
        <v>0</v>
      </c>
      <c r="IO24" s="61">
        <f t="shared" si="63"/>
        <v>0</v>
      </c>
      <c r="IP24" s="61">
        <f t="shared" si="63"/>
        <v>0</v>
      </c>
      <c r="IQ24" s="61">
        <f t="shared" si="63"/>
        <v>0</v>
      </c>
      <c r="IR24" s="61">
        <f t="shared" si="63"/>
        <v>0</v>
      </c>
      <c r="IS24" s="61">
        <f t="shared" si="63"/>
        <v>0</v>
      </c>
      <c r="IT24" s="61">
        <f t="shared" si="63"/>
        <v>0</v>
      </c>
      <c r="IU24" s="61">
        <f t="shared" si="63"/>
        <v>0</v>
      </c>
      <c r="IV24" s="61">
        <f t="shared" si="63"/>
        <v>0</v>
      </c>
      <c r="IW24" s="61">
        <f t="shared" si="63"/>
        <v>0</v>
      </c>
      <c r="IX24" s="61">
        <f t="shared" si="63"/>
        <v>0</v>
      </c>
      <c r="IY24" s="61">
        <f t="shared" si="63"/>
        <v>0</v>
      </c>
      <c r="IZ24" s="61">
        <f t="shared" ref="IZ24:LK24" si="64">IZ13</f>
        <v>0</v>
      </c>
      <c r="JA24" s="61">
        <f t="shared" si="64"/>
        <v>0</v>
      </c>
      <c r="JB24" s="61">
        <f t="shared" si="64"/>
        <v>0</v>
      </c>
      <c r="JC24" s="61">
        <f t="shared" si="64"/>
        <v>0</v>
      </c>
      <c r="JD24" s="61">
        <f t="shared" si="64"/>
        <v>0</v>
      </c>
      <c r="JE24" s="61">
        <f t="shared" si="64"/>
        <v>0</v>
      </c>
      <c r="JF24" s="61">
        <f t="shared" si="64"/>
        <v>0</v>
      </c>
      <c r="JG24" s="61">
        <f t="shared" si="64"/>
        <v>0</v>
      </c>
      <c r="JH24" s="61">
        <f t="shared" si="64"/>
        <v>0</v>
      </c>
      <c r="JI24" s="61">
        <f t="shared" si="64"/>
        <v>0</v>
      </c>
      <c r="JJ24" s="61">
        <f t="shared" si="64"/>
        <v>0</v>
      </c>
      <c r="JK24" s="61">
        <f t="shared" si="64"/>
        <v>0</v>
      </c>
      <c r="JL24" s="61">
        <f t="shared" si="64"/>
        <v>0</v>
      </c>
      <c r="JM24" s="61">
        <f t="shared" si="64"/>
        <v>0</v>
      </c>
      <c r="JN24" s="61">
        <f t="shared" si="64"/>
        <v>0</v>
      </c>
      <c r="JO24" s="61">
        <f t="shared" si="64"/>
        <v>0</v>
      </c>
      <c r="JP24" s="61">
        <f t="shared" si="64"/>
        <v>0</v>
      </c>
      <c r="JQ24" s="61">
        <f t="shared" si="64"/>
        <v>0</v>
      </c>
      <c r="JR24" s="61">
        <f t="shared" si="64"/>
        <v>0</v>
      </c>
      <c r="JS24" s="61">
        <f t="shared" si="64"/>
        <v>0</v>
      </c>
      <c r="JT24" s="61">
        <f t="shared" si="64"/>
        <v>0</v>
      </c>
      <c r="JU24" s="61">
        <f t="shared" si="64"/>
        <v>0</v>
      </c>
      <c r="JV24" s="61">
        <f t="shared" si="64"/>
        <v>0</v>
      </c>
      <c r="JW24" s="61">
        <f t="shared" si="64"/>
        <v>0</v>
      </c>
      <c r="JX24" s="61">
        <f t="shared" si="64"/>
        <v>0</v>
      </c>
      <c r="JY24" s="61">
        <f t="shared" si="64"/>
        <v>0</v>
      </c>
      <c r="JZ24" s="61">
        <f t="shared" si="64"/>
        <v>0</v>
      </c>
      <c r="KA24" s="61">
        <f t="shared" si="64"/>
        <v>0</v>
      </c>
      <c r="KB24" s="61">
        <f t="shared" si="64"/>
        <v>0</v>
      </c>
      <c r="KC24" s="61">
        <f t="shared" si="64"/>
        <v>0</v>
      </c>
      <c r="KD24" s="61">
        <f t="shared" si="64"/>
        <v>0</v>
      </c>
      <c r="KE24" s="61">
        <f t="shared" si="64"/>
        <v>0</v>
      </c>
      <c r="KF24" s="61">
        <f t="shared" si="64"/>
        <v>0</v>
      </c>
      <c r="KG24" s="61">
        <f t="shared" si="64"/>
        <v>0</v>
      </c>
      <c r="KH24" s="61">
        <f t="shared" si="64"/>
        <v>0</v>
      </c>
      <c r="KI24" s="61">
        <f t="shared" si="64"/>
        <v>0</v>
      </c>
      <c r="KJ24" s="61">
        <f t="shared" si="64"/>
        <v>0</v>
      </c>
      <c r="KK24" s="61">
        <f t="shared" si="64"/>
        <v>0</v>
      </c>
      <c r="KL24" s="61">
        <f t="shared" si="64"/>
        <v>0</v>
      </c>
      <c r="KM24" s="61">
        <f t="shared" si="64"/>
        <v>0</v>
      </c>
      <c r="KN24" s="61">
        <f t="shared" si="64"/>
        <v>0</v>
      </c>
      <c r="KO24" s="61">
        <f t="shared" si="64"/>
        <v>0</v>
      </c>
      <c r="KP24" s="61">
        <f t="shared" si="64"/>
        <v>0</v>
      </c>
      <c r="KQ24" s="61">
        <f t="shared" si="64"/>
        <v>0</v>
      </c>
      <c r="KR24" s="61">
        <f t="shared" si="64"/>
        <v>0</v>
      </c>
      <c r="KS24" s="61">
        <f t="shared" si="64"/>
        <v>0</v>
      </c>
      <c r="KT24" s="61">
        <f t="shared" si="64"/>
        <v>0</v>
      </c>
      <c r="KU24" s="61">
        <f t="shared" si="64"/>
        <v>0</v>
      </c>
      <c r="KV24" s="61">
        <f t="shared" si="64"/>
        <v>0</v>
      </c>
      <c r="KW24" s="61">
        <f t="shared" si="64"/>
        <v>0</v>
      </c>
      <c r="KX24" s="61">
        <f t="shared" si="64"/>
        <v>0</v>
      </c>
      <c r="KY24" s="61">
        <f t="shared" si="64"/>
        <v>0</v>
      </c>
      <c r="KZ24" s="61">
        <f t="shared" si="64"/>
        <v>0</v>
      </c>
      <c r="LA24" s="61">
        <f t="shared" si="64"/>
        <v>0</v>
      </c>
      <c r="LB24" s="61">
        <f t="shared" si="64"/>
        <v>0</v>
      </c>
      <c r="LC24" s="61">
        <f t="shared" si="64"/>
        <v>0</v>
      </c>
      <c r="LD24" s="61">
        <f t="shared" si="64"/>
        <v>0</v>
      </c>
      <c r="LE24" s="61">
        <f t="shared" si="64"/>
        <v>0</v>
      </c>
      <c r="LF24" s="61">
        <f t="shared" si="64"/>
        <v>0</v>
      </c>
      <c r="LG24" s="61">
        <f t="shared" si="64"/>
        <v>0</v>
      </c>
      <c r="LH24" s="61">
        <f t="shared" si="64"/>
        <v>0</v>
      </c>
      <c r="LI24" s="61">
        <f t="shared" si="64"/>
        <v>0</v>
      </c>
      <c r="LJ24" s="61">
        <f t="shared" si="64"/>
        <v>0</v>
      </c>
      <c r="LK24" s="61">
        <f t="shared" si="64"/>
        <v>0</v>
      </c>
      <c r="LL24" s="61">
        <f t="shared" ref="LL24:MX24" si="65">LL13</f>
        <v>0</v>
      </c>
      <c r="LM24" s="61">
        <f t="shared" si="65"/>
        <v>0</v>
      </c>
      <c r="LN24" s="61">
        <f t="shared" si="65"/>
        <v>0</v>
      </c>
      <c r="LO24" s="61">
        <f t="shared" si="65"/>
        <v>0</v>
      </c>
      <c r="LP24" s="61">
        <f t="shared" si="65"/>
        <v>0</v>
      </c>
      <c r="LQ24" s="61">
        <f t="shared" si="65"/>
        <v>0</v>
      </c>
      <c r="LR24" s="61">
        <f t="shared" si="65"/>
        <v>0</v>
      </c>
      <c r="LS24" s="61">
        <f t="shared" si="65"/>
        <v>0</v>
      </c>
      <c r="LT24" s="61">
        <f t="shared" si="65"/>
        <v>0</v>
      </c>
      <c r="LU24" s="61">
        <f t="shared" si="65"/>
        <v>0</v>
      </c>
      <c r="LV24" s="61">
        <f t="shared" si="65"/>
        <v>0</v>
      </c>
      <c r="LW24" s="61">
        <f t="shared" si="65"/>
        <v>0</v>
      </c>
      <c r="LX24" s="61">
        <f t="shared" si="65"/>
        <v>0</v>
      </c>
      <c r="LY24" s="61">
        <f t="shared" si="65"/>
        <v>0</v>
      </c>
      <c r="LZ24" s="61">
        <f t="shared" si="65"/>
        <v>0</v>
      </c>
      <c r="MA24" s="61">
        <f t="shared" si="65"/>
        <v>0</v>
      </c>
      <c r="MB24" s="61">
        <f t="shared" si="65"/>
        <v>0</v>
      </c>
      <c r="MC24" s="61">
        <f t="shared" si="65"/>
        <v>0</v>
      </c>
      <c r="MD24" s="61">
        <f t="shared" si="65"/>
        <v>0</v>
      </c>
      <c r="ME24" s="61">
        <f t="shared" si="65"/>
        <v>0</v>
      </c>
      <c r="MF24" s="61">
        <f t="shared" si="65"/>
        <v>0</v>
      </c>
      <c r="MG24" s="61">
        <f t="shared" si="65"/>
        <v>0</v>
      </c>
      <c r="MH24" s="61">
        <f t="shared" si="65"/>
        <v>0</v>
      </c>
      <c r="MI24" s="61">
        <f t="shared" si="65"/>
        <v>0</v>
      </c>
      <c r="MJ24" s="61">
        <f t="shared" si="65"/>
        <v>0</v>
      </c>
      <c r="MK24" s="61">
        <f t="shared" si="65"/>
        <v>0</v>
      </c>
      <c r="ML24" s="61">
        <f t="shared" si="65"/>
        <v>0</v>
      </c>
      <c r="MM24" s="61">
        <f t="shared" si="65"/>
        <v>0</v>
      </c>
      <c r="MN24" s="61">
        <f t="shared" si="65"/>
        <v>0</v>
      </c>
      <c r="MO24" s="61">
        <f t="shared" si="65"/>
        <v>0</v>
      </c>
      <c r="MP24" s="61">
        <f t="shared" si="65"/>
        <v>0</v>
      </c>
      <c r="MQ24" s="61">
        <f t="shared" si="65"/>
        <v>0</v>
      </c>
      <c r="MR24" s="61">
        <f t="shared" si="65"/>
        <v>0</v>
      </c>
      <c r="MS24" s="61">
        <f t="shared" si="65"/>
        <v>0</v>
      </c>
      <c r="MT24" s="61">
        <f t="shared" si="65"/>
        <v>0</v>
      </c>
      <c r="MU24" s="61">
        <f t="shared" si="65"/>
        <v>0</v>
      </c>
      <c r="MV24" s="61">
        <f t="shared" si="65"/>
        <v>0</v>
      </c>
      <c r="MW24" s="61">
        <f t="shared" si="65"/>
        <v>0</v>
      </c>
      <c r="MX24" s="61">
        <f t="shared" si="65"/>
        <v>0</v>
      </c>
      <c r="MY24" s="77"/>
      <c r="MZ24" s="61"/>
      <c r="NA24" s="61"/>
      <c r="NB24" s="61"/>
      <c r="NC24" s="61"/>
      <c r="ND24" s="61"/>
      <c r="NE24" s="61"/>
      <c r="NF24" s="61"/>
    </row>
    <row r="25" spans="2:645" s="53" customFormat="1" x14ac:dyDescent="0.25">
      <c r="B25" s="55" t="s">
        <v>39</v>
      </c>
      <c r="C25" s="84">
        <f>C14</f>
        <v>0</v>
      </c>
      <c r="MY25" s="56"/>
    </row>
    <row r="26" spans="2:645" s="53" customFormat="1" x14ac:dyDescent="0.25">
      <c r="B26" s="53" t="s">
        <v>38</v>
      </c>
      <c r="C26" s="53">
        <f>C33</f>
        <v>0</v>
      </c>
      <c r="D26" s="53">
        <f t="shared" ref="D26:BO26" si="66">D33</f>
        <v>0</v>
      </c>
      <c r="E26" s="53">
        <f t="shared" si="66"/>
        <v>0</v>
      </c>
      <c r="F26" s="53">
        <f t="shared" si="66"/>
        <v>0</v>
      </c>
      <c r="G26" s="53">
        <f t="shared" si="66"/>
        <v>0</v>
      </c>
      <c r="H26" s="53">
        <f t="shared" si="66"/>
        <v>0</v>
      </c>
      <c r="I26" s="53">
        <f t="shared" si="66"/>
        <v>0</v>
      </c>
      <c r="J26" s="53">
        <f t="shared" si="66"/>
        <v>0</v>
      </c>
      <c r="K26" s="53">
        <f t="shared" si="66"/>
        <v>0</v>
      </c>
      <c r="L26" s="53">
        <f t="shared" si="66"/>
        <v>0</v>
      </c>
      <c r="M26" s="53">
        <f t="shared" si="66"/>
        <v>0</v>
      </c>
      <c r="N26" s="53">
        <f t="shared" si="66"/>
        <v>0</v>
      </c>
      <c r="O26" s="53">
        <f t="shared" si="66"/>
        <v>0</v>
      </c>
      <c r="P26" s="53">
        <f t="shared" si="66"/>
        <v>0</v>
      </c>
      <c r="Q26" s="53">
        <f t="shared" si="66"/>
        <v>0</v>
      </c>
      <c r="R26" s="53">
        <f t="shared" si="66"/>
        <v>0</v>
      </c>
      <c r="S26" s="53">
        <f t="shared" si="66"/>
        <v>0</v>
      </c>
      <c r="T26" s="53">
        <f t="shared" si="66"/>
        <v>0</v>
      </c>
      <c r="U26" s="53">
        <f t="shared" si="66"/>
        <v>0</v>
      </c>
      <c r="V26" s="53">
        <f t="shared" si="66"/>
        <v>0</v>
      </c>
      <c r="W26" s="53">
        <f t="shared" si="66"/>
        <v>0</v>
      </c>
      <c r="X26" s="53">
        <f t="shared" si="66"/>
        <v>0</v>
      </c>
      <c r="Y26" s="53">
        <f t="shared" si="66"/>
        <v>0</v>
      </c>
      <c r="Z26" s="53">
        <f t="shared" si="66"/>
        <v>0</v>
      </c>
      <c r="AA26" s="53">
        <f t="shared" si="66"/>
        <v>0</v>
      </c>
      <c r="AB26" s="53">
        <f t="shared" si="66"/>
        <v>0</v>
      </c>
      <c r="AC26" s="53">
        <f t="shared" si="66"/>
        <v>0</v>
      </c>
      <c r="AD26" s="53">
        <f t="shared" si="66"/>
        <v>0</v>
      </c>
      <c r="AE26" s="53">
        <f t="shared" si="66"/>
        <v>0</v>
      </c>
      <c r="AF26" s="53">
        <f t="shared" si="66"/>
        <v>0</v>
      </c>
      <c r="AG26" s="53">
        <f t="shared" si="66"/>
        <v>0</v>
      </c>
      <c r="AH26" s="53">
        <f t="shared" si="66"/>
        <v>0</v>
      </c>
      <c r="AI26" s="53">
        <f t="shared" si="66"/>
        <v>0</v>
      </c>
      <c r="AJ26" s="53">
        <f t="shared" si="66"/>
        <v>0</v>
      </c>
      <c r="AK26" s="53">
        <f t="shared" si="66"/>
        <v>0</v>
      </c>
      <c r="AL26" s="53">
        <f t="shared" si="66"/>
        <v>0</v>
      </c>
      <c r="AM26" s="53">
        <f t="shared" si="66"/>
        <v>0</v>
      </c>
      <c r="AN26" s="53">
        <f t="shared" si="66"/>
        <v>0</v>
      </c>
      <c r="AO26" s="53">
        <f t="shared" si="66"/>
        <v>0</v>
      </c>
      <c r="AP26" s="53">
        <f t="shared" si="66"/>
        <v>0</v>
      </c>
      <c r="AQ26" s="53">
        <f t="shared" si="66"/>
        <v>0</v>
      </c>
      <c r="AR26" s="53">
        <f t="shared" si="66"/>
        <v>0</v>
      </c>
      <c r="AS26" s="53">
        <f t="shared" si="66"/>
        <v>0</v>
      </c>
      <c r="AT26" s="53">
        <f t="shared" si="66"/>
        <v>0</v>
      </c>
      <c r="AU26" s="53">
        <f t="shared" si="66"/>
        <v>0</v>
      </c>
      <c r="AV26" s="53">
        <f t="shared" si="66"/>
        <v>0</v>
      </c>
      <c r="AW26" s="53">
        <f t="shared" si="66"/>
        <v>0</v>
      </c>
      <c r="AX26" s="53">
        <f t="shared" si="66"/>
        <v>0</v>
      </c>
      <c r="AY26" s="53">
        <f t="shared" si="66"/>
        <v>0</v>
      </c>
      <c r="AZ26" s="53">
        <f t="shared" si="66"/>
        <v>0</v>
      </c>
      <c r="BA26" s="53">
        <f t="shared" si="66"/>
        <v>0</v>
      </c>
      <c r="BB26" s="53">
        <f t="shared" si="66"/>
        <v>0</v>
      </c>
      <c r="BC26" s="53">
        <f t="shared" si="66"/>
        <v>0</v>
      </c>
      <c r="BD26" s="53">
        <f t="shared" si="66"/>
        <v>0</v>
      </c>
      <c r="BE26" s="53">
        <f t="shared" si="66"/>
        <v>0</v>
      </c>
      <c r="BF26" s="53">
        <f t="shared" si="66"/>
        <v>0</v>
      </c>
      <c r="BG26" s="53">
        <f t="shared" si="66"/>
        <v>0</v>
      </c>
      <c r="BH26" s="53">
        <f t="shared" si="66"/>
        <v>0</v>
      </c>
      <c r="BI26" s="53">
        <f t="shared" si="66"/>
        <v>0</v>
      </c>
      <c r="BJ26" s="53">
        <f t="shared" si="66"/>
        <v>0</v>
      </c>
      <c r="BK26" s="53">
        <f t="shared" si="66"/>
        <v>0</v>
      </c>
      <c r="BL26" s="53">
        <f t="shared" si="66"/>
        <v>0</v>
      </c>
      <c r="BM26" s="53">
        <f t="shared" si="66"/>
        <v>0</v>
      </c>
      <c r="BN26" s="53">
        <f t="shared" si="66"/>
        <v>0</v>
      </c>
      <c r="BO26" s="53">
        <f t="shared" si="66"/>
        <v>0</v>
      </c>
      <c r="BP26" s="53">
        <f t="shared" ref="BP26:EA26" si="67">BP33</f>
        <v>0</v>
      </c>
      <c r="BQ26" s="53">
        <f t="shared" si="67"/>
        <v>0</v>
      </c>
      <c r="BR26" s="53">
        <f t="shared" si="67"/>
        <v>0</v>
      </c>
      <c r="BS26" s="53">
        <f t="shared" si="67"/>
        <v>0</v>
      </c>
      <c r="BT26" s="53">
        <f t="shared" si="67"/>
        <v>0</v>
      </c>
      <c r="BU26" s="53">
        <f t="shared" si="67"/>
        <v>0</v>
      </c>
      <c r="BV26" s="53">
        <f t="shared" si="67"/>
        <v>0</v>
      </c>
      <c r="BW26" s="53">
        <f t="shared" si="67"/>
        <v>0</v>
      </c>
      <c r="BX26" s="53">
        <f t="shared" si="67"/>
        <v>0</v>
      </c>
      <c r="BY26" s="53">
        <f t="shared" si="67"/>
        <v>0</v>
      </c>
      <c r="BZ26" s="53">
        <f t="shared" si="67"/>
        <v>0</v>
      </c>
      <c r="CA26" s="53">
        <f t="shared" si="67"/>
        <v>0</v>
      </c>
      <c r="CB26" s="53">
        <f t="shared" si="67"/>
        <v>0</v>
      </c>
      <c r="CC26" s="53">
        <f t="shared" si="67"/>
        <v>0</v>
      </c>
      <c r="CD26" s="53">
        <f t="shared" si="67"/>
        <v>0</v>
      </c>
      <c r="CE26" s="53">
        <f t="shared" si="67"/>
        <v>0</v>
      </c>
      <c r="CF26" s="53">
        <f t="shared" si="67"/>
        <v>0</v>
      </c>
      <c r="CG26" s="53">
        <f t="shared" si="67"/>
        <v>0</v>
      </c>
      <c r="CH26" s="53">
        <f t="shared" si="67"/>
        <v>0</v>
      </c>
      <c r="CI26" s="53">
        <f t="shared" si="67"/>
        <v>0</v>
      </c>
      <c r="CJ26" s="53">
        <f t="shared" si="67"/>
        <v>0</v>
      </c>
      <c r="CK26" s="53">
        <f t="shared" si="67"/>
        <v>0</v>
      </c>
      <c r="CL26" s="53">
        <f t="shared" si="67"/>
        <v>0</v>
      </c>
      <c r="CM26" s="53">
        <f t="shared" si="67"/>
        <v>0</v>
      </c>
      <c r="CN26" s="53">
        <f t="shared" si="67"/>
        <v>0</v>
      </c>
      <c r="CO26" s="53">
        <f t="shared" si="67"/>
        <v>0</v>
      </c>
      <c r="CP26" s="53">
        <f t="shared" si="67"/>
        <v>0</v>
      </c>
      <c r="CQ26" s="53">
        <f t="shared" si="67"/>
        <v>0</v>
      </c>
      <c r="CR26" s="53">
        <f t="shared" si="67"/>
        <v>0</v>
      </c>
      <c r="CS26" s="53">
        <f t="shared" si="67"/>
        <v>0</v>
      </c>
      <c r="CT26" s="53">
        <f t="shared" si="67"/>
        <v>0</v>
      </c>
      <c r="CU26" s="53">
        <f t="shared" si="67"/>
        <v>0</v>
      </c>
      <c r="CV26" s="53">
        <f t="shared" si="67"/>
        <v>0</v>
      </c>
      <c r="CW26" s="53">
        <f t="shared" si="67"/>
        <v>0</v>
      </c>
      <c r="CX26" s="53">
        <f t="shared" si="67"/>
        <v>0</v>
      </c>
      <c r="CY26" s="53">
        <f t="shared" si="67"/>
        <v>0</v>
      </c>
      <c r="CZ26" s="53">
        <f t="shared" si="67"/>
        <v>0</v>
      </c>
      <c r="DA26" s="53">
        <f t="shared" si="67"/>
        <v>0</v>
      </c>
      <c r="DB26" s="53">
        <f t="shared" si="67"/>
        <v>0</v>
      </c>
      <c r="DC26" s="53">
        <f t="shared" si="67"/>
        <v>0</v>
      </c>
      <c r="DD26" s="53">
        <f t="shared" si="67"/>
        <v>0</v>
      </c>
      <c r="DE26" s="53">
        <f t="shared" si="67"/>
        <v>0</v>
      </c>
      <c r="DF26" s="53">
        <f t="shared" si="67"/>
        <v>0</v>
      </c>
      <c r="DG26" s="53">
        <f t="shared" si="67"/>
        <v>0</v>
      </c>
      <c r="DH26" s="53">
        <f t="shared" si="67"/>
        <v>0</v>
      </c>
      <c r="DI26" s="53">
        <f t="shared" si="67"/>
        <v>0</v>
      </c>
      <c r="DJ26" s="53">
        <f t="shared" si="67"/>
        <v>0</v>
      </c>
      <c r="DK26" s="53">
        <f t="shared" si="67"/>
        <v>0</v>
      </c>
      <c r="DL26" s="53">
        <f t="shared" si="67"/>
        <v>0</v>
      </c>
      <c r="DM26" s="53">
        <f t="shared" si="67"/>
        <v>0</v>
      </c>
      <c r="DN26" s="53">
        <f t="shared" si="67"/>
        <v>0</v>
      </c>
      <c r="DO26" s="53">
        <f t="shared" si="67"/>
        <v>0</v>
      </c>
      <c r="DP26" s="53">
        <f t="shared" si="67"/>
        <v>0</v>
      </c>
      <c r="DQ26" s="53">
        <f t="shared" si="67"/>
        <v>0</v>
      </c>
      <c r="DR26" s="53">
        <f t="shared" si="67"/>
        <v>0</v>
      </c>
      <c r="DS26" s="53">
        <f t="shared" si="67"/>
        <v>0</v>
      </c>
      <c r="DT26" s="53">
        <f t="shared" si="67"/>
        <v>0</v>
      </c>
      <c r="DU26" s="53">
        <f t="shared" si="67"/>
        <v>0</v>
      </c>
      <c r="DV26" s="53">
        <f t="shared" si="67"/>
        <v>0</v>
      </c>
      <c r="DW26" s="53">
        <f t="shared" si="67"/>
        <v>0</v>
      </c>
      <c r="DX26" s="53">
        <f t="shared" si="67"/>
        <v>0</v>
      </c>
      <c r="DY26" s="53">
        <f t="shared" si="67"/>
        <v>0</v>
      </c>
      <c r="DZ26" s="53">
        <f t="shared" si="67"/>
        <v>0</v>
      </c>
      <c r="EA26" s="53">
        <f t="shared" si="67"/>
        <v>0</v>
      </c>
      <c r="EB26" s="53">
        <f t="shared" ref="EB26:GM26" si="68">EB33</f>
        <v>0</v>
      </c>
      <c r="EC26" s="53">
        <f t="shared" si="68"/>
        <v>0</v>
      </c>
      <c r="ED26" s="53">
        <f t="shared" si="68"/>
        <v>0</v>
      </c>
      <c r="EE26" s="53">
        <f t="shared" si="68"/>
        <v>0</v>
      </c>
      <c r="EF26" s="53">
        <f t="shared" si="68"/>
        <v>0</v>
      </c>
      <c r="EG26" s="53">
        <f t="shared" si="68"/>
        <v>0</v>
      </c>
      <c r="EH26" s="53">
        <f t="shared" si="68"/>
        <v>0</v>
      </c>
      <c r="EI26" s="53">
        <f t="shared" si="68"/>
        <v>0</v>
      </c>
      <c r="EJ26" s="53">
        <f t="shared" si="68"/>
        <v>0</v>
      </c>
      <c r="EK26" s="53">
        <f t="shared" si="68"/>
        <v>0</v>
      </c>
      <c r="EL26" s="53">
        <f t="shared" si="68"/>
        <v>0</v>
      </c>
      <c r="EM26" s="53">
        <f t="shared" si="68"/>
        <v>0</v>
      </c>
      <c r="EN26" s="53">
        <f t="shared" si="68"/>
        <v>0</v>
      </c>
      <c r="EO26" s="53">
        <f t="shared" si="68"/>
        <v>0</v>
      </c>
      <c r="EP26" s="53">
        <f t="shared" si="68"/>
        <v>0</v>
      </c>
      <c r="EQ26" s="53">
        <f t="shared" si="68"/>
        <v>0</v>
      </c>
      <c r="ER26" s="53">
        <f t="shared" si="68"/>
        <v>0</v>
      </c>
      <c r="ES26" s="53">
        <f t="shared" si="68"/>
        <v>0</v>
      </c>
      <c r="ET26" s="53">
        <f t="shared" si="68"/>
        <v>0</v>
      </c>
      <c r="EU26" s="53">
        <f t="shared" si="68"/>
        <v>0</v>
      </c>
      <c r="EV26" s="53">
        <f t="shared" si="68"/>
        <v>0</v>
      </c>
      <c r="EW26" s="53">
        <f t="shared" si="68"/>
        <v>0</v>
      </c>
      <c r="EX26" s="53">
        <f t="shared" si="68"/>
        <v>0</v>
      </c>
      <c r="EY26" s="53">
        <f t="shared" si="68"/>
        <v>0</v>
      </c>
      <c r="EZ26" s="53">
        <f t="shared" si="68"/>
        <v>0</v>
      </c>
      <c r="FA26" s="53">
        <f t="shared" si="68"/>
        <v>0</v>
      </c>
      <c r="FB26" s="53">
        <f t="shared" si="68"/>
        <v>0</v>
      </c>
      <c r="FC26" s="53">
        <f t="shared" si="68"/>
        <v>0</v>
      </c>
      <c r="FD26" s="53">
        <f t="shared" si="68"/>
        <v>0</v>
      </c>
      <c r="FE26" s="53">
        <f t="shared" si="68"/>
        <v>0</v>
      </c>
      <c r="FF26" s="53">
        <f t="shared" si="68"/>
        <v>0</v>
      </c>
      <c r="FG26" s="53">
        <f t="shared" si="68"/>
        <v>0</v>
      </c>
      <c r="FH26" s="53">
        <f t="shared" si="68"/>
        <v>0</v>
      </c>
      <c r="FI26" s="53">
        <f t="shared" si="68"/>
        <v>0</v>
      </c>
      <c r="FJ26" s="53">
        <f t="shared" si="68"/>
        <v>0</v>
      </c>
      <c r="FK26" s="53">
        <f t="shared" si="68"/>
        <v>0</v>
      </c>
      <c r="FL26" s="53">
        <f t="shared" si="68"/>
        <v>0</v>
      </c>
      <c r="FM26" s="53">
        <f t="shared" si="68"/>
        <v>0</v>
      </c>
      <c r="FN26" s="53">
        <f t="shared" si="68"/>
        <v>0</v>
      </c>
      <c r="FO26" s="53">
        <f t="shared" si="68"/>
        <v>0</v>
      </c>
      <c r="FP26" s="53">
        <f t="shared" si="68"/>
        <v>0</v>
      </c>
      <c r="FQ26" s="53">
        <f t="shared" si="68"/>
        <v>0</v>
      </c>
      <c r="FR26" s="53">
        <f t="shared" si="68"/>
        <v>0</v>
      </c>
      <c r="FS26" s="53">
        <f t="shared" si="68"/>
        <v>0</v>
      </c>
      <c r="FT26" s="53">
        <f t="shared" si="68"/>
        <v>0</v>
      </c>
      <c r="FU26" s="53">
        <f t="shared" si="68"/>
        <v>0</v>
      </c>
      <c r="FV26" s="53">
        <f t="shared" si="68"/>
        <v>0</v>
      </c>
      <c r="FW26" s="53">
        <f t="shared" si="68"/>
        <v>0</v>
      </c>
      <c r="FX26" s="53">
        <f t="shared" si="68"/>
        <v>0</v>
      </c>
      <c r="FY26" s="53">
        <f t="shared" si="68"/>
        <v>0</v>
      </c>
      <c r="FZ26" s="53">
        <f t="shared" si="68"/>
        <v>0</v>
      </c>
      <c r="GA26" s="53">
        <f t="shared" si="68"/>
        <v>0</v>
      </c>
      <c r="GB26" s="53">
        <f t="shared" si="68"/>
        <v>0</v>
      </c>
      <c r="GC26" s="53">
        <f t="shared" si="68"/>
        <v>0</v>
      </c>
      <c r="GD26" s="53">
        <f t="shared" si="68"/>
        <v>0</v>
      </c>
      <c r="GE26" s="53">
        <f t="shared" si="68"/>
        <v>0</v>
      </c>
      <c r="GF26" s="53">
        <f t="shared" si="68"/>
        <v>0</v>
      </c>
      <c r="GG26" s="53">
        <f t="shared" si="68"/>
        <v>0</v>
      </c>
      <c r="GH26" s="53">
        <f t="shared" si="68"/>
        <v>0</v>
      </c>
      <c r="GI26" s="53">
        <f t="shared" si="68"/>
        <v>0</v>
      </c>
      <c r="GJ26" s="53">
        <f t="shared" si="68"/>
        <v>0</v>
      </c>
      <c r="GK26" s="53">
        <f t="shared" si="68"/>
        <v>0</v>
      </c>
      <c r="GL26" s="53">
        <f t="shared" si="68"/>
        <v>0</v>
      </c>
      <c r="GM26" s="53">
        <f t="shared" si="68"/>
        <v>0</v>
      </c>
      <c r="GN26" s="53">
        <f t="shared" ref="GN26:IY26" si="69">GN33</f>
        <v>0</v>
      </c>
      <c r="GO26" s="53">
        <f t="shared" si="69"/>
        <v>0</v>
      </c>
      <c r="GP26" s="53">
        <f t="shared" si="69"/>
        <v>0</v>
      </c>
      <c r="GQ26" s="53">
        <f t="shared" si="69"/>
        <v>0</v>
      </c>
      <c r="GR26" s="53">
        <f t="shared" si="69"/>
        <v>0</v>
      </c>
      <c r="GS26" s="53">
        <f t="shared" si="69"/>
        <v>0</v>
      </c>
      <c r="GT26" s="53">
        <f t="shared" si="69"/>
        <v>0</v>
      </c>
      <c r="GU26" s="53">
        <f t="shared" si="69"/>
        <v>0</v>
      </c>
      <c r="GV26" s="53">
        <f t="shared" si="69"/>
        <v>0</v>
      </c>
      <c r="GW26" s="53">
        <f t="shared" si="69"/>
        <v>0</v>
      </c>
      <c r="GX26" s="53">
        <f t="shared" si="69"/>
        <v>0</v>
      </c>
      <c r="GY26" s="53">
        <f t="shared" si="69"/>
        <v>0</v>
      </c>
      <c r="GZ26" s="53">
        <f t="shared" si="69"/>
        <v>0</v>
      </c>
      <c r="HA26" s="53">
        <f t="shared" si="69"/>
        <v>0</v>
      </c>
      <c r="HB26" s="53">
        <f t="shared" si="69"/>
        <v>0</v>
      </c>
      <c r="HC26" s="53">
        <f t="shared" si="69"/>
        <v>0</v>
      </c>
      <c r="HD26" s="53">
        <f t="shared" si="69"/>
        <v>0</v>
      </c>
      <c r="HE26" s="53">
        <f t="shared" si="69"/>
        <v>0</v>
      </c>
      <c r="HF26" s="53">
        <f t="shared" si="69"/>
        <v>0</v>
      </c>
      <c r="HG26" s="53">
        <f t="shared" si="69"/>
        <v>0</v>
      </c>
      <c r="HH26" s="53">
        <f t="shared" si="69"/>
        <v>0</v>
      </c>
      <c r="HI26" s="53">
        <f t="shared" si="69"/>
        <v>0</v>
      </c>
      <c r="HJ26" s="53">
        <f t="shared" si="69"/>
        <v>0</v>
      </c>
      <c r="HK26" s="53">
        <f t="shared" si="69"/>
        <v>0</v>
      </c>
      <c r="HL26" s="53">
        <f t="shared" si="69"/>
        <v>0</v>
      </c>
      <c r="HM26" s="53">
        <f t="shared" si="69"/>
        <v>0</v>
      </c>
      <c r="HN26" s="53">
        <f t="shared" si="69"/>
        <v>0</v>
      </c>
      <c r="HO26" s="53">
        <f t="shared" si="69"/>
        <v>0</v>
      </c>
      <c r="HP26" s="53">
        <f t="shared" si="69"/>
        <v>0</v>
      </c>
      <c r="HQ26" s="53">
        <f t="shared" si="69"/>
        <v>0</v>
      </c>
      <c r="HR26" s="53">
        <f t="shared" si="69"/>
        <v>0</v>
      </c>
      <c r="HS26" s="53">
        <f t="shared" si="69"/>
        <v>0</v>
      </c>
      <c r="HT26" s="53">
        <f t="shared" si="69"/>
        <v>0</v>
      </c>
      <c r="HU26" s="53">
        <f t="shared" si="69"/>
        <v>0</v>
      </c>
      <c r="HV26" s="53">
        <f t="shared" si="69"/>
        <v>0</v>
      </c>
      <c r="HW26" s="53">
        <f t="shared" si="69"/>
        <v>0</v>
      </c>
      <c r="HX26" s="53">
        <f t="shared" si="69"/>
        <v>0</v>
      </c>
      <c r="HY26" s="53">
        <f t="shared" si="69"/>
        <v>0</v>
      </c>
      <c r="HZ26" s="53">
        <f t="shared" si="69"/>
        <v>0</v>
      </c>
      <c r="IA26" s="53">
        <f t="shared" si="69"/>
        <v>0</v>
      </c>
      <c r="IB26" s="53">
        <f t="shared" si="69"/>
        <v>0</v>
      </c>
      <c r="IC26" s="53">
        <f t="shared" si="69"/>
        <v>0</v>
      </c>
      <c r="ID26" s="53">
        <f t="shared" si="69"/>
        <v>0</v>
      </c>
      <c r="IE26" s="53">
        <f t="shared" si="69"/>
        <v>0</v>
      </c>
      <c r="IF26" s="53">
        <f t="shared" si="69"/>
        <v>0</v>
      </c>
      <c r="IG26" s="53">
        <f t="shared" si="69"/>
        <v>0</v>
      </c>
      <c r="IH26" s="53">
        <f t="shared" si="69"/>
        <v>0</v>
      </c>
      <c r="II26" s="53">
        <f t="shared" si="69"/>
        <v>0</v>
      </c>
      <c r="IJ26" s="53">
        <f t="shared" si="69"/>
        <v>0</v>
      </c>
      <c r="IK26" s="53">
        <f t="shared" si="69"/>
        <v>0</v>
      </c>
      <c r="IL26" s="53">
        <f t="shared" si="69"/>
        <v>0</v>
      </c>
      <c r="IM26" s="53">
        <f t="shared" si="69"/>
        <v>0</v>
      </c>
      <c r="IN26" s="53">
        <f t="shared" si="69"/>
        <v>0</v>
      </c>
      <c r="IO26" s="53">
        <f t="shared" si="69"/>
        <v>0</v>
      </c>
      <c r="IP26" s="53">
        <f t="shared" si="69"/>
        <v>0</v>
      </c>
      <c r="IQ26" s="53">
        <f t="shared" si="69"/>
        <v>0</v>
      </c>
      <c r="IR26" s="53">
        <f t="shared" si="69"/>
        <v>0</v>
      </c>
      <c r="IS26" s="53">
        <f t="shared" si="69"/>
        <v>0</v>
      </c>
      <c r="IT26" s="53">
        <f t="shared" si="69"/>
        <v>0</v>
      </c>
      <c r="IU26" s="53">
        <f t="shared" si="69"/>
        <v>0</v>
      </c>
      <c r="IV26" s="53">
        <f t="shared" si="69"/>
        <v>0</v>
      </c>
      <c r="IW26" s="53">
        <f t="shared" si="69"/>
        <v>0</v>
      </c>
      <c r="IX26" s="53">
        <f t="shared" si="69"/>
        <v>0</v>
      </c>
      <c r="IY26" s="53">
        <f t="shared" si="69"/>
        <v>0</v>
      </c>
      <c r="IZ26" s="53">
        <f t="shared" ref="IZ26:LK26" si="70">IZ33</f>
        <v>0</v>
      </c>
      <c r="JA26" s="53">
        <f t="shared" si="70"/>
        <v>0</v>
      </c>
      <c r="JB26" s="53">
        <f t="shared" si="70"/>
        <v>0</v>
      </c>
      <c r="JC26" s="53">
        <f t="shared" si="70"/>
        <v>0</v>
      </c>
      <c r="JD26" s="53">
        <f t="shared" si="70"/>
        <v>0</v>
      </c>
      <c r="JE26" s="53">
        <f t="shared" si="70"/>
        <v>0</v>
      </c>
      <c r="JF26" s="53">
        <f t="shared" si="70"/>
        <v>0</v>
      </c>
      <c r="JG26" s="53">
        <f t="shared" si="70"/>
        <v>0</v>
      </c>
      <c r="JH26" s="53">
        <f t="shared" si="70"/>
        <v>0</v>
      </c>
      <c r="JI26" s="53">
        <f t="shared" si="70"/>
        <v>0</v>
      </c>
      <c r="JJ26" s="53">
        <f t="shared" si="70"/>
        <v>0</v>
      </c>
      <c r="JK26" s="53">
        <f t="shared" si="70"/>
        <v>0</v>
      </c>
      <c r="JL26" s="53">
        <f t="shared" si="70"/>
        <v>0</v>
      </c>
      <c r="JM26" s="53">
        <f t="shared" si="70"/>
        <v>0</v>
      </c>
      <c r="JN26" s="53">
        <f t="shared" si="70"/>
        <v>0</v>
      </c>
      <c r="JO26" s="53">
        <f t="shared" si="70"/>
        <v>0</v>
      </c>
      <c r="JP26" s="53">
        <f t="shared" si="70"/>
        <v>0</v>
      </c>
      <c r="JQ26" s="53">
        <f t="shared" si="70"/>
        <v>0</v>
      </c>
      <c r="JR26" s="53">
        <f t="shared" si="70"/>
        <v>0</v>
      </c>
      <c r="JS26" s="53">
        <f t="shared" si="70"/>
        <v>0</v>
      </c>
      <c r="JT26" s="53">
        <f t="shared" si="70"/>
        <v>0</v>
      </c>
      <c r="JU26" s="53">
        <f t="shared" si="70"/>
        <v>0</v>
      </c>
      <c r="JV26" s="53">
        <f t="shared" si="70"/>
        <v>0</v>
      </c>
      <c r="JW26" s="53">
        <f t="shared" si="70"/>
        <v>0</v>
      </c>
      <c r="JX26" s="53">
        <f t="shared" si="70"/>
        <v>0</v>
      </c>
      <c r="JY26" s="53">
        <f t="shared" si="70"/>
        <v>0</v>
      </c>
      <c r="JZ26" s="53">
        <f t="shared" si="70"/>
        <v>0</v>
      </c>
      <c r="KA26" s="53">
        <f t="shared" si="70"/>
        <v>0</v>
      </c>
      <c r="KB26" s="53">
        <f t="shared" si="70"/>
        <v>0</v>
      </c>
      <c r="KC26" s="53">
        <f t="shared" si="70"/>
        <v>0</v>
      </c>
      <c r="KD26" s="53">
        <f t="shared" si="70"/>
        <v>0</v>
      </c>
      <c r="KE26" s="53">
        <f t="shared" si="70"/>
        <v>0</v>
      </c>
      <c r="KF26" s="53">
        <f t="shared" si="70"/>
        <v>0</v>
      </c>
      <c r="KG26" s="53">
        <f t="shared" si="70"/>
        <v>0</v>
      </c>
      <c r="KH26" s="53">
        <f t="shared" si="70"/>
        <v>0</v>
      </c>
      <c r="KI26" s="53">
        <f t="shared" si="70"/>
        <v>0</v>
      </c>
      <c r="KJ26" s="53">
        <f t="shared" si="70"/>
        <v>0</v>
      </c>
      <c r="KK26" s="53">
        <f t="shared" si="70"/>
        <v>0</v>
      </c>
      <c r="KL26" s="53">
        <f t="shared" si="70"/>
        <v>0</v>
      </c>
      <c r="KM26" s="53">
        <f t="shared" si="70"/>
        <v>0</v>
      </c>
      <c r="KN26" s="53">
        <f t="shared" si="70"/>
        <v>0</v>
      </c>
      <c r="KO26" s="53">
        <f t="shared" si="70"/>
        <v>0</v>
      </c>
      <c r="KP26" s="53">
        <f t="shared" si="70"/>
        <v>0</v>
      </c>
      <c r="KQ26" s="53">
        <f t="shared" si="70"/>
        <v>0</v>
      </c>
      <c r="KR26" s="53">
        <f t="shared" si="70"/>
        <v>0</v>
      </c>
      <c r="KS26" s="53">
        <f t="shared" si="70"/>
        <v>0</v>
      </c>
      <c r="KT26" s="53">
        <f t="shared" si="70"/>
        <v>0</v>
      </c>
      <c r="KU26" s="53">
        <f t="shared" si="70"/>
        <v>0</v>
      </c>
      <c r="KV26" s="53">
        <f t="shared" si="70"/>
        <v>0</v>
      </c>
      <c r="KW26" s="53">
        <f t="shared" si="70"/>
        <v>0</v>
      </c>
      <c r="KX26" s="53">
        <f t="shared" si="70"/>
        <v>0</v>
      </c>
      <c r="KY26" s="53">
        <f t="shared" si="70"/>
        <v>0</v>
      </c>
      <c r="KZ26" s="53">
        <f t="shared" si="70"/>
        <v>0</v>
      </c>
      <c r="LA26" s="53">
        <f t="shared" si="70"/>
        <v>0</v>
      </c>
      <c r="LB26" s="53">
        <f t="shared" si="70"/>
        <v>0</v>
      </c>
      <c r="LC26" s="53">
        <f t="shared" si="70"/>
        <v>0</v>
      </c>
      <c r="LD26" s="53">
        <f t="shared" si="70"/>
        <v>0</v>
      </c>
      <c r="LE26" s="53">
        <f t="shared" si="70"/>
        <v>0</v>
      </c>
      <c r="LF26" s="53">
        <f t="shared" si="70"/>
        <v>0</v>
      </c>
      <c r="LG26" s="53">
        <f t="shared" si="70"/>
        <v>0</v>
      </c>
      <c r="LH26" s="53">
        <f t="shared" si="70"/>
        <v>0</v>
      </c>
      <c r="LI26" s="53">
        <f t="shared" si="70"/>
        <v>0</v>
      </c>
      <c r="LJ26" s="53">
        <f t="shared" si="70"/>
        <v>0</v>
      </c>
      <c r="LK26" s="53">
        <f t="shared" si="70"/>
        <v>0</v>
      </c>
      <c r="LL26" s="53">
        <f t="shared" ref="LL26:MX26" si="71">LL33</f>
        <v>0</v>
      </c>
      <c r="LM26" s="53">
        <f t="shared" si="71"/>
        <v>0</v>
      </c>
      <c r="LN26" s="53">
        <f t="shared" si="71"/>
        <v>0</v>
      </c>
      <c r="LO26" s="53">
        <f t="shared" si="71"/>
        <v>0</v>
      </c>
      <c r="LP26" s="53">
        <f t="shared" si="71"/>
        <v>0</v>
      </c>
      <c r="LQ26" s="53">
        <f t="shared" si="71"/>
        <v>0</v>
      </c>
      <c r="LR26" s="53">
        <f t="shared" si="71"/>
        <v>0</v>
      </c>
      <c r="LS26" s="53">
        <f t="shared" si="71"/>
        <v>0</v>
      </c>
      <c r="LT26" s="53">
        <f t="shared" si="71"/>
        <v>0</v>
      </c>
      <c r="LU26" s="53">
        <f t="shared" si="71"/>
        <v>0</v>
      </c>
      <c r="LV26" s="53">
        <f t="shared" si="71"/>
        <v>0</v>
      </c>
      <c r="LW26" s="53">
        <f t="shared" si="71"/>
        <v>0</v>
      </c>
      <c r="LX26" s="53">
        <f t="shared" si="71"/>
        <v>0</v>
      </c>
      <c r="LY26" s="53">
        <f t="shared" si="71"/>
        <v>0</v>
      </c>
      <c r="LZ26" s="53">
        <f t="shared" si="71"/>
        <v>0</v>
      </c>
      <c r="MA26" s="53">
        <f t="shared" si="71"/>
        <v>0</v>
      </c>
      <c r="MB26" s="53">
        <f t="shared" si="71"/>
        <v>0</v>
      </c>
      <c r="MC26" s="53">
        <f t="shared" si="71"/>
        <v>0</v>
      </c>
      <c r="MD26" s="53">
        <f t="shared" si="71"/>
        <v>0</v>
      </c>
      <c r="ME26" s="53">
        <f t="shared" si="71"/>
        <v>0</v>
      </c>
      <c r="MF26" s="53">
        <f t="shared" si="71"/>
        <v>0</v>
      </c>
      <c r="MG26" s="53">
        <f t="shared" si="71"/>
        <v>0</v>
      </c>
      <c r="MH26" s="53">
        <f t="shared" si="71"/>
        <v>0</v>
      </c>
      <c r="MI26" s="53">
        <f t="shared" si="71"/>
        <v>0</v>
      </c>
      <c r="MJ26" s="53">
        <f t="shared" si="71"/>
        <v>0</v>
      </c>
      <c r="MK26" s="53">
        <f t="shared" si="71"/>
        <v>0</v>
      </c>
      <c r="ML26" s="53">
        <f t="shared" si="71"/>
        <v>0</v>
      </c>
      <c r="MM26" s="53">
        <f t="shared" si="71"/>
        <v>0</v>
      </c>
      <c r="MN26" s="53">
        <f t="shared" si="71"/>
        <v>0</v>
      </c>
      <c r="MO26" s="53">
        <f t="shared" si="71"/>
        <v>0</v>
      </c>
      <c r="MP26" s="53">
        <f t="shared" si="71"/>
        <v>0</v>
      </c>
      <c r="MQ26" s="53">
        <f t="shared" si="71"/>
        <v>0</v>
      </c>
      <c r="MR26" s="53">
        <f t="shared" si="71"/>
        <v>0</v>
      </c>
      <c r="MS26" s="53">
        <f t="shared" si="71"/>
        <v>0</v>
      </c>
      <c r="MT26" s="53">
        <f t="shared" si="71"/>
        <v>0</v>
      </c>
      <c r="MU26" s="53">
        <f t="shared" si="71"/>
        <v>0</v>
      </c>
      <c r="MV26" s="53">
        <f t="shared" si="71"/>
        <v>0</v>
      </c>
      <c r="MW26" s="53">
        <f t="shared" si="71"/>
        <v>0</v>
      </c>
      <c r="MX26" s="53">
        <f t="shared" si="71"/>
        <v>0</v>
      </c>
      <c r="MY26" s="56"/>
    </row>
    <row r="27" spans="2:645" s="53" customFormat="1" x14ac:dyDescent="0.25">
      <c r="B27" s="53" t="s">
        <v>43</v>
      </c>
      <c r="C27" s="53">
        <f>C23*C24/12</f>
        <v>0</v>
      </c>
      <c r="D27" s="53">
        <f t="shared" ref="D27:BO27" si="72">D23*D24/12</f>
        <v>0</v>
      </c>
      <c r="E27" s="53">
        <f t="shared" si="72"/>
        <v>0</v>
      </c>
      <c r="F27" s="53">
        <f t="shared" si="72"/>
        <v>0</v>
      </c>
      <c r="G27" s="53">
        <f t="shared" si="72"/>
        <v>0</v>
      </c>
      <c r="H27" s="53">
        <f t="shared" si="72"/>
        <v>0</v>
      </c>
      <c r="I27" s="53">
        <f t="shared" si="72"/>
        <v>0</v>
      </c>
      <c r="J27" s="53">
        <f t="shared" si="72"/>
        <v>0</v>
      </c>
      <c r="K27" s="53">
        <f t="shared" si="72"/>
        <v>0</v>
      </c>
      <c r="L27" s="53">
        <f t="shared" si="72"/>
        <v>0</v>
      </c>
      <c r="M27" s="53">
        <f t="shared" si="72"/>
        <v>0</v>
      </c>
      <c r="N27" s="53">
        <f t="shared" si="72"/>
        <v>0</v>
      </c>
      <c r="O27" s="53">
        <f t="shared" si="72"/>
        <v>0</v>
      </c>
      <c r="P27" s="53">
        <f t="shared" si="72"/>
        <v>0</v>
      </c>
      <c r="Q27" s="53">
        <f t="shared" si="72"/>
        <v>0</v>
      </c>
      <c r="R27" s="53">
        <f t="shared" si="72"/>
        <v>0</v>
      </c>
      <c r="S27" s="53">
        <f t="shared" si="72"/>
        <v>0</v>
      </c>
      <c r="T27" s="53">
        <f t="shared" si="72"/>
        <v>0</v>
      </c>
      <c r="U27" s="53">
        <f t="shared" si="72"/>
        <v>0</v>
      </c>
      <c r="V27" s="53">
        <f t="shared" si="72"/>
        <v>0</v>
      </c>
      <c r="W27" s="53">
        <f t="shared" si="72"/>
        <v>0</v>
      </c>
      <c r="X27" s="53">
        <f t="shared" si="72"/>
        <v>0</v>
      </c>
      <c r="Y27" s="53">
        <f t="shared" si="72"/>
        <v>0</v>
      </c>
      <c r="Z27" s="53">
        <f t="shared" si="72"/>
        <v>0</v>
      </c>
      <c r="AA27" s="53">
        <f t="shared" si="72"/>
        <v>0</v>
      </c>
      <c r="AB27" s="53">
        <f t="shared" si="72"/>
        <v>0</v>
      </c>
      <c r="AC27" s="53">
        <f t="shared" si="72"/>
        <v>0</v>
      </c>
      <c r="AD27" s="53">
        <f t="shared" si="72"/>
        <v>0</v>
      </c>
      <c r="AE27" s="53">
        <f t="shared" si="72"/>
        <v>0</v>
      </c>
      <c r="AF27" s="53">
        <f t="shared" si="72"/>
        <v>0</v>
      </c>
      <c r="AG27" s="53">
        <f t="shared" si="72"/>
        <v>0</v>
      </c>
      <c r="AH27" s="53">
        <f t="shared" si="72"/>
        <v>0</v>
      </c>
      <c r="AI27" s="53">
        <f t="shared" si="72"/>
        <v>0</v>
      </c>
      <c r="AJ27" s="53">
        <f t="shared" si="72"/>
        <v>0</v>
      </c>
      <c r="AK27" s="53">
        <f t="shared" si="72"/>
        <v>0</v>
      </c>
      <c r="AL27" s="53">
        <f t="shared" si="72"/>
        <v>0</v>
      </c>
      <c r="AM27" s="53">
        <f t="shared" si="72"/>
        <v>0</v>
      </c>
      <c r="AN27" s="53">
        <f t="shared" si="72"/>
        <v>0</v>
      </c>
      <c r="AO27" s="53">
        <f t="shared" si="72"/>
        <v>0</v>
      </c>
      <c r="AP27" s="53">
        <f t="shared" si="72"/>
        <v>0</v>
      </c>
      <c r="AQ27" s="53">
        <f t="shared" si="72"/>
        <v>0</v>
      </c>
      <c r="AR27" s="53">
        <f t="shared" si="72"/>
        <v>0</v>
      </c>
      <c r="AS27" s="53">
        <f t="shared" si="72"/>
        <v>0</v>
      </c>
      <c r="AT27" s="53">
        <f t="shared" si="72"/>
        <v>0</v>
      </c>
      <c r="AU27" s="53">
        <f t="shared" si="72"/>
        <v>0</v>
      </c>
      <c r="AV27" s="53">
        <f t="shared" si="72"/>
        <v>0</v>
      </c>
      <c r="AW27" s="53">
        <f t="shared" si="72"/>
        <v>0</v>
      </c>
      <c r="AX27" s="53">
        <f t="shared" si="72"/>
        <v>0</v>
      </c>
      <c r="AY27" s="53">
        <f t="shared" si="72"/>
        <v>0</v>
      </c>
      <c r="AZ27" s="53">
        <f t="shared" si="72"/>
        <v>0</v>
      </c>
      <c r="BA27" s="53">
        <f t="shared" si="72"/>
        <v>0</v>
      </c>
      <c r="BB27" s="53">
        <f t="shared" si="72"/>
        <v>0</v>
      </c>
      <c r="BC27" s="53">
        <f t="shared" si="72"/>
        <v>0</v>
      </c>
      <c r="BD27" s="53">
        <f t="shared" si="72"/>
        <v>0</v>
      </c>
      <c r="BE27" s="53">
        <f t="shared" si="72"/>
        <v>0</v>
      </c>
      <c r="BF27" s="53">
        <f t="shared" si="72"/>
        <v>0</v>
      </c>
      <c r="BG27" s="53">
        <f t="shared" si="72"/>
        <v>0</v>
      </c>
      <c r="BH27" s="53">
        <f t="shared" si="72"/>
        <v>0</v>
      </c>
      <c r="BI27" s="53">
        <f t="shared" si="72"/>
        <v>0</v>
      </c>
      <c r="BJ27" s="53">
        <f t="shared" si="72"/>
        <v>0</v>
      </c>
      <c r="BK27" s="53">
        <f t="shared" si="72"/>
        <v>0</v>
      </c>
      <c r="BL27" s="53">
        <f t="shared" si="72"/>
        <v>0</v>
      </c>
      <c r="BM27" s="53">
        <f t="shared" si="72"/>
        <v>0</v>
      </c>
      <c r="BN27" s="53">
        <f t="shared" si="72"/>
        <v>0</v>
      </c>
      <c r="BO27" s="53">
        <f t="shared" si="72"/>
        <v>0</v>
      </c>
      <c r="BP27" s="53">
        <f t="shared" ref="BP27:EA27" si="73">BP23*BP24/12</f>
        <v>0</v>
      </c>
      <c r="BQ27" s="53">
        <f t="shared" si="73"/>
        <v>0</v>
      </c>
      <c r="BR27" s="53">
        <f t="shared" si="73"/>
        <v>0</v>
      </c>
      <c r="BS27" s="53">
        <f t="shared" si="73"/>
        <v>0</v>
      </c>
      <c r="BT27" s="53">
        <f t="shared" si="73"/>
        <v>0</v>
      </c>
      <c r="BU27" s="53">
        <f t="shared" si="73"/>
        <v>0</v>
      </c>
      <c r="BV27" s="53">
        <f t="shared" si="73"/>
        <v>0</v>
      </c>
      <c r="BW27" s="53">
        <f t="shared" si="73"/>
        <v>0</v>
      </c>
      <c r="BX27" s="53">
        <f t="shared" si="73"/>
        <v>0</v>
      </c>
      <c r="BY27" s="53">
        <f t="shared" si="73"/>
        <v>0</v>
      </c>
      <c r="BZ27" s="53">
        <f t="shared" si="73"/>
        <v>0</v>
      </c>
      <c r="CA27" s="53">
        <f t="shared" si="73"/>
        <v>0</v>
      </c>
      <c r="CB27" s="53">
        <f t="shared" si="73"/>
        <v>0</v>
      </c>
      <c r="CC27" s="53">
        <f t="shared" si="73"/>
        <v>0</v>
      </c>
      <c r="CD27" s="53">
        <f t="shared" si="73"/>
        <v>0</v>
      </c>
      <c r="CE27" s="53">
        <f t="shared" si="73"/>
        <v>0</v>
      </c>
      <c r="CF27" s="53">
        <f t="shared" si="73"/>
        <v>0</v>
      </c>
      <c r="CG27" s="53">
        <f t="shared" si="73"/>
        <v>0</v>
      </c>
      <c r="CH27" s="53">
        <f t="shared" si="73"/>
        <v>0</v>
      </c>
      <c r="CI27" s="53">
        <f t="shared" si="73"/>
        <v>0</v>
      </c>
      <c r="CJ27" s="53">
        <f t="shared" si="73"/>
        <v>0</v>
      </c>
      <c r="CK27" s="53">
        <f t="shared" si="73"/>
        <v>0</v>
      </c>
      <c r="CL27" s="53">
        <f t="shared" si="73"/>
        <v>0</v>
      </c>
      <c r="CM27" s="53">
        <f t="shared" si="73"/>
        <v>0</v>
      </c>
      <c r="CN27" s="53">
        <f t="shared" si="73"/>
        <v>0</v>
      </c>
      <c r="CO27" s="53">
        <f t="shared" si="73"/>
        <v>0</v>
      </c>
      <c r="CP27" s="53">
        <f t="shared" si="73"/>
        <v>0</v>
      </c>
      <c r="CQ27" s="53">
        <f t="shared" si="73"/>
        <v>0</v>
      </c>
      <c r="CR27" s="53">
        <f t="shared" si="73"/>
        <v>0</v>
      </c>
      <c r="CS27" s="53">
        <f t="shared" si="73"/>
        <v>0</v>
      </c>
      <c r="CT27" s="53">
        <f t="shared" si="73"/>
        <v>0</v>
      </c>
      <c r="CU27" s="53">
        <f t="shared" si="73"/>
        <v>0</v>
      </c>
      <c r="CV27" s="53">
        <f t="shared" si="73"/>
        <v>0</v>
      </c>
      <c r="CW27" s="53">
        <f t="shared" si="73"/>
        <v>0</v>
      </c>
      <c r="CX27" s="53">
        <f t="shared" si="73"/>
        <v>0</v>
      </c>
      <c r="CY27" s="53">
        <f t="shared" si="73"/>
        <v>0</v>
      </c>
      <c r="CZ27" s="53">
        <f t="shared" si="73"/>
        <v>0</v>
      </c>
      <c r="DA27" s="53">
        <f t="shared" si="73"/>
        <v>0</v>
      </c>
      <c r="DB27" s="53">
        <f t="shared" si="73"/>
        <v>0</v>
      </c>
      <c r="DC27" s="53">
        <f t="shared" si="73"/>
        <v>0</v>
      </c>
      <c r="DD27" s="53">
        <f t="shared" si="73"/>
        <v>0</v>
      </c>
      <c r="DE27" s="53">
        <f t="shared" si="73"/>
        <v>0</v>
      </c>
      <c r="DF27" s="53">
        <f t="shared" si="73"/>
        <v>0</v>
      </c>
      <c r="DG27" s="53">
        <f t="shared" si="73"/>
        <v>0</v>
      </c>
      <c r="DH27" s="53">
        <f t="shared" si="73"/>
        <v>0</v>
      </c>
      <c r="DI27" s="53">
        <f t="shared" si="73"/>
        <v>0</v>
      </c>
      <c r="DJ27" s="53">
        <f t="shared" si="73"/>
        <v>0</v>
      </c>
      <c r="DK27" s="53">
        <f t="shared" si="73"/>
        <v>0</v>
      </c>
      <c r="DL27" s="53">
        <f t="shared" si="73"/>
        <v>0</v>
      </c>
      <c r="DM27" s="53">
        <f t="shared" si="73"/>
        <v>0</v>
      </c>
      <c r="DN27" s="53">
        <f t="shared" si="73"/>
        <v>0</v>
      </c>
      <c r="DO27" s="53">
        <f t="shared" si="73"/>
        <v>0</v>
      </c>
      <c r="DP27" s="53">
        <f t="shared" si="73"/>
        <v>0</v>
      </c>
      <c r="DQ27" s="53">
        <f t="shared" si="73"/>
        <v>0</v>
      </c>
      <c r="DR27" s="53">
        <f t="shared" si="73"/>
        <v>0</v>
      </c>
      <c r="DS27" s="53">
        <f t="shared" si="73"/>
        <v>0</v>
      </c>
      <c r="DT27" s="53">
        <f t="shared" si="73"/>
        <v>0</v>
      </c>
      <c r="DU27" s="53">
        <f t="shared" si="73"/>
        <v>0</v>
      </c>
      <c r="DV27" s="53">
        <f t="shared" si="73"/>
        <v>0</v>
      </c>
      <c r="DW27" s="53">
        <f t="shared" si="73"/>
        <v>0</v>
      </c>
      <c r="DX27" s="53">
        <f t="shared" si="73"/>
        <v>0</v>
      </c>
      <c r="DY27" s="53">
        <f t="shared" si="73"/>
        <v>0</v>
      </c>
      <c r="DZ27" s="53">
        <f t="shared" si="73"/>
        <v>0</v>
      </c>
      <c r="EA27" s="53">
        <f t="shared" si="73"/>
        <v>0</v>
      </c>
      <c r="EB27" s="53">
        <f t="shared" ref="EB27:GM27" si="74">EB23*EB24/12</f>
        <v>0</v>
      </c>
      <c r="EC27" s="53">
        <f t="shared" si="74"/>
        <v>0</v>
      </c>
      <c r="ED27" s="53">
        <f t="shared" si="74"/>
        <v>0</v>
      </c>
      <c r="EE27" s="53">
        <f t="shared" si="74"/>
        <v>0</v>
      </c>
      <c r="EF27" s="53">
        <f t="shared" si="74"/>
        <v>0</v>
      </c>
      <c r="EG27" s="53">
        <f t="shared" si="74"/>
        <v>0</v>
      </c>
      <c r="EH27" s="53">
        <f t="shared" si="74"/>
        <v>0</v>
      </c>
      <c r="EI27" s="53">
        <f t="shared" si="74"/>
        <v>0</v>
      </c>
      <c r="EJ27" s="53">
        <f t="shared" si="74"/>
        <v>0</v>
      </c>
      <c r="EK27" s="53">
        <f t="shared" si="74"/>
        <v>0</v>
      </c>
      <c r="EL27" s="53">
        <f t="shared" si="74"/>
        <v>0</v>
      </c>
      <c r="EM27" s="53">
        <f t="shared" si="74"/>
        <v>0</v>
      </c>
      <c r="EN27" s="53">
        <f t="shared" si="74"/>
        <v>0</v>
      </c>
      <c r="EO27" s="53">
        <f t="shared" si="74"/>
        <v>0</v>
      </c>
      <c r="EP27" s="53">
        <f t="shared" si="74"/>
        <v>0</v>
      </c>
      <c r="EQ27" s="53">
        <f t="shared" si="74"/>
        <v>0</v>
      </c>
      <c r="ER27" s="53">
        <f t="shared" si="74"/>
        <v>0</v>
      </c>
      <c r="ES27" s="53">
        <f t="shared" si="74"/>
        <v>0</v>
      </c>
      <c r="ET27" s="53">
        <f t="shared" si="74"/>
        <v>0</v>
      </c>
      <c r="EU27" s="53">
        <f t="shared" si="74"/>
        <v>0</v>
      </c>
      <c r="EV27" s="53">
        <f t="shared" si="74"/>
        <v>0</v>
      </c>
      <c r="EW27" s="53">
        <f t="shared" si="74"/>
        <v>0</v>
      </c>
      <c r="EX27" s="53">
        <f t="shared" si="74"/>
        <v>0</v>
      </c>
      <c r="EY27" s="53">
        <f t="shared" si="74"/>
        <v>0</v>
      </c>
      <c r="EZ27" s="53">
        <f t="shared" si="74"/>
        <v>0</v>
      </c>
      <c r="FA27" s="53">
        <f t="shared" si="74"/>
        <v>0</v>
      </c>
      <c r="FB27" s="53">
        <f t="shared" si="74"/>
        <v>0</v>
      </c>
      <c r="FC27" s="53">
        <f t="shared" si="74"/>
        <v>0</v>
      </c>
      <c r="FD27" s="53">
        <f t="shared" si="74"/>
        <v>0</v>
      </c>
      <c r="FE27" s="53">
        <f t="shared" si="74"/>
        <v>0</v>
      </c>
      <c r="FF27" s="53">
        <f t="shared" si="74"/>
        <v>0</v>
      </c>
      <c r="FG27" s="53">
        <f t="shared" si="74"/>
        <v>0</v>
      </c>
      <c r="FH27" s="53">
        <f t="shared" si="74"/>
        <v>0</v>
      </c>
      <c r="FI27" s="53">
        <f t="shared" si="74"/>
        <v>0</v>
      </c>
      <c r="FJ27" s="53">
        <f t="shared" si="74"/>
        <v>0</v>
      </c>
      <c r="FK27" s="53">
        <f t="shared" si="74"/>
        <v>0</v>
      </c>
      <c r="FL27" s="53">
        <f t="shared" si="74"/>
        <v>0</v>
      </c>
      <c r="FM27" s="53">
        <f t="shared" si="74"/>
        <v>0</v>
      </c>
      <c r="FN27" s="53">
        <f t="shared" si="74"/>
        <v>0</v>
      </c>
      <c r="FO27" s="53">
        <f t="shared" si="74"/>
        <v>0</v>
      </c>
      <c r="FP27" s="53">
        <f t="shared" si="74"/>
        <v>0</v>
      </c>
      <c r="FQ27" s="53">
        <f t="shared" si="74"/>
        <v>0</v>
      </c>
      <c r="FR27" s="53">
        <f t="shared" si="74"/>
        <v>0</v>
      </c>
      <c r="FS27" s="53">
        <f t="shared" si="74"/>
        <v>0</v>
      </c>
      <c r="FT27" s="53">
        <f t="shared" si="74"/>
        <v>0</v>
      </c>
      <c r="FU27" s="53">
        <f t="shared" si="74"/>
        <v>0</v>
      </c>
      <c r="FV27" s="53">
        <f t="shared" si="74"/>
        <v>0</v>
      </c>
      <c r="FW27" s="53">
        <f t="shared" si="74"/>
        <v>0</v>
      </c>
      <c r="FX27" s="53">
        <f t="shared" si="74"/>
        <v>0</v>
      </c>
      <c r="FY27" s="53">
        <f t="shared" si="74"/>
        <v>0</v>
      </c>
      <c r="FZ27" s="53">
        <f t="shared" si="74"/>
        <v>0</v>
      </c>
      <c r="GA27" s="53">
        <f t="shared" si="74"/>
        <v>0</v>
      </c>
      <c r="GB27" s="53">
        <f t="shared" si="74"/>
        <v>0</v>
      </c>
      <c r="GC27" s="53">
        <f t="shared" si="74"/>
        <v>0</v>
      </c>
      <c r="GD27" s="53">
        <f t="shared" si="74"/>
        <v>0</v>
      </c>
      <c r="GE27" s="53">
        <f t="shared" si="74"/>
        <v>0</v>
      </c>
      <c r="GF27" s="53">
        <f t="shared" si="74"/>
        <v>0</v>
      </c>
      <c r="GG27" s="53">
        <f t="shared" si="74"/>
        <v>0</v>
      </c>
      <c r="GH27" s="53">
        <f t="shared" si="74"/>
        <v>0</v>
      </c>
      <c r="GI27" s="53">
        <f t="shared" si="74"/>
        <v>0</v>
      </c>
      <c r="GJ27" s="53">
        <f t="shared" si="74"/>
        <v>0</v>
      </c>
      <c r="GK27" s="53">
        <f t="shared" si="74"/>
        <v>0</v>
      </c>
      <c r="GL27" s="53">
        <f t="shared" si="74"/>
        <v>0</v>
      </c>
      <c r="GM27" s="53">
        <f t="shared" si="74"/>
        <v>0</v>
      </c>
      <c r="GN27" s="53">
        <f t="shared" ref="GN27:IY27" si="75">GN23*GN24/12</f>
        <v>0</v>
      </c>
      <c r="GO27" s="53">
        <f t="shared" si="75"/>
        <v>0</v>
      </c>
      <c r="GP27" s="53">
        <f t="shared" si="75"/>
        <v>0</v>
      </c>
      <c r="GQ27" s="53">
        <f t="shared" si="75"/>
        <v>0</v>
      </c>
      <c r="GR27" s="53">
        <f t="shared" si="75"/>
        <v>0</v>
      </c>
      <c r="GS27" s="53">
        <f t="shared" si="75"/>
        <v>0</v>
      </c>
      <c r="GT27" s="53">
        <f t="shared" si="75"/>
        <v>0</v>
      </c>
      <c r="GU27" s="53">
        <f t="shared" si="75"/>
        <v>0</v>
      </c>
      <c r="GV27" s="53">
        <f t="shared" si="75"/>
        <v>0</v>
      </c>
      <c r="GW27" s="53">
        <f t="shared" si="75"/>
        <v>0</v>
      </c>
      <c r="GX27" s="53">
        <f t="shared" si="75"/>
        <v>0</v>
      </c>
      <c r="GY27" s="53">
        <f t="shared" si="75"/>
        <v>0</v>
      </c>
      <c r="GZ27" s="53">
        <f t="shared" si="75"/>
        <v>0</v>
      </c>
      <c r="HA27" s="53">
        <f t="shared" si="75"/>
        <v>0</v>
      </c>
      <c r="HB27" s="53">
        <f t="shared" si="75"/>
        <v>0</v>
      </c>
      <c r="HC27" s="53">
        <f t="shared" si="75"/>
        <v>0</v>
      </c>
      <c r="HD27" s="53">
        <f t="shared" si="75"/>
        <v>0</v>
      </c>
      <c r="HE27" s="53">
        <f t="shared" si="75"/>
        <v>0</v>
      </c>
      <c r="HF27" s="53">
        <f t="shared" si="75"/>
        <v>0</v>
      </c>
      <c r="HG27" s="53">
        <f t="shared" si="75"/>
        <v>0</v>
      </c>
      <c r="HH27" s="53">
        <f t="shared" si="75"/>
        <v>0</v>
      </c>
      <c r="HI27" s="53">
        <f t="shared" si="75"/>
        <v>0</v>
      </c>
      <c r="HJ27" s="53">
        <f t="shared" si="75"/>
        <v>0</v>
      </c>
      <c r="HK27" s="53">
        <f t="shared" si="75"/>
        <v>0</v>
      </c>
      <c r="HL27" s="53">
        <f t="shared" si="75"/>
        <v>0</v>
      </c>
      <c r="HM27" s="53">
        <f t="shared" si="75"/>
        <v>0</v>
      </c>
      <c r="HN27" s="53">
        <f t="shared" si="75"/>
        <v>0</v>
      </c>
      <c r="HO27" s="53">
        <f t="shared" si="75"/>
        <v>0</v>
      </c>
      <c r="HP27" s="53">
        <f t="shared" si="75"/>
        <v>0</v>
      </c>
      <c r="HQ27" s="53">
        <f t="shared" si="75"/>
        <v>0</v>
      </c>
      <c r="HR27" s="53">
        <f t="shared" si="75"/>
        <v>0</v>
      </c>
      <c r="HS27" s="53">
        <f t="shared" si="75"/>
        <v>0</v>
      </c>
      <c r="HT27" s="53">
        <f t="shared" si="75"/>
        <v>0</v>
      </c>
      <c r="HU27" s="53">
        <f t="shared" si="75"/>
        <v>0</v>
      </c>
      <c r="HV27" s="53">
        <f t="shared" si="75"/>
        <v>0</v>
      </c>
      <c r="HW27" s="53">
        <f t="shared" si="75"/>
        <v>0</v>
      </c>
      <c r="HX27" s="53">
        <f t="shared" si="75"/>
        <v>0</v>
      </c>
      <c r="HY27" s="53">
        <f t="shared" si="75"/>
        <v>0</v>
      </c>
      <c r="HZ27" s="53">
        <f t="shared" si="75"/>
        <v>0</v>
      </c>
      <c r="IA27" s="53">
        <f t="shared" si="75"/>
        <v>0</v>
      </c>
      <c r="IB27" s="53">
        <f t="shared" si="75"/>
        <v>0</v>
      </c>
      <c r="IC27" s="53">
        <f t="shared" si="75"/>
        <v>0</v>
      </c>
      <c r="ID27" s="53">
        <f t="shared" si="75"/>
        <v>0</v>
      </c>
      <c r="IE27" s="53">
        <f t="shared" si="75"/>
        <v>0</v>
      </c>
      <c r="IF27" s="53">
        <f t="shared" si="75"/>
        <v>0</v>
      </c>
      <c r="IG27" s="53">
        <f t="shared" si="75"/>
        <v>0</v>
      </c>
      <c r="IH27" s="53">
        <f t="shared" si="75"/>
        <v>0</v>
      </c>
      <c r="II27" s="53">
        <f t="shared" si="75"/>
        <v>0</v>
      </c>
      <c r="IJ27" s="53">
        <f t="shared" si="75"/>
        <v>0</v>
      </c>
      <c r="IK27" s="53">
        <f t="shared" si="75"/>
        <v>0</v>
      </c>
      <c r="IL27" s="53">
        <f t="shared" si="75"/>
        <v>0</v>
      </c>
      <c r="IM27" s="53">
        <f t="shared" si="75"/>
        <v>0</v>
      </c>
      <c r="IN27" s="53">
        <f t="shared" si="75"/>
        <v>0</v>
      </c>
      <c r="IO27" s="53">
        <f t="shared" si="75"/>
        <v>0</v>
      </c>
      <c r="IP27" s="53">
        <f t="shared" si="75"/>
        <v>0</v>
      </c>
      <c r="IQ27" s="53">
        <f t="shared" si="75"/>
        <v>0</v>
      </c>
      <c r="IR27" s="53">
        <f t="shared" si="75"/>
        <v>0</v>
      </c>
      <c r="IS27" s="53">
        <f t="shared" si="75"/>
        <v>0</v>
      </c>
      <c r="IT27" s="53">
        <f t="shared" si="75"/>
        <v>0</v>
      </c>
      <c r="IU27" s="53">
        <f t="shared" si="75"/>
        <v>0</v>
      </c>
      <c r="IV27" s="53">
        <f t="shared" si="75"/>
        <v>0</v>
      </c>
      <c r="IW27" s="53">
        <f t="shared" si="75"/>
        <v>0</v>
      </c>
      <c r="IX27" s="53">
        <f t="shared" si="75"/>
        <v>0</v>
      </c>
      <c r="IY27" s="53">
        <f t="shared" si="75"/>
        <v>0</v>
      </c>
      <c r="IZ27" s="53">
        <f t="shared" ref="IZ27:LK27" si="76">IZ23*IZ24/12</f>
        <v>0</v>
      </c>
      <c r="JA27" s="53">
        <f t="shared" si="76"/>
        <v>0</v>
      </c>
      <c r="JB27" s="53">
        <f t="shared" si="76"/>
        <v>0</v>
      </c>
      <c r="JC27" s="53">
        <f t="shared" si="76"/>
        <v>0</v>
      </c>
      <c r="JD27" s="53">
        <f t="shared" si="76"/>
        <v>0</v>
      </c>
      <c r="JE27" s="53">
        <f t="shared" si="76"/>
        <v>0</v>
      </c>
      <c r="JF27" s="53">
        <f t="shared" si="76"/>
        <v>0</v>
      </c>
      <c r="JG27" s="53">
        <f t="shared" si="76"/>
        <v>0</v>
      </c>
      <c r="JH27" s="53">
        <f t="shared" si="76"/>
        <v>0</v>
      </c>
      <c r="JI27" s="53">
        <f t="shared" si="76"/>
        <v>0</v>
      </c>
      <c r="JJ27" s="53">
        <f t="shared" si="76"/>
        <v>0</v>
      </c>
      <c r="JK27" s="53">
        <f t="shared" si="76"/>
        <v>0</v>
      </c>
      <c r="JL27" s="53">
        <f t="shared" si="76"/>
        <v>0</v>
      </c>
      <c r="JM27" s="53">
        <f t="shared" si="76"/>
        <v>0</v>
      </c>
      <c r="JN27" s="53">
        <f t="shared" si="76"/>
        <v>0</v>
      </c>
      <c r="JO27" s="53">
        <f t="shared" si="76"/>
        <v>0</v>
      </c>
      <c r="JP27" s="53">
        <f t="shared" si="76"/>
        <v>0</v>
      </c>
      <c r="JQ27" s="53">
        <f t="shared" si="76"/>
        <v>0</v>
      </c>
      <c r="JR27" s="53">
        <f t="shared" si="76"/>
        <v>0</v>
      </c>
      <c r="JS27" s="53">
        <f t="shared" si="76"/>
        <v>0</v>
      </c>
      <c r="JT27" s="53">
        <f t="shared" si="76"/>
        <v>0</v>
      </c>
      <c r="JU27" s="53">
        <f t="shared" si="76"/>
        <v>0</v>
      </c>
      <c r="JV27" s="53">
        <f t="shared" si="76"/>
        <v>0</v>
      </c>
      <c r="JW27" s="53">
        <f t="shared" si="76"/>
        <v>0</v>
      </c>
      <c r="JX27" s="53">
        <f t="shared" si="76"/>
        <v>0</v>
      </c>
      <c r="JY27" s="53">
        <f t="shared" si="76"/>
        <v>0</v>
      </c>
      <c r="JZ27" s="53">
        <f t="shared" si="76"/>
        <v>0</v>
      </c>
      <c r="KA27" s="53">
        <f t="shared" si="76"/>
        <v>0</v>
      </c>
      <c r="KB27" s="53">
        <f t="shared" si="76"/>
        <v>0</v>
      </c>
      <c r="KC27" s="53">
        <f t="shared" si="76"/>
        <v>0</v>
      </c>
      <c r="KD27" s="53">
        <f t="shared" si="76"/>
        <v>0</v>
      </c>
      <c r="KE27" s="53">
        <f t="shared" si="76"/>
        <v>0</v>
      </c>
      <c r="KF27" s="53">
        <f t="shared" si="76"/>
        <v>0</v>
      </c>
      <c r="KG27" s="53">
        <f t="shared" si="76"/>
        <v>0</v>
      </c>
      <c r="KH27" s="53">
        <f t="shared" si="76"/>
        <v>0</v>
      </c>
      <c r="KI27" s="53">
        <f t="shared" si="76"/>
        <v>0</v>
      </c>
      <c r="KJ27" s="53">
        <f t="shared" si="76"/>
        <v>0</v>
      </c>
      <c r="KK27" s="53">
        <f t="shared" si="76"/>
        <v>0</v>
      </c>
      <c r="KL27" s="53">
        <f t="shared" si="76"/>
        <v>0</v>
      </c>
      <c r="KM27" s="53">
        <f t="shared" si="76"/>
        <v>0</v>
      </c>
      <c r="KN27" s="53">
        <f t="shared" si="76"/>
        <v>0</v>
      </c>
      <c r="KO27" s="53">
        <f t="shared" si="76"/>
        <v>0</v>
      </c>
      <c r="KP27" s="53">
        <f t="shared" si="76"/>
        <v>0</v>
      </c>
      <c r="KQ27" s="53">
        <f t="shared" si="76"/>
        <v>0</v>
      </c>
      <c r="KR27" s="53">
        <f t="shared" si="76"/>
        <v>0</v>
      </c>
      <c r="KS27" s="53">
        <f t="shared" si="76"/>
        <v>0</v>
      </c>
      <c r="KT27" s="53">
        <f t="shared" si="76"/>
        <v>0</v>
      </c>
      <c r="KU27" s="53">
        <f t="shared" si="76"/>
        <v>0</v>
      </c>
      <c r="KV27" s="53">
        <f t="shared" si="76"/>
        <v>0</v>
      </c>
      <c r="KW27" s="53">
        <f t="shared" si="76"/>
        <v>0</v>
      </c>
      <c r="KX27" s="53">
        <f t="shared" si="76"/>
        <v>0</v>
      </c>
      <c r="KY27" s="53">
        <f t="shared" si="76"/>
        <v>0</v>
      </c>
      <c r="KZ27" s="53">
        <f t="shared" si="76"/>
        <v>0</v>
      </c>
      <c r="LA27" s="53">
        <f t="shared" si="76"/>
        <v>0</v>
      </c>
      <c r="LB27" s="53">
        <f t="shared" si="76"/>
        <v>0</v>
      </c>
      <c r="LC27" s="53">
        <f t="shared" si="76"/>
        <v>0</v>
      </c>
      <c r="LD27" s="53">
        <f t="shared" si="76"/>
        <v>0</v>
      </c>
      <c r="LE27" s="53">
        <f t="shared" si="76"/>
        <v>0</v>
      </c>
      <c r="LF27" s="53">
        <f t="shared" si="76"/>
        <v>0</v>
      </c>
      <c r="LG27" s="53">
        <f t="shared" si="76"/>
        <v>0</v>
      </c>
      <c r="LH27" s="53">
        <f t="shared" si="76"/>
        <v>0</v>
      </c>
      <c r="LI27" s="53">
        <f t="shared" si="76"/>
        <v>0</v>
      </c>
      <c r="LJ27" s="53">
        <f t="shared" si="76"/>
        <v>0</v>
      </c>
      <c r="LK27" s="53">
        <f t="shared" si="76"/>
        <v>0</v>
      </c>
      <c r="LL27" s="53">
        <f t="shared" ref="LL27:MX27" si="77">LL23*LL24/12</f>
        <v>0</v>
      </c>
      <c r="LM27" s="53">
        <f t="shared" si="77"/>
        <v>0</v>
      </c>
      <c r="LN27" s="53">
        <f t="shared" si="77"/>
        <v>0</v>
      </c>
      <c r="LO27" s="53">
        <f t="shared" si="77"/>
        <v>0</v>
      </c>
      <c r="LP27" s="53">
        <f t="shared" si="77"/>
        <v>0</v>
      </c>
      <c r="LQ27" s="53">
        <f t="shared" si="77"/>
        <v>0</v>
      </c>
      <c r="LR27" s="53">
        <f t="shared" si="77"/>
        <v>0</v>
      </c>
      <c r="LS27" s="53">
        <f t="shared" si="77"/>
        <v>0</v>
      </c>
      <c r="LT27" s="53">
        <f t="shared" si="77"/>
        <v>0</v>
      </c>
      <c r="LU27" s="53">
        <f t="shared" si="77"/>
        <v>0</v>
      </c>
      <c r="LV27" s="53">
        <f t="shared" si="77"/>
        <v>0</v>
      </c>
      <c r="LW27" s="53">
        <f t="shared" si="77"/>
        <v>0</v>
      </c>
      <c r="LX27" s="53">
        <f t="shared" si="77"/>
        <v>0</v>
      </c>
      <c r="LY27" s="53">
        <f t="shared" si="77"/>
        <v>0</v>
      </c>
      <c r="LZ27" s="53">
        <f t="shared" si="77"/>
        <v>0</v>
      </c>
      <c r="MA27" s="53">
        <f t="shared" si="77"/>
        <v>0</v>
      </c>
      <c r="MB27" s="53">
        <f t="shared" si="77"/>
        <v>0</v>
      </c>
      <c r="MC27" s="53">
        <f t="shared" si="77"/>
        <v>0</v>
      </c>
      <c r="MD27" s="53">
        <f t="shared" si="77"/>
        <v>0</v>
      </c>
      <c r="ME27" s="53">
        <f t="shared" si="77"/>
        <v>0</v>
      </c>
      <c r="MF27" s="53">
        <f t="shared" si="77"/>
        <v>0</v>
      </c>
      <c r="MG27" s="53">
        <f t="shared" si="77"/>
        <v>0</v>
      </c>
      <c r="MH27" s="53">
        <f t="shared" si="77"/>
        <v>0</v>
      </c>
      <c r="MI27" s="53">
        <f t="shared" si="77"/>
        <v>0</v>
      </c>
      <c r="MJ27" s="53">
        <f t="shared" si="77"/>
        <v>0</v>
      </c>
      <c r="MK27" s="53">
        <f t="shared" si="77"/>
        <v>0</v>
      </c>
      <c r="ML27" s="53">
        <f t="shared" si="77"/>
        <v>0</v>
      </c>
      <c r="MM27" s="53">
        <f t="shared" si="77"/>
        <v>0</v>
      </c>
      <c r="MN27" s="53">
        <f t="shared" si="77"/>
        <v>0</v>
      </c>
      <c r="MO27" s="53">
        <f t="shared" si="77"/>
        <v>0</v>
      </c>
      <c r="MP27" s="53">
        <f t="shared" si="77"/>
        <v>0</v>
      </c>
      <c r="MQ27" s="53">
        <f t="shared" si="77"/>
        <v>0</v>
      </c>
      <c r="MR27" s="53">
        <f t="shared" si="77"/>
        <v>0</v>
      </c>
      <c r="MS27" s="53">
        <f t="shared" si="77"/>
        <v>0</v>
      </c>
      <c r="MT27" s="53">
        <f t="shared" si="77"/>
        <v>0</v>
      </c>
      <c r="MU27" s="53">
        <f t="shared" si="77"/>
        <v>0</v>
      </c>
      <c r="MV27" s="53">
        <f t="shared" si="77"/>
        <v>0</v>
      </c>
      <c r="MW27" s="53">
        <f t="shared" si="77"/>
        <v>0</v>
      </c>
      <c r="MX27" s="53">
        <f t="shared" si="77"/>
        <v>0</v>
      </c>
      <c r="MY27" s="56"/>
    </row>
    <row r="28" spans="2:645" s="53" customFormat="1" x14ac:dyDescent="0.25">
      <c r="B28" s="53" t="s">
        <v>45</v>
      </c>
      <c r="C28" s="53">
        <f>C23-C26+C27</f>
        <v>0</v>
      </c>
      <c r="D28" s="53">
        <f t="shared" ref="D28:BO28" si="78">D23-D26+D27</f>
        <v>0</v>
      </c>
      <c r="E28" s="53">
        <f t="shared" si="78"/>
        <v>0</v>
      </c>
      <c r="F28" s="53">
        <f t="shared" si="78"/>
        <v>0</v>
      </c>
      <c r="G28" s="53">
        <f t="shared" si="78"/>
        <v>0</v>
      </c>
      <c r="H28" s="53">
        <f t="shared" si="78"/>
        <v>0</v>
      </c>
      <c r="I28" s="53">
        <f t="shared" si="78"/>
        <v>0</v>
      </c>
      <c r="J28" s="53">
        <f t="shared" si="78"/>
        <v>0</v>
      </c>
      <c r="K28" s="53">
        <f t="shared" si="78"/>
        <v>0</v>
      </c>
      <c r="L28" s="53">
        <f t="shared" si="78"/>
        <v>0</v>
      </c>
      <c r="M28" s="53">
        <f t="shared" si="78"/>
        <v>0</v>
      </c>
      <c r="N28" s="53">
        <f t="shared" si="78"/>
        <v>0</v>
      </c>
      <c r="O28" s="53">
        <f t="shared" si="78"/>
        <v>0</v>
      </c>
      <c r="P28" s="53">
        <f t="shared" si="78"/>
        <v>0</v>
      </c>
      <c r="Q28" s="53">
        <f t="shared" si="78"/>
        <v>0</v>
      </c>
      <c r="R28" s="53">
        <f t="shared" si="78"/>
        <v>0</v>
      </c>
      <c r="S28" s="53">
        <f t="shared" si="78"/>
        <v>0</v>
      </c>
      <c r="T28" s="53">
        <f t="shared" si="78"/>
        <v>0</v>
      </c>
      <c r="U28" s="53">
        <f t="shared" si="78"/>
        <v>0</v>
      </c>
      <c r="V28" s="53">
        <f t="shared" si="78"/>
        <v>0</v>
      </c>
      <c r="W28" s="53">
        <f t="shared" si="78"/>
        <v>0</v>
      </c>
      <c r="X28" s="53">
        <f t="shared" si="78"/>
        <v>0</v>
      </c>
      <c r="Y28" s="53">
        <f t="shared" si="78"/>
        <v>0</v>
      </c>
      <c r="Z28" s="53">
        <f t="shared" si="78"/>
        <v>0</v>
      </c>
      <c r="AA28" s="53">
        <f t="shared" si="78"/>
        <v>0</v>
      </c>
      <c r="AB28" s="53">
        <f t="shared" si="78"/>
        <v>0</v>
      </c>
      <c r="AC28" s="53">
        <f t="shared" si="78"/>
        <v>0</v>
      </c>
      <c r="AD28" s="53">
        <f t="shared" si="78"/>
        <v>0</v>
      </c>
      <c r="AE28" s="53">
        <f t="shared" si="78"/>
        <v>0</v>
      </c>
      <c r="AF28" s="53">
        <f t="shared" si="78"/>
        <v>0</v>
      </c>
      <c r="AG28" s="53">
        <f t="shared" si="78"/>
        <v>0</v>
      </c>
      <c r="AH28" s="53">
        <f t="shared" si="78"/>
        <v>0</v>
      </c>
      <c r="AI28" s="53">
        <f t="shared" si="78"/>
        <v>0</v>
      </c>
      <c r="AJ28" s="53">
        <f t="shared" si="78"/>
        <v>0</v>
      </c>
      <c r="AK28" s="53">
        <f t="shared" si="78"/>
        <v>0</v>
      </c>
      <c r="AL28" s="53">
        <f t="shared" si="78"/>
        <v>0</v>
      </c>
      <c r="AM28" s="53">
        <f t="shared" si="78"/>
        <v>0</v>
      </c>
      <c r="AN28" s="53">
        <f t="shared" si="78"/>
        <v>0</v>
      </c>
      <c r="AO28" s="53">
        <f t="shared" si="78"/>
        <v>0</v>
      </c>
      <c r="AP28" s="53">
        <f t="shared" si="78"/>
        <v>0</v>
      </c>
      <c r="AQ28" s="53">
        <f t="shared" si="78"/>
        <v>0</v>
      </c>
      <c r="AR28" s="53">
        <f t="shared" si="78"/>
        <v>0</v>
      </c>
      <c r="AS28" s="53">
        <f t="shared" si="78"/>
        <v>0</v>
      </c>
      <c r="AT28" s="53">
        <f t="shared" si="78"/>
        <v>0</v>
      </c>
      <c r="AU28" s="53">
        <f t="shared" si="78"/>
        <v>0</v>
      </c>
      <c r="AV28" s="53">
        <f t="shared" si="78"/>
        <v>0</v>
      </c>
      <c r="AW28" s="53">
        <f t="shared" si="78"/>
        <v>0</v>
      </c>
      <c r="AX28" s="53">
        <f t="shared" si="78"/>
        <v>0</v>
      </c>
      <c r="AY28" s="53">
        <f t="shared" si="78"/>
        <v>0</v>
      </c>
      <c r="AZ28" s="53">
        <f t="shared" si="78"/>
        <v>0</v>
      </c>
      <c r="BA28" s="53">
        <f t="shared" si="78"/>
        <v>0</v>
      </c>
      <c r="BB28" s="53">
        <f t="shared" si="78"/>
        <v>0</v>
      </c>
      <c r="BC28" s="53">
        <f t="shared" si="78"/>
        <v>0</v>
      </c>
      <c r="BD28" s="53">
        <f t="shared" si="78"/>
        <v>0</v>
      </c>
      <c r="BE28" s="53">
        <f t="shared" si="78"/>
        <v>0</v>
      </c>
      <c r="BF28" s="53">
        <f t="shared" si="78"/>
        <v>0</v>
      </c>
      <c r="BG28" s="53">
        <f t="shared" si="78"/>
        <v>0</v>
      </c>
      <c r="BH28" s="53">
        <f t="shared" si="78"/>
        <v>0</v>
      </c>
      <c r="BI28" s="53">
        <f t="shared" si="78"/>
        <v>0</v>
      </c>
      <c r="BJ28" s="53">
        <f t="shared" si="78"/>
        <v>0</v>
      </c>
      <c r="BK28" s="53">
        <f t="shared" si="78"/>
        <v>0</v>
      </c>
      <c r="BL28" s="53">
        <f t="shared" si="78"/>
        <v>0</v>
      </c>
      <c r="BM28" s="53">
        <f t="shared" si="78"/>
        <v>0</v>
      </c>
      <c r="BN28" s="53">
        <f t="shared" si="78"/>
        <v>0</v>
      </c>
      <c r="BO28" s="53">
        <f t="shared" si="78"/>
        <v>0</v>
      </c>
      <c r="BP28" s="53">
        <f t="shared" ref="BP28:EA28" si="79">BP23-BP26+BP27</f>
        <v>0</v>
      </c>
      <c r="BQ28" s="53">
        <f t="shared" si="79"/>
        <v>0</v>
      </c>
      <c r="BR28" s="53">
        <f t="shared" si="79"/>
        <v>0</v>
      </c>
      <c r="BS28" s="53">
        <f t="shared" si="79"/>
        <v>0</v>
      </c>
      <c r="BT28" s="53">
        <f t="shared" si="79"/>
        <v>0</v>
      </c>
      <c r="BU28" s="53">
        <f t="shared" si="79"/>
        <v>0</v>
      </c>
      <c r="BV28" s="53">
        <f t="shared" si="79"/>
        <v>0</v>
      </c>
      <c r="BW28" s="53">
        <f t="shared" si="79"/>
        <v>0</v>
      </c>
      <c r="BX28" s="53">
        <f t="shared" si="79"/>
        <v>0</v>
      </c>
      <c r="BY28" s="53">
        <f t="shared" si="79"/>
        <v>0</v>
      </c>
      <c r="BZ28" s="53">
        <f t="shared" si="79"/>
        <v>0</v>
      </c>
      <c r="CA28" s="53">
        <f t="shared" si="79"/>
        <v>0</v>
      </c>
      <c r="CB28" s="53">
        <f t="shared" si="79"/>
        <v>0</v>
      </c>
      <c r="CC28" s="53">
        <f t="shared" si="79"/>
        <v>0</v>
      </c>
      <c r="CD28" s="53">
        <f t="shared" si="79"/>
        <v>0</v>
      </c>
      <c r="CE28" s="53">
        <f t="shared" si="79"/>
        <v>0</v>
      </c>
      <c r="CF28" s="53">
        <f t="shared" si="79"/>
        <v>0</v>
      </c>
      <c r="CG28" s="53">
        <f t="shared" si="79"/>
        <v>0</v>
      </c>
      <c r="CH28" s="53">
        <f t="shared" si="79"/>
        <v>0</v>
      </c>
      <c r="CI28" s="53">
        <f t="shared" si="79"/>
        <v>0</v>
      </c>
      <c r="CJ28" s="53">
        <f t="shared" si="79"/>
        <v>0</v>
      </c>
      <c r="CK28" s="53">
        <f t="shared" si="79"/>
        <v>0</v>
      </c>
      <c r="CL28" s="53">
        <f t="shared" si="79"/>
        <v>0</v>
      </c>
      <c r="CM28" s="53">
        <f t="shared" si="79"/>
        <v>0</v>
      </c>
      <c r="CN28" s="53">
        <f t="shared" si="79"/>
        <v>0</v>
      </c>
      <c r="CO28" s="53">
        <f t="shared" si="79"/>
        <v>0</v>
      </c>
      <c r="CP28" s="53">
        <f t="shared" si="79"/>
        <v>0</v>
      </c>
      <c r="CQ28" s="53">
        <f t="shared" si="79"/>
        <v>0</v>
      </c>
      <c r="CR28" s="53">
        <f t="shared" si="79"/>
        <v>0</v>
      </c>
      <c r="CS28" s="53">
        <f t="shared" si="79"/>
        <v>0</v>
      </c>
      <c r="CT28" s="53">
        <f t="shared" si="79"/>
        <v>0</v>
      </c>
      <c r="CU28" s="53">
        <f t="shared" si="79"/>
        <v>0</v>
      </c>
      <c r="CV28" s="53">
        <f t="shared" si="79"/>
        <v>0</v>
      </c>
      <c r="CW28" s="53">
        <f t="shared" si="79"/>
        <v>0</v>
      </c>
      <c r="CX28" s="53">
        <f t="shared" si="79"/>
        <v>0</v>
      </c>
      <c r="CY28" s="53">
        <f t="shared" si="79"/>
        <v>0</v>
      </c>
      <c r="CZ28" s="53">
        <f t="shared" si="79"/>
        <v>0</v>
      </c>
      <c r="DA28" s="53">
        <f t="shared" si="79"/>
        <v>0</v>
      </c>
      <c r="DB28" s="53">
        <f t="shared" si="79"/>
        <v>0</v>
      </c>
      <c r="DC28" s="53">
        <f t="shared" si="79"/>
        <v>0</v>
      </c>
      <c r="DD28" s="53">
        <f t="shared" si="79"/>
        <v>0</v>
      </c>
      <c r="DE28" s="53">
        <f t="shared" si="79"/>
        <v>0</v>
      </c>
      <c r="DF28" s="53">
        <f t="shared" si="79"/>
        <v>0</v>
      </c>
      <c r="DG28" s="53">
        <f t="shared" si="79"/>
        <v>0</v>
      </c>
      <c r="DH28" s="53">
        <f t="shared" si="79"/>
        <v>0</v>
      </c>
      <c r="DI28" s="53">
        <f t="shared" si="79"/>
        <v>0</v>
      </c>
      <c r="DJ28" s="53">
        <f t="shared" si="79"/>
        <v>0</v>
      </c>
      <c r="DK28" s="53">
        <f t="shared" si="79"/>
        <v>0</v>
      </c>
      <c r="DL28" s="53">
        <f t="shared" si="79"/>
        <v>0</v>
      </c>
      <c r="DM28" s="53">
        <f t="shared" si="79"/>
        <v>0</v>
      </c>
      <c r="DN28" s="53">
        <f t="shared" si="79"/>
        <v>0</v>
      </c>
      <c r="DO28" s="53">
        <f t="shared" si="79"/>
        <v>0</v>
      </c>
      <c r="DP28" s="53">
        <f t="shared" si="79"/>
        <v>0</v>
      </c>
      <c r="DQ28" s="53">
        <f t="shared" si="79"/>
        <v>0</v>
      </c>
      <c r="DR28" s="53">
        <f t="shared" si="79"/>
        <v>0</v>
      </c>
      <c r="DS28" s="53">
        <f t="shared" si="79"/>
        <v>0</v>
      </c>
      <c r="DT28" s="53">
        <f t="shared" si="79"/>
        <v>0</v>
      </c>
      <c r="DU28" s="53">
        <f t="shared" si="79"/>
        <v>0</v>
      </c>
      <c r="DV28" s="53">
        <f t="shared" si="79"/>
        <v>0</v>
      </c>
      <c r="DW28" s="53">
        <f t="shared" si="79"/>
        <v>0</v>
      </c>
      <c r="DX28" s="53">
        <f t="shared" si="79"/>
        <v>0</v>
      </c>
      <c r="DY28" s="53">
        <f t="shared" si="79"/>
        <v>0</v>
      </c>
      <c r="DZ28" s="53">
        <f t="shared" si="79"/>
        <v>0</v>
      </c>
      <c r="EA28" s="53">
        <f t="shared" si="79"/>
        <v>0</v>
      </c>
      <c r="EB28" s="53">
        <f t="shared" ref="EB28:GM28" si="80">EB23-EB26+EB27</f>
        <v>0</v>
      </c>
      <c r="EC28" s="53">
        <f t="shared" si="80"/>
        <v>0</v>
      </c>
      <c r="ED28" s="53">
        <f t="shared" si="80"/>
        <v>0</v>
      </c>
      <c r="EE28" s="53">
        <f t="shared" si="80"/>
        <v>0</v>
      </c>
      <c r="EF28" s="53">
        <f t="shared" si="80"/>
        <v>0</v>
      </c>
      <c r="EG28" s="53">
        <f t="shared" si="80"/>
        <v>0</v>
      </c>
      <c r="EH28" s="53">
        <f t="shared" si="80"/>
        <v>0</v>
      </c>
      <c r="EI28" s="53">
        <f t="shared" si="80"/>
        <v>0</v>
      </c>
      <c r="EJ28" s="53">
        <f t="shared" si="80"/>
        <v>0</v>
      </c>
      <c r="EK28" s="53">
        <f t="shared" si="80"/>
        <v>0</v>
      </c>
      <c r="EL28" s="53">
        <f t="shared" si="80"/>
        <v>0</v>
      </c>
      <c r="EM28" s="53">
        <f t="shared" si="80"/>
        <v>0</v>
      </c>
      <c r="EN28" s="53">
        <f t="shared" si="80"/>
        <v>0</v>
      </c>
      <c r="EO28" s="53">
        <f t="shared" si="80"/>
        <v>0</v>
      </c>
      <c r="EP28" s="53">
        <f t="shared" si="80"/>
        <v>0</v>
      </c>
      <c r="EQ28" s="53">
        <f t="shared" si="80"/>
        <v>0</v>
      </c>
      <c r="ER28" s="53">
        <f t="shared" si="80"/>
        <v>0</v>
      </c>
      <c r="ES28" s="53">
        <f t="shared" si="80"/>
        <v>0</v>
      </c>
      <c r="ET28" s="53">
        <f t="shared" si="80"/>
        <v>0</v>
      </c>
      <c r="EU28" s="53">
        <f t="shared" si="80"/>
        <v>0</v>
      </c>
      <c r="EV28" s="53">
        <f t="shared" si="80"/>
        <v>0</v>
      </c>
      <c r="EW28" s="53">
        <f t="shared" si="80"/>
        <v>0</v>
      </c>
      <c r="EX28" s="53">
        <f t="shared" si="80"/>
        <v>0</v>
      </c>
      <c r="EY28" s="53">
        <f t="shared" si="80"/>
        <v>0</v>
      </c>
      <c r="EZ28" s="53">
        <f t="shared" si="80"/>
        <v>0</v>
      </c>
      <c r="FA28" s="53">
        <f t="shared" si="80"/>
        <v>0</v>
      </c>
      <c r="FB28" s="53">
        <f t="shared" si="80"/>
        <v>0</v>
      </c>
      <c r="FC28" s="53">
        <f t="shared" si="80"/>
        <v>0</v>
      </c>
      <c r="FD28" s="53">
        <f t="shared" si="80"/>
        <v>0</v>
      </c>
      <c r="FE28" s="53">
        <f t="shared" si="80"/>
        <v>0</v>
      </c>
      <c r="FF28" s="53">
        <f t="shared" si="80"/>
        <v>0</v>
      </c>
      <c r="FG28" s="53">
        <f t="shared" si="80"/>
        <v>0</v>
      </c>
      <c r="FH28" s="53">
        <f t="shared" si="80"/>
        <v>0</v>
      </c>
      <c r="FI28" s="53">
        <f t="shared" si="80"/>
        <v>0</v>
      </c>
      <c r="FJ28" s="53">
        <f t="shared" si="80"/>
        <v>0</v>
      </c>
      <c r="FK28" s="53">
        <f t="shared" si="80"/>
        <v>0</v>
      </c>
      <c r="FL28" s="53">
        <f t="shared" si="80"/>
        <v>0</v>
      </c>
      <c r="FM28" s="53">
        <f t="shared" si="80"/>
        <v>0</v>
      </c>
      <c r="FN28" s="53">
        <f t="shared" si="80"/>
        <v>0</v>
      </c>
      <c r="FO28" s="53">
        <f t="shared" si="80"/>
        <v>0</v>
      </c>
      <c r="FP28" s="53">
        <f t="shared" si="80"/>
        <v>0</v>
      </c>
      <c r="FQ28" s="53">
        <f t="shared" si="80"/>
        <v>0</v>
      </c>
      <c r="FR28" s="53">
        <f t="shared" si="80"/>
        <v>0</v>
      </c>
      <c r="FS28" s="53">
        <f t="shared" si="80"/>
        <v>0</v>
      </c>
      <c r="FT28" s="53">
        <f t="shared" si="80"/>
        <v>0</v>
      </c>
      <c r="FU28" s="53">
        <f t="shared" si="80"/>
        <v>0</v>
      </c>
      <c r="FV28" s="53">
        <f t="shared" si="80"/>
        <v>0</v>
      </c>
      <c r="FW28" s="53">
        <f t="shared" si="80"/>
        <v>0</v>
      </c>
      <c r="FX28" s="53">
        <f t="shared" si="80"/>
        <v>0</v>
      </c>
      <c r="FY28" s="53">
        <f t="shared" si="80"/>
        <v>0</v>
      </c>
      <c r="FZ28" s="53">
        <f t="shared" si="80"/>
        <v>0</v>
      </c>
      <c r="GA28" s="53">
        <f t="shared" si="80"/>
        <v>0</v>
      </c>
      <c r="GB28" s="53">
        <f t="shared" si="80"/>
        <v>0</v>
      </c>
      <c r="GC28" s="53">
        <f t="shared" si="80"/>
        <v>0</v>
      </c>
      <c r="GD28" s="53">
        <f t="shared" si="80"/>
        <v>0</v>
      </c>
      <c r="GE28" s="53">
        <f t="shared" si="80"/>
        <v>0</v>
      </c>
      <c r="GF28" s="53">
        <f t="shared" si="80"/>
        <v>0</v>
      </c>
      <c r="GG28" s="53">
        <f t="shared" si="80"/>
        <v>0</v>
      </c>
      <c r="GH28" s="53">
        <f t="shared" si="80"/>
        <v>0</v>
      </c>
      <c r="GI28" s="53">
        <f t="shared" si="80"/>
        <v>0</v>
      </c>
      <c r="GJ28" s="53">
        <f t="shared" si="80"/>
        <v>0</v>
      </c>
      <c r="GK28" s="53">
        <f t="shared" si="80"/>
        <v>0</v>
      </c>
      <c r="GL28" s="53">
        <f t="shared" si="80"/>
        <v>0</v>
      </c>
      <c r="GM28" s="53">
        <f t="shared" si="80"/>
        <v>0</v>
      </c>
      <c r="GN28" s="53">
        <f t="shared" ref="GN28:IY28" si="81">GN23-GN26+GN27</f>
        <v>0</v>
      </c>
      <c r="GO28" s="53">
        <f t="shared" si="81"/>
        <v>0</v>
      </c>
      <c r="GP28" s="53">
        <f t="shared" si="81"/>
        <v>0</v>
      </c>
      <c r="GQ28" s="53">
        <f t="shared" si="81"/>
        <v>0</v>
      </c>
      <c r="GR28" s="53">
        <f t="shared" si="81"/>
        <v>0</v>
      </c>
      <c r="GS28" s="53">
        <f t="shared" si="81"/>
        <v>0</v>
      </c>
      <c r="GT28" s="53">
        <f t="shared" si="81"/>
        <v>0</v>
      </c>
      <c r="GU28" s="53">
        <f t="shared" si="81"/>
        <v>0</v>
      </c>
      <c r="GV28" s="53">
        <f t="shared" si="81"/>
        <v>0</v>
      </c>
      <c r="GW28" s="53">
        <f t="shared" si="81"/>
        <v>0</v>
      </c>
      <c r="GX28" s="53">
        <f t="shared" si="81"/>
        <v>0</v>
      </c>
      <c r="GY28" s="53">
        <f t="shared" si="81"/>
        <v>0</v>
      </c>
      <c r="GZ28" s="53">
        <f t="shared" si="81"/>
        <v>0</v>
      </c>
      <c r="HA28" s="53">
        <f t="shared" si="81"/>
        <v>0</v>
      </c>
      <c r="HB28" s="53">
        <f t="shared" si="81"/>
        <v>0</v>
      </c>
      <c r="HC28" s="53">
        <f t="shared" si="81"/>
        <v>0</v>
      </c>
      <c r="HD28" s="53">
        <f t="shared" si="81"/>
        <v>0</v>
      </c>
      <c r="HE28" s="53">
        <f t="shared" si="81"/>
        <v>0</v>
      </c>
      <c r="HF28" s="53">
        <f t="shared" si="81"/>
        <v>0</v>
      </c>
      <c r="HG28" s="53">
        <f t="shared" si="81"/>
        <v>0</v>
      </c>
      <c r="HH28" s="53">
        <f t="shared" si="81"/>
        <v>0</v>
      </c>
      <c r="HI28" s="53">
        <f t="shared" si="81"/>
        <v>0</v>
      </c>
      <c r="HJ28" s="53">
        <f t="shared" si="81"/>
        <v>0</v>
      </c>
      <c r="HK28" s="53">
        <f t="shared" si="81"/>
        <v>0</v>
      </c>
      <c r="HL28" s="53">
        <f t="shared" si="81"/>
        <v>0</v>
      </c>
      <c r="HM28" s="53">
        <f t="shared" si="81"/>
        <v>0</v>
      </c>
      <c r="HN28" s="53">
        <f t="shared" si="81"/>
        <v>0</v>
      </c>
      <c r="HO28" s="53">
        <f t="shared" si="81"/>
        <v>0</v>
      </c>
      <c r="HP28" s="53">
        <f t="shared" si="81"/>
        <v>0</v>
      </c>
      <c r="HQ28" s="53">
        <f t="shared" si="81"/>
        <v>0</v>
      </c>
      <c r="HR28" s="53">
        <f t="shared" si="81"/>
        <v>0</v>
      </c>
      <c r="HS28" s="53">
        <f t="shared" si="81"/>
        <v>0</v>
      </c>
      <c r="HT28" s="53">
        <f t="shared" si="81"/>
        <v>0</v>
      </c>
      <c r="HU28" s="53">
        <f t="shared" si="81"/>
        <v>0</v>
      </c>
      <c r="HV28" s="53">
        <f t="shared" si="81"/>
        <v>0</v>
      </c>
      <c r="HW28" s="53">
        <f t="shared" si="81"/>
        <v>0</v>
      </c>
      <c r="HX28" s="53">
        <f t="shared" si="81"/>
        <v>0</v>
      </c>
      <c r="HY28" s="53">
        <f t="shared" si="81"/>
        <v>0</v>
      </c>
      <c r="HZ28" s="53">
        <f t="shared" si="81"/>
        <v>0</v>
      </c>
      <c r="IA28" s="53">
        <f t="shared" si="81"/>
        <v>0</v>
      </c>
      <c r="IB28" s="53">
        <f t="shared" si="81"/>
        <v>0</v>
      </c>
      <c r="IC28" s="53">
        <f t="shared" si="81"/>
        <v>0</v>
      </c>
      <c r="ID28" s="53">
        <f t="shared" si="81"/>
        <v>0</v>
      </c>
      <c r="IE28" s="53">
        <f t="shared" si="81"/>
        <v>0</v>
      </c>
      <c r="IF28" s="53">
        <f t="shared" si="81"/>
        <v>0</v>
      </c>
      <c r="IG28" s="53">
        <f t="shared" si="81"/>
        <v>0</v>
      </c>
      <c r="IH28" s="53">
        <f t="shared" si="81"/>
        <v>0</v>
      </c>
      <c r="II28" s="53">
        <f t="shared" si="81"/>
        <v>0</v>
      </c>
      <c r="IJ28" s="53">
        <f t="shared" si="81"/>
        <v>0</v>
      </c>
      <c r="IK28" s="53">
        <f t="shared" si="81"/>
        <v>0</v>
      </c>
      <c r="IL28" s="53">
        <f t="shared" si="81"/>
        <v>0</v>
      </c>
      <c r="IM28" s="53">
        <f t="shared" si="81"/>
        <v>0</v>
      </c>
      <c r="IN28" s="53">
        <f t="shared" si="81"/>
        <v>0</v>
      </c>
      <c r="IO28" s="53">
        <f t="shared" si="81"/>
        <v>0</v>
      </c>
      <c r="IP28" s="53">
        <f t="shared" si="81"/>
        <v>0</v>
      </c>
      <c r="IQ28" s="53">
        <f t="shared" si="81"/>
        <v>0</v>
      </c>
      <c r="IR28" s="53">
        <f t="shared" si="81"/>
        <v>0</v>
      </c>
      <c r="IS28" s="53">
        <f t="shared" si="81"/>
        <v>0</v>
      </c>
      <c r="IT28" s="53">
        <f t="shared" si="81"/>
        <v>0</v>
      </c>
      <c r="IU28" s="53">
        <f t="shared" si="81"/>
        <v>0</v>
      </c>
      <c r="IV28" s="53">
        <f t="shared" si="81"/>
        <v>0</v>
      </c>
      <c r="IW28" s="53">
        <f t="shared" si="81"/>
        <v>0</v>
      </c>
      <c r="IX28" s="53">
        <f t="shared" si="81"/>
        <v>0</v>
      </c>
      <c r="IY28" s="53">
        <f t="shared" si="81"/>
        <v>0</v>
      </c>
      <c r="IZ28" s="53">
        <f t="shared" ref="IZ28:LK28" si="82">IZ23-IZ26+IZ27</f>
        <v>0</v>
      </c>
      <c r="JA28" s="53">
        <f t="shared" si="82"/>
        <v>0</v>
      </c>
      <c r="JB28" s="53">
        <f t="shared" si="82"/>
        <v>0</v>
      </c>
      <c r="JC28" s="53">
        <f t="shared" si="82"/>
        <v>0</v>
      </c>
      <c r="JD28" s="53">
        <f t="shared" si="82"/>
        <v>0</v>
      </c>
      <c r="JE28" s="53">
        <f t="shared" si="82"/>
        <v>0</v>
      </c>
      <c r="JF28" s="53">
        <f t="shared" si="82"/>
        <v>0</v>
      </c>
      <c r="JG28" s="53">
        <f t="shared" si="82"/>
        <v>0</v>
      </c>
      <c r="JH28" s="53">
        <f t="shared" si="82"/>
        <v>0</v>
      </c>
      <c r="JI28" s="53">
        <f t="shared" si="82"/>
        <v>0</v>
      </c>
      <c r="JJ28" s="53">
        <f t="shared" si="82"/>
        <v>0</v>
      </c>
      <c r="JK28" s="53">
        <f t="shared" si="82"/>
        <v>0</v>
      </c>
      <c r="JL28" s="53">
        <f t="shared" si="82"/>
        <v>0</v>
      </c>
      <c r="JM28" s="53">
        <f t="shared" si="82"/>
        <v>0</v>
      </c>
      <c r="JN28" s="53">
        <f t="shared" si="82"/>
        <v>0</v>
      </c>
      <c r="JO28" s="53">
        <f t="shared" si="82"/>
        <v>0</v>
      </c>
      <c r="JP28" s="53">
        <f t="shared" si="82"/>
        <v>0</v>
      </c>
      <c r="JQ28" s="53">
        <f t="shared" si="82"/>
        <v>0</v>
      </c>
      <c r="JR28" s="53">
        <f t="shared" si="82"/>
        <v>0</v>
      </c>
      <c r="JS28" s="53">
        <f t="shared" si="82"/>
        <v>0</v>
      </c>
      <c r="JT28" s="53">
        <f t="shared" si="82"/>
        <v>0</v>
      </c>
      <c r="JU28" s="53">
        <f t="shared" si="82"/>
        <v>0</v>
      </c>
      <c r="JV28" s="53">
        <f t="shared" si="82"/>
        <v>0</v>
      </c>
      <c r="JW28" s="53">
        <f t="shared" si="82"/>
        <v>0</v>
      </c>
      <c r="JX28" s="53">
        <f t="shared" si="82"/>
        <v>0</v>
      </c>
      <c r="JY28" s="53">
        <f t="shared" si="82"/>
        <v>0</v>
      </c>
      <c r="JZ28" s="53">
        <f t="shared" si="82"/>
        <v>0</v>
      </c>
      <c r="KA28" s="53">
        <f t="shared" si="82"/>
        <v>0</v>
      </c>
      <c r="KB28" s="53">
        <f t="shared" si="82"/>
        <v>0</v>
      </c>
      <c r="KC28" s="53">
        <f t="shared" si="82"/>
        <v>0</v>
      </c>
      <c r="KD28" s="53">
        <f t="shared" si="82"/>
        <v>0</v>
      </c>
      <c r="KE28" s="53">
        <f t="shared" si="82"/>
        <v>0</v>
      </c>
      <c r="KF28" s="53">
        <f t="shared" si="82"/>
        <v>0</v>
      </c>
      <c r="KG28" s="53">
        <f t="shared" si="82"/>
        <v>0</v>
      </c>
      <c r="KH28" s="53">
        <f t="shared" si="82"/>
        <v>0</v>
      </c>
      <c r="KI28" s="53">
        <f t="shared" si="82"/>
        <v>0</v>
      </c>
      <c r="KJ28" s="53">
        <f t="shared" si="82"/>
        <v>0</v>
      </c>
      <c r="KK28" s="53">
        <f t="shared" si="82"/>
        <v>0</v>
      </c>
      <c r="KL28" s="53">
        <f t="shared" si="82"/>
        <v>0</v>
      </c>
      <c r="KM28" s="53">
        <f t="shared" si="82"/>
        <v>0</v>
      </c>
      <c r="KN28" s="53">
        <f t="shared" si="82"/>
        <v>0</v>
      </c>
      <c r="KO28" s="53">
        <f t="shared" si="82"/>
        <v>0</v>
      </c>
      <c r="KP28" s="53">
        <f t="shared" si="82"/>
        <v>0</v>
      </c>
      <c r="KQ28" s="53">
        <f t="shared" si="82"/>
        <v>0</v>
      </c>
      <c r="KR28" s="53">
        <f t="shared" si="82"/>
        <v>0</v>
      </c>
      <c r="KS28" s="53">
        <f t="shared" si="82"/>
        <v>0</v>
      </c>
      <c r="KT28" s="53">
        <f t="shared" si="82"/>
        <v>0</v>
      </c>
      <c r="KU28" s="53">
        <f t="shared" si="82"/>
        <v>0</v>
      </c>
      <c r="KV28" s="53">
        <f t="shared" si="82"/>
        <v>0</v>
      </c>
      <c r="KW28" s="53">
        <f t="shared" si="82"/>
        <v>0</v>
      </c>
      <c r="KX28" s="53">
        <f t="shared" si="82"/>
        <v>0</v>
      </c>
      <c r="KY28" s="53">
        <f t="shared" si="82"/>
        <v>0</v>
      </c>
      <c r="KZ28" s="53">
        <f t="shared" si="82"/>
        <v>0</v>
      </c>
      <c r="LA28" s="53">
        <f t="shared" si="82"/>
        <v>0</v>
      </c>
      <c r="LB28" s="53">
        <f t="shared" si="82"/>
        <v>0</v>
      </c>
      <c r="LC28" s="53">
        <f t="shared" si="82"/>
        <v>0</v>
      </c>
      <c r="LD28" s="53">
        <f t="shared" si="82"/>
        <v>0</v>
      </c>
      <c r="LE28" s="53">
        <f t="shared" si="82"/>
        <v>0</v>
      </c>
      <c r="LF28" s="53">
        <f t="shared" si="82"/>
        <v>0</v>
      </c>
      <c r="LG28" s="53">
        <f t="shared" si="82"/>
        <v>0</v>
      </c>
      <c r="LH28" s="53">
        <f t="shared" si="82"/>
        <v>0</v>
      </c>
      <c r="LI28" s="53">
        <f t="shared" si="82"/>
        <v>0</v>
      </c>
      <c r="LJ28" s="53">
        <f t="shared" si="82"/>
        <v>0</v>
      </c>
      <c r="LK28" s="53">
        <f t="shared" si="82"/>
        <v>0</v>
      </c>
      <c r="LL28" s="53">
        <f t="shared" ref="LL28:MX28" si="83">LL23-LL26+LL27</f>
        <v>0</v>
      </c>
      <c r="LM28" s="53">
        <f t="shared" si="83"/>
        <v>0</v>
      </c>
      <c r="LN28" s="53">
        <f t="shared" si="83"/>
        <v>0</v>
      </c>
      <c r="LO28" s="53">
        <f t="shared" si="83"/>
        <v>0</v>
      </c>
      <c r="LP28" s="53">
        <f t="shared" si="83"/>
        <v>0</v>
      </c>
      <c r="LQ28" s="53">
        <f t="shared" si="83"/>
        <v>0</v>
      </c>
      <c r="LR28" s="53">
        <f t="shared" si="83"/>
        <v>0</v>
      </c>
      <c r="LS28" s="53">
        <f t="shared" si="83"/>
        <v>0</v>
      </c>
      <c r="LT28" s="53">
        <f t="shared" si="83"/>
        <v>0</v>
      </c>
      <c r="LU28" s="53">
        <f t="shared" si="83"/>
        <v>0</v>
      </c>
      <c r="LV28" s="53">
        <f t="shared" si="83"/>
        <v>0</v>
      </c>
      <c r="LW28" s="53">
        <f t="shared" si="83"/>
        <v>0</v>
      </c>
      <c r="LX28" s="53">
        <f t="shared" si="83"/>
        <v>0</v>
      </c>
      <c r="LY28" s="53">
        <f t="shared" si="83"/>
        <v>0</v>
      </c>
      <c r="LZ28" s="53">
        <f t="shared" si="83"/>
        <v>0</v>
      </c>
      <c r="MA28" s="53">
        <f t="shared" si="83"/>
        <v>0</v>
      </c>
      <c r="MB28" s="53">
        <f t="shared" si="83"/>
        <v>0</v>
      </c>
      <c r="MC28" s="53">
        <f t="shared" si="83"/>
        <v>0</v>
      </c>
      <c r="MD28" s="53">
        <f t="shared" si="83"/>
        <v>0</v>
      </c>
      <c r="ME28" s="53">
        <f t="shared" si="83"/>
        <v>0</v>
      </c>
      <c r="MF28" s="53">
        <f t="shared" si="83"/>
        <v>0</v>
      </c>
      <c r="MG28" s="53">
        <f t="shared" si="83"/>
        <v>0</v>
      </c>
      <c r="MH28" s="53">
        <f t="shared" si="83"/>
        <v>0</v>
      </c>
      <c r="MI28" s="53">
        <f t="shared" si="83"/>
        <v>0</v>
      </c>
      <c r="MJ28" s="53">
        <f t="shared" si="83"/>
        <v>0</v>
      </c>
      <c r="MK28" s="53">
        <f t="shared" si="83"/>
        <v>0</v>
      </c>
      <c r="ML28" s="53">
        <f t="shared" si="83"/>
        <v>0</v>
      </c>
      <c r="MM28" s="53">
        <f t="shared" si="83"/>
        <v>0</v>
      </c>
      <c r="MN28" s="53">
        <f t="shared" si="83"/>
        <v>0</v>
      </c>
      <c r="MO28" s="53">
        <f t="shared" si="83"/>
        <v>0</v>
      </c>
      <c r="MP28" s="53">
        <f t="shared" si="83"/>
        <v>0</v>
      </c>
      <c r="MQ28" s="53">
        <f t="shared" si="83"/>
        <v>0</v>
      </c>
      <c r="MR28" s="53">
        <f t="shared" si="83"/>
        <v>0</v>
      </c>
      <c r="MS28" s="53">
        <f t="shared" si="83"/>
        <v>0</v>
      </c>
      <c r="MT28" s="53">
        <f t="shared" si="83"/>
        <v>0</v>
      </c>
      <c r="MU28" s="53">
        <f t="shared" si="83"/>
        <v>0</v>
      </c>
      <c r="MV28" s="53">
        <f t="shared" si="83"/>
        <v>0</v>
      </c>
      <c r="MW28" s="53">
        <f t="shared" si="83"/>
        <v>0</v>
      </c>
      <c r="MX28" s="53">
        <f t="shared" si="83"/>
        <v>0</v>
      </c>
      <c r="MY28" s="56"/>
    </row>
    <row r="29" spans="2:645" s="64" customFormat="1" x14ac:dyDescent="0.25">
      <c r="B29" s="63" t="s">
        <v>49</v>
      </c>
      <c r="C29" s="63">
        <f>IFERROR(($C$12-C28)/$C$12,0)</f>
        <v>0</v>
      </c>
      <c r="D29" s="63">
        <f t="shared" ref="D29:BO29" si="84">IFERROR(($C$12-D28)/$C$12,0)</f>
        <v>0</v>
      </c>
      <c r="E29" s="63">
        <f t="shared" si="84"/>
        <v>0</v>
      </c>
      <c r="F29" s="63">
        <f t="shared" si="84"/>
        <v>0</v>
      </c>
      <c r="G29" s="63">
        <f t="shared" si="84"/>
        <v>0</v>
      </c>
      <c r="H29" s="63">
        <f t="shared" si="84"/>
        <v>0</v>
      </c>
      <c r="I29" s="63">
        <f t="shared" si="84"/>
        <v>0</v>
      </c>
      <c r="J29" s="63">
        <f t="shared" si="84"/>
        <v>0</v>
      </c>
      <c r="K29" s="63">
        <f t="shared" si="84"/>
        <v>0</v>
      </c>
      <c r="L29" s="63">
        <f t="shared" si="84"/>
        <v>0</v>
      </c>
      <c r="M29" s="63">
        <f t="shared" si="84"/>
        <v>0</v>
      </c>
      <c r="N29" s="63">
        <f t="shared" si="84"/>
        <v>0</v>
      </c>
      <c r="O29" s="63">
        <f t="shared" si="84"/>
        <v>0</v>
      </c>
      <c r="P29" s="63">
        <f t="shared" si="84"/>
        <v>0</v>
      </c>
      <c r="Q29" s="63">
        <f t="shared" si="84"/>
        <v>0</v>
      </c>
      <c r="R29" s="63">
        <f t="shared" si="84"/>
        <v>0</v>
      </c>
      <c r="S29" s="63">
        <f t="shared" si="84"/>
        <v>0</v>
      </c>
      <c r="T29" s="63">
        <f t="shared" si="84"/>
        <v>0</v>
      </c>
      <c r="U29" s="63">
        <f t="shared" si="84"/>
        <v>0</v>
      </c>
      <c r="V29" s="63">
        <f t="shared" si="84"/>
        <v>0</v>
      </c>
      <c r="W29" s="63">
        <f t="shared" si="84"/>
        <v>0</v>
      </c>
      <c r="X29" s="63">
        <f t="shared" si="84"/>
        <v>0</v>
      </c>
      <c r="Y29" s="63">
        <f t="shared" si="84"/>
        <v>0</v>
      </c>
      <c r="Z29" s="63">
        <f t="shared" si="84"/>
        <v>0</v>
      </c>
      <c r="AA29" s="63">
        <f t="shared" si="84"/>
        <v>0</v>
      </c>
      <c r="AB29" s="63">
        <f t="shared" si="84"/>
        <v>0</v>
      </c>
      <c r="AC29" s="63">
        <f t="shared" si="84"/>
        <v>0</v>
      </c>
      <c r="AD29" s="63">
        <f t="shared" si="84"/>
        <v>0</v>
      </c>
      <c r="AE29" s="63">
        <f t="shared" si="84"/>
        <v>0</v>
      </c>
      <c r="AF29" s="63">
        <f t="shared" si="84"/>
        <v>0</v>
      </c>
      <c r="AG29" s="63">
        <f t="shared" si="84"/>
        <v>0</v>
      </c>
      <c r="AH29" s="63">
        <f t="shared" si="84"/>
        <v>0</v>
      </c>
      <c r="AI29" s="63">
        <f t="shared" si="84"/>
        <v>0</v>
      </c>
      <c r="AJ29" s="63">
        <f t="shared" si="84"/>
        <v>0</v>
      </c>
      <c r="AK29" s="63">
        <f t="shared" si="84"/>
        <v>0</v>
      </c>
      <c r="AL29" s="63">
        <f t="shared" si="84"/>
        <v>0</v>
      </c>
      <c r="AM29" s="63">
        <f t="shared" si="84"/>
        <v>0</v>
      </c>
      <c r="AN29" s="63">
        <f t="shared" si="84"/>
        <v>0</v>
      </c>
      <c r="AO29" s="63">
        <f t="shared" si="84"/>
        <v>0</v>
      </c>
      <c r="AP29" s="63">
        <f t="shared" si="84"/>
        <v>0</v>
      </c>
      <c r="AQ29" s="63">
        <f t="shared" si="84"/>
        <v>0</v>
      </c>
      <c r="AR29" s="63">
        <f t="shared" si="84"/>
        <v>0</v>
      </c>
      <c r="AS29" s="63">
        <f t="shared" si="84"/>
        <v>0</v>
      </c>
      <c r="AT29" s="63">
        <f t="shared" si="84"/>
        <v>0</v>
      </c>
      <c r="AU29" s="63">
        <f t="shared" si="84"/>
        <v>0</v>
      </c>
      <c r="AV29" s="63">
        <f t="shared" si="84"/>
        <v>0</v>
      </c>
      <c r="AW29" s="63">
        <f t="shared" si="84"/>
        <v>0</v>
      </c>
      <c r="AX29" s="63">
        <f t="shared" si="84"/>
        <v>0</v>
      </c>
      <c r="AY29" s="63">
        <f t="shared" si="84"/>
        <v>0</v>
      </c>
      <c r="AZ29" s="63">
        <f t="shared" si="84"/>
        <v>0</v>
      </c>
      <c r="BA29" s="63">
        <f t="shared" si="84"/>
        <v>0</v>
      </c>
      <c r="BB29" s="63">
        <f t="shared" si="84"/>
        <v>0</v>
      </c>
      <c r="BC29" s="63">
        <f t="shared" si="84"/>
        <v>0</v>
      </c>
      <c r="BD29" s="63">
        <f t="shared" si="84"/>
        <v>0</v>
      </c>
      <c r="BE29" s="63">
        <f t="shared" si="84"/>
        <v>0</v>
      </c>
      <c r="BF29" s="63">
        <f t="shared" si="84"/>
        <v>0</v>
      </c>
      <c r="BG29" s="63">
        <f t="shared" si="84"/>
        <v>0</v>
      </c>
      <c r="BH29" s="63">
        <f t="shared" si="84"/>
        <v>0</v>
      </c>
      <c r="BI29" s="63">
        <f t="shared" si="84"/>
        <v>0</v>
      </c>
      <c r="BJ29" s="63">
        <f t="shared" si="84"/>
        <v>0</v>
      </c>
      <c r="BK29" s="63">
        <f t="shared" si="84"/>
        <v>0</v>
      </c>
      <c r="BL29" s="63">
        <f t="shared" si="84"/>
        <v>0</v>
      </c>
      <c r="BM29" s="63">
        <f t="shared" si="84"/>
        <v>0</v>
      </c>
      <c r="BN29" s="63">
        <f t="shared" si="84"/>
        <v>0</v>
      </c>
      <c r="BO29" s="63">
        <f t="shared" si="84"/>
        <v>0</v>
      </c>
      <c r="BP29" s="63">
        <f t="shared" ref="BP29:EA29" si="85">IFERROR(($C$12-BP28)/$C$12,0)</f>
        <v>0</v>
      </c>
      <c r="BQ29" s="63">
        <f t="shared" si="85"/>
        <v>0</v>
      </c>
      <c r="BR29" s="63">
        <f t="shared" si="85"/>
        <v>0</v>
      </c>
      <c r="BS29" s="63">
        <f t="shared" si="85"/>
        <v>0</v>
      </c>
      <c r="BT29" s="63">
        <f t="shared" si="85"/>
        <v>0</v>
      </c>
      <c r="BU29" s="63">
        <f t="shared" si="85"/>
        <v>0</v>
      </c>
      <c r="BV29" s="63">
        <f t="shared" si="85"/>
        <v>0</v>
      </c>
      <c r="BW29" s="63">
        <f t="shared" si="85"/>
        <v>0</v>
      </c>
      <c r="BX29" s="63">
        <f t="shared" si="85"/>
        <v>0</v>
      </c>
      <c r="BY29" s="63">
        <f t="shared" si="85"/>
        <v>0</v>
      </c>
      <c r="BZ29" s="63">
        <f t="shared" si="85"/>
        <v>0</v>
      </c>
      <c r="CA29" s="63">
        <f t="shared" si="85"/>
        <v>0</v>
      </c>
      <c r="CB29" s="63">
        <f t="shared" si="85"/>
        <v>0</v>
      </c>
      <c r="CC29" s="63">
        <f t="shared" si="85"/>
        <v>0</v>
      </c>
      <c r="CD29" s="63">
        <f t="shared" si="85"/>
        <v>0</v>
      </c>
      <c r="CE29" s="63">
        <f t="shared" si="85"/>
        <v>0</v>
      </c>
      <c r="CF29" s="63">
        <f t="shared" si="85"/>
        <v>0</v>
      </c>
      <c r="CG29" s="63">
        <f t="shared" si="85"/>
        <v>0</v>
      </c>
      <c r="CH29" s="63">
        <f t="shared" si="85"/>
        <v>0</v>
      </c>
      <c r="CI29" s="63">
        <f t="shared" si="85"/>
        <v>0</v>
      </c>
      <c r="CJ29" s="63">
        <f t="shared" si="85"/>
        <v>0</v>
      </c>
      <c r="CK29" s="63">
        <f t="shared" si="85"/>
        <v>0</v>
      </c>
      <c r="CL29" s="63">
        <f t="shared" si="85"/>
        <v>0</v>
      </c>
      <c r="CM29" s="63">
        <f t="shared" si="85"/>
        <v>0</v>
      </c>
      <c r="CN29" s="63">
        <f t="shared" si="85"/>
        <v>0</v>
      </c>
      <c r="CO29" s="63">
        <f t="shared" si="85"/>
        <v>0</v>
      </c>
      <c r="CP29" s="63">
        <f t="shared" si="85"/>
        <v>0</v>
      </c>
      <c r="CQ29" s="63">
        <f t="shared" si="85"/>
        <v>0</v>
      </c>
      <c r="CR29" s="63">
        <f t="shared" si="85"/>
        <v>0</v>
      </c>
      <c r="CS29" s="63">
        <f t="shared" si="85"/>
        <v>0</v>
      </c>
      <c r="CT29" s="63">
        <f t="shared" si="85"/>
        <v>0</v>
      </c>
      <c r="CU29" s="63">
        <f t="shared" si="85"/>
        <v>0</v>
      </c>
      <c r="CV29" s="63">
        <f t="shared" si="85"/>
        <v>0</v>
      </c>
      <c r="CW29" s="63">
        <f t="shared" si="85"/>
        <v>0</v>
      </c>
      <c r="CX29" s="63">
        <f t="shared" si="85"/>
        <v>0</v>
      </c>
      <c r="CY29" s="63">
        <f t="shared" si="85"/>
        <v>0</v>
      </c>
      <c r="CZ29" s="63">
        <f t="shared" si="85"/>
        <v>0</v>
      </c>
      <c r="DA29" s="63">
        <f t="shared" si="85"/>
        <v>0</v>
      </c>
      <c r="DB29" s="63">
        <f t="shared" si="85"/>
        <v>0</v>
      </c>
      <c r="DC29" s="63">
        <f t="shared" si="85"/>
        <v>0</v>
      </c>
      <c r="DD29" s="63">
        <f t="shared" si="85"/>
        <v>0</v>
      </c>
      <c r="DE29" s="63">
        <f t="shared" si="85"/>
        <v>0</v>
      </c>
      <c r="DF29" s="63">
        <f t="shared" si="85"/>
        <v>0</v>
      </c>
      <c r="DG29" s="63">
        <f t="shared" si="85"/>
        <v>0</v>
      </c>
      <c r="DH29" s="63">
        <f t="shared" si="85"/>
        <v>0</v>
      </c>
      <c r="DI29" s="63">
        <f t="shared" si="85"/>
        <v>0</v>
      </c>
      <c r="DJ29" s="63">
        <f t="shared" si="85"/>
        <v>0</v>
      </c>
      <c r="DK29" s="63">
        <f t="shared" si="85"/>
        <v>0</v>
      </c>
      <c r="DL29" s="63">
        <f t="shared" si="85"/>
        <v>0</v>
      </c>
      <c r="DM29" s="63">
        <f t="shared" si="85"/>
        <v>0</v>
      </c>
      <c r="DN29" s="63">
        <f t="shared" si="85"/>
        <v>0</v>
      </c>
      <c r="DO29" s="63">
        <f t="shared" si="85"/>
        <v>0</v>
      </c>
      <c r="DP29" s="63">
        <f t="shared" si="85"/>
        <v>0</v>
      </c>
      <c r="DQ29" s="63">
        <f t="shared" si="85"/>
        <v>0</v>
      </c>
      <c r="DR29" s="63">
        <f t="shared" si="85"/>
        <v>0</v>
      </c>
      <c r="DS29" s="63">
        <f t="shared" si="85"/>
        <v>0</v>
      </c>
      <c r="DT29" s="63">
        <f t="shared" si="85"/>
        <v>0</v>
      </c>
      <c r="DU29" s="63">
        <f t="shared" si="85"/>
        <v>0</v>
      </c>
      <c r="DV29" s="63">
        <f t="shared" si="85"/>
        <v>0</v>
      </c>
      <c r="DW29" s="63">
        <f t="shared" si="85"/>
        <v>0</v>
      </c>
      <c r="DX29" s="63">
        <f t="shared" si="85"/>
        <v>0</v>
      </c>
      <c r="DY29" s="63">
        <f t="shared" si="85"/>
        <v>0</v>
      </c>
      <c r="DZ29" s="63">
        <f t="shared" si="85"/>
        <v>0</v>
      </c>
      <c r="EA29" s="63">
        <f t="shared" si="85"/>
        <v>0</v>
      </c>
      <c r="EB29" s="63">
        <f t="shared" ref="EB29:GM29" si="86">IFERROR(($C$12-EB28)/$C$12,0)</f>
        <v>0</v>
      </c>
      <c r="EC29" s="63">
        <f t="shared" si="86"/>
        <v>0</v>
      </c>
      <c r="ED29" s="63">
        <f t="shared" si="86"/>
        <v>0</v>
      </c>
      <c r="EE29" s="63">
        <f t="shared" si="86"/>
        <v>0</v>
      </c>
      <c r="EF29" s="63">
        <f t="shared" si="86"/>
        <v>0</v>
      </c>
      <c r="EG29" s="63">
        <f t="shared" si="86"/>
        <v>0</v>
      </c>
      <c r="EH29" s="63">
        <f t="shared" si="86"/>
        <v>0</v>
      </c>
      <c r="EI29" s="63">
        <f t="shared" si="86"/>
        <v>0</v>
      </c>
      <c r="EJ29" s="63">
        <f t="shared" si="86"/>
        <v>0</v>
      </c>
      <c r="EK29" s="63">
        <f t="shared" si="86"/>
        <v>0</v>
      </c>
      <c r="EL29" s="63">
        <f t="shared" si="86"/>
        <v>0</v>
      </c>
      <c r="EM29" s="63">
        <f t="shared" si="86"/>
        <v>0</v>
      </c>
      <c r="EN29" s="63">
        <f t="shared" si="86"/>
        <v>0</v>
      </c>
      <c r="EO29" s="63">
        <f t="shared" si="86"/>
        <v>0</v>
      </c>
      <c r="EP29" s="63">
        <f t="shared" si="86"/>
        <v>0</v>
      </c>
      <c r="EQ29" s="63">
        <f t="shared" si="86"/>
        <v>0</v>
      </c>
      <c r="ER29" s="63">
        <f t="shared" si="86"/>
        <v>0</v>
      </c>
      <c r="ES29" s="63">
        <f t="shared" si="86"/>
        <v>0</v>
      </c>
      <c r="ET29" s="63">
        <f t="shared" si="86"/>
        <v>0</v>
      </c>
      <c r="EU29" s="63">
        <f t="shared" si="86"/>
        <v>0</v>
      </c>
      <c r="EV29" s="63">
        <f t="shared" si="86"/>
        <v>0</v>
      </c>
      <c r="EW29" s="63">
        <f t="shared" si="86"/>
        <v>0</v>
      </c>
      <c r="EX29" s="63">
        <f t="shared" si="86"/>
        <v>0</v>
      </c>
      <c r="EY29" s="63">
        <f t="shared" si="86"/>
        <v>0</v>
      </c>
      <c r="EZ29" s="63">
        <f t="shared" si="86"/>
        <v>0</v>
      </c>
      <c r="FA29" s="63">
        <f t="shared" si="86"/>
        <v>0</v>
      </c>
      <c r="FB29" s="63">
        <f t="shared" si="86"/>
        <v>0</v>
      </c>
      <c r="FC29" s="63">
        <f t="shared" si="86"/>
        <v>0</v>
      </c>
      <c r="FD29" s="63">
        <f t="shared" si="86"/>
        <v>0</v>
      </c>
      <c r="FE29" s="63">
        <f t="shared" si="86"/>
        <v>0</v>
      </c>
      <c r="FF29" s="63">
        <f t="shared" si="86"/>
        <v>0</v>
      </c>
      <c r="FG29" s="63">
        <f t="shared" si="86"/>
        <v>0</v>
      </c>
      <c r="FH29" s="63">
        <f t="shared" si="86"/>
        <v>0</v>
      </c>
      <c r="FI29" s="63">
        <f t="shared" si="86"/>
        <v>0</v>
      </c>
      <c r="FJ29" s="63">
        <f t="shared" si="86"/>
        <v>0</v>
      </c>
      <c r="FK29" s="63">
        <f t="shared" si="86"/>
        <v>0</v>
      </c>
      <c r="FL29" s="63">
        <f t="shared" si="86"/>
        <v>0</v>
      </c>
      <c r="FM29" s="63">
        <f t="shared" si="86"/>
        <v>0</v>
      </c>
      <c r="FN29" s="63">
        <f t="shared" si="86"/>
        <v>0</v>
      </c>
      <c r="FO29" s="63">
        <f t="shared" si="86"/>
        <v>0</v>
      </c>
      <c r="FP29" s="63">
        <f t="shared" si="86"/>
        <v>0</v>
      </c>
      <c r="FQ29" s="63">
        <f t="shared" si="86"/>
        <v>0</v>
      </c>
      <c r="FR29" s="63">
        <f t="shared" si="86"/>
        <v>0</v>
      </c>
      <c r="FS29" s="63">
        <f t="shared" si="86"/>
        <v>0</v>
      </c>
      <c r="FT29" s="63">
        <f t="shared" si="86"/>
        <v>0</v>
      </c>
      <c r="FU29" s="63">
        <f t="shared" si="86"/>
        <v>0</v>
      </c>
      <c r="FV29" s="63">
        <f t="shared" si="86"/>
        <v>0</v>
      </c>
      <c r="FW29" s="63">
        <f t="shared" si="86"/>
        <v>0</v>
      </c>
      <c r="FX29" s="63">
        <f t="shared" si="86"/>
        <v>0</v>
      </c>
      <c r="FY29" s="63">
        <f t="shared" si="86"/>
        <v>0</v>
      </c>
      <c r="FZ29" s="63">
        <f t="shared" si="86"/>
        <v>0</v>
      </c>
      <c r="GA29" s="63">
        <f t="shared" si="86"/>
        <v>0</v>
      </c>
      <c r="GB29" s="63">
        <f t="shared" si="86"/>
        <v>0</v>
      </c>
      <c r="GC29" s="63">
        <f t="shared" si="86"/>
        <v>0</v>
      </c>
      <c r="GD29" s="63">
        <f t="shared" si="86"/>
        <v>0</v>
      </c>
      <c r="GE29" s="63">
        <f t="shared" si="86"/>
        <v>0</v>
      </c>
      <c r="GF29" s="63">
        <f t="shared" si="86"/>
        <v>0</v>
      </c>
      <c r="GG29" s="63">
        <f t="shared" si="86"/>
        <v>0</v>
      </c>
      <c r="GH29" s="63">
        <f t="shared" si="86"/>
        <v>0</v>
      </c>
      <c r="GI29" s="63">
        <f t="shared" si="86"/>
        <v>0</v>
      </c>
      <c r="GJ29" s="63">
        <f t="shared" si="86"/>
        <v>0</v>
      </c>
      <c r="GK29" s="63">
        <f t="shared" si="86"/>
        <v>0</v>
      </c>
      <c r="GL29" s="63">
        <f t="shared" si="86"/>
        <v>0</v>
      </c>
      <c r="GM29" s="63">
        <f t="shared" si="86"/>
        <v>0</v>
      </c>
      <c r="GN29" s="63">
        <f t="shared" ref="GN29:IY29" si="87">IFERROR(($C$12-GN28)/$C$12,0)</f>
        <v>0</v>
      </c>
      <c r="GO29" s="63">
        <f t="shared" si="87"/>
        <v>0</v>
      </c>
      <c r="GP29" s="63">
        <f t="shared" si="87"/>
        <v>0</v>
      </c>
      <c r="GQ29" s="63">
        <f t="shared" si="87"/>
        <v>0</v>
      </c>
      <c r="GR29" s="63">
        <f t="shared" si="87"/>
        <v>0</v>
      </c>
      <c r="GS29" s="63">
        <f t="shared" si="87"/>
        <v>0</v>
      </c>
      <c r="GT29" s="63">
        <f t="shared" si="87"/>
        <v>0</v>
      </c>
      <c r="GU29" s="63">
        <f t="shared" si="87"/>
        <v>0</v>
      </c>
      <c r="GV29" s="63">
        <f t="shared" si="87"/>
        <v>0</v>
      </c>
      <c r="GW29" s="63">
        <f t="shared" si="87"/>
        <v>0</v>
      </c>
      <c r="GX29" s="63">
        <f t="shared" si="87"/>
        <v>0</v>
      </c>
      <c r="GY29" s="63">
        <f t="shared" si="87"/>
        <v>0</v>
      </c>
      <c r="GZ29" s="63">
        <f t="shared" si="87"/>
        <v>0</v>
      </c>
      <c r="HA29" s="63">
        <f t="shared" si="87"/>
        <v>0</v>
      </c>
      <c r="HB29" s="63">
        <f t="shared" si="87"/>
        <v>0</v>
      </c>
      <c r="HC29" s="63">
        <f t="shared" si="87"/>
        <v>0</v>
      </c>
      <c r="HD29" s="63">
        <f t="shared" si="87"/>
        <v>0</v>
      </c>
      <c r="HE29" s="63">
        <f t="shared" si="87"/>
        <v>0</v>
      </c>
      <c r="HF29" s="63">
        <f t="shared" si="87"/>
        <v>0</v>
      </c>
      <c r="HG29" s="63">
        <f t="shared" si="87"/>
        <v>0</v>
      </c>
      <c r="HH29" s="63">
        <f t="shared" si="87"/>
        <v>0</v>
      </c>
      <c r="HI29" s="63">
        <f t="shared" si="87"/>
        <v>0</v>
      </c>
      <c r="HJ29" s="63">
        <f t="shared" si="87"/>
        <v>0</v>
      </c>
      <c r="HK29" s="63">
        <f t="shared" si="87"/>
        <v>0</v>
      </c>
      <c r="HL29" s="63">
        <f t="shared" si="87"/>
        <v>0</v>
      </c>
      <c r="HM29" s="63">
        <f t="shared" si="87"/>
        <v>0</v>
      </c>
      <c r="HN29" s="63">
        <f t="shared" si="87"/>
        <v>0</v>
      </c>
      <c r="HO29" s="63">
        <f t="shared" si="87"/>
        <v>0</v>
      </c>
      <c r="HP29" s="63">
        <f t="shared" si="87"/>
        <v>0</v>
      </c>
      <c r="HQ29" s="63">
        <f t="shared" si="87"/>
        <v>0</v>
      </c>
      <c r="HR29" s="63">
        <f t="shared" si="87"/>
        <v>0</v>
      </c>
      <c r="HS29" s="63">
        <f t="shared" si="87"/>
        <v>0</v>
      </c>
      <c r="HT29" s="63">
        <f t="shared" si="87"/>
        <v>0</v>
      </c>
      <c r="HU29" s="63">
        <f t="shared" si="87"/>
        <v>0</v>
      </c>
      <c r="HV29" s="63">
        <f t="shared" si="87"/>
        <v>0</v>
      </c>
      <c r="HW29" s="63">
        <f t="shared" si="87"/>
        <v>0</v>
      </c>
      <c r="HX29" s="63">
        <f t="shared" si="87"/>
        <v>0</v>
      </c>
      <c r="HY29" s="63">
        <f t="shared" si="87"/>
        <v>0</v>
      </c>
      <c r="HZ29" s="63">
        <f t="shared" si="87"/>
        <v>0</v>
      </c>
      <c r="IA29" s="63">
        <f t="shared" si="87"/>
        <v>0</v>
      </c>
      <c r="IB29" s="63">
        <f t="shared" si="87"/>
        <v>0</v>
      </c>
      <c r="IC29" s="63">
        <f t="shared" si="87"/>
        <v>0</v>
      </c>
      <c r="ID29" s="63">
        <f t="shared" si="87"/>
        <v>0</v>
      </c>
      <c r="IE29" s="63">
        <f t="shared" si="87"/>
        <v>0</v>
      </c>
      <c r="IF29" s="63">
        <f t="shared" si="87"/>
        <v>0</v>
      </c>
      <c r="IG29" s="63">
        <f t="shared" si="87"/>
        <v>0</v>
      </c>
      <c r="IH29" s="63">
        <f t="shared" si="87"/>
        <v>0</v>
      </c>
      <c r="II29" s="63">
        <f t="shared" si="87"/>
        <v>0</v>
      </c>
      <c r="IJ29" s="63">
        <f t="shared" si="87"/>
        <v>0</v>
      </c>
      <c r="IK29" s="63">
        <f t="shared" si="87"/>
        <v>0</v>
      </c>
      <c r="IL29" s="63">
        <f t="shared" si="87"/>
        <v>0</v>
      </c>
      <c r="IM29" s="63">
        <f t="shared" si="87"/>
        <v>0</v>
      </c>
      <c r="IN29" s="63">
        <f t="shared" si="87"/>
        <v>0</v>
      </c>
      <c r="IO29" s="63">
        <f t="shared" si="87"/>
        <v>0</v>
      </c>
      <c r="IP29" s="63">
        <f t="shared" si="87"/>
        <v>0</v>
      </c>
      <c r="IQ29" s="63">
        <f t="shared" si="87"/>
        <v>0</v>
      </c>
      <c r="IR29" s="63">
        <f t="shared" si="87"/>
        <v>0</v>
      </c>
      <c r="IS29" s="63">
        <f t="shared" si="87"/>
        <v>0</v>
      </c>
      <c r="IT29" s="63">
        <f t="shared" si="87"/>
        <v>0</v>
      </c>
      <c r="IU29" s="63">
        <f t="shared" si="87"/>
        <v>0</v>
      </c>
      <c r="IV29" s="63">
        <f t="shared" si="87"/>
        <v>0</v>
      </c>
      <c r="IW29" s="63">
        <f t="shared" si="87"/>
        <v>0</v>
      </c>
      <c r="IX29" s="63">
        <f t="shared" si="87"/>
        <v>0</v>
      </c>
      <c r="IY29" s="63">
        <f t="shared" si="87"/>
        <v>0</v>
      </c>
      <c r="IZ29" s="63">
        <f t="shared" ref="IZ29:LK29" si="88">IFERROR(($C$12-IZ28)/$C$12,0)</f>
        <v>0</v>
      </c>
      <c r="JA29" s="63">
        <f t="shared" si="88"/>
        <v>0</v>
      </c>
      <c r="JB29" s="63">
        <f t="shared" si="88"/>
        <v>0</v>
      </c>
      <c r="JC29" s="63">
        <f t="shared" si="88"/>
        <v>0</v>
      </c>
      <c r="JD29" s="63">
        <f t="shared" si="88"/>
        <v>0</v>
      </c>
      <c r="JE29" s="63">
        <f t="shared" si="88"/>
        <v>0</v>
      </c>
      <c r="JF29" s="63">
        <f t="shared" si="88"/>
        <v>0</v>
      </c>
      <c r="JG29" s="63">
        <f t="shared" si="88"/>
        <v>0</v>
      </c>
      <c r="JH29" s="63">
        <f t="shared" si="88"/>
        <v>0</v>
      </c>
      <c r="JI29" s="63">
        <f t="shared" si="88"/>
        <v>0</v>
      </c>
      <c r="JJ29" s="63">
        <f t="shared" si="88"/>
        <v>0</v>
      </c>
      <c r="JK29" s="63">
        <f t="shared" si="88"/>
        <v>0</v>
      </c>
      <c r="JL29" s="63">
        <f t="shared" si="88"/>
        <v>0</v>
      </c>
      <c r="JM29" s="63">
        <f t="shared" si="88"/>
        <v>0</v>
      </c>
      <c r="JN29" s="63">
        <f t="shared" si="88"/>
        <v>0</v>
      </c>
      <c r="JO29" s="63">
        <f t="shared" si="88"/>
        <v>0</v>
      </c>
      <c r="JP29" s="63">
        <f t="shared" si="88"/>
        <v>0</v>
      </c>
      <c r="JQ29" s="63">
        <f t="shared" si="88"/>
        <v>0</v>
      </c>
      <c r="JR29" s="63">
        <f t="shared" si="88"/>
        <v>0</v>
      </c>
      <c r="JS29" s="63">
        <f t="shared" si="88"/>
        <v>0</v>
      </c>
      <c r="JT29" s="63">
        <f t="shared" si="88"/>
        <v>0</v>
      </c>
      <c r="JU29" s="63">
        <f t="shared" si="88"/>
        <v>0</v>
      </c>
      <c r="JV29" s="63">
        <f t="shared" si="88"/>
        <v>0</v>
      </c>
      <c r="JW29" s="63">
        <f t="shared" si="88"/>
        <v>0</v>
      </c>
      <c r="JX29" s="63">
        <f t="shared" si="88"/>
        <v>0</v>
      </c>
      <c r="JY29" s="63">
        <f t="shared" si="88"/>
        <v>0</v>
      </c>
      <c r="JZ29" s="63">
        <f t="shared" si="88"/>
        <v>0</v>
      </c>
      <c r="KA29" s="63">
        <f t="shared" si="88"/>
        <v>0</v>
      </c>
      <c r="KB29" s="63">
        <f t="shared" si="88"/>
        <v>0</v>
      </c>
      <c r="KC29" s="63">
        <f t="shared" si="88"/>
        <v>0</v>
      </c>
      <c r="KD29" s="63">
        <f t="shared" si="88"/>
        <v>0</v>
      </c>
      <c r="KE29" s="63">
        <f t="shared" si="88"/>
        <v>0</v>
      </c>
      <c r="KF29" s="63">
        <f t="shared" si="88"/>
        <v>0</v>
      </c>
      <c r="KG29" s="63">
        <f t="shared" si="88"/>
        <v>0</v>
      </c>
      <c r="KH29" s="63">
        <f t="shared" si="88"/>
        <v>0</v>
      </c>
      <c r="KI29" s="63">
        <f t="shared" si="88"/>
        <v>0</v>
      </c>
      <c r="KJ29" s="63">
        <f t="shared" si="88"/>
        <v>0</v>
      </c>
      <c r="KK29" s="63">
        <f t="shared" si="88"/>
        <v>0</v>
      </c>
      <c r="KL29" s="63">
        <f t="shared" si="88"/>
        <v>0</v>
      </c>
      <c r="KM29" s="63">
        <f t="shared" si="88"/>
        <v>0</v>
      </c>
      <c r="KN29" s="63">
        <f t="shared" si="88"/>
        <v>0</v>
      </c>
      <c r="KO29" s="63">
        <f t="shared" si="88"/>
        <v>0</v>
      </c>
      <c r="KP29" s="63">
        <f t="shared" si="88"/>
        <v>0</v>
      </c>
      <c r="KQ29" s="63">
        <f t="shared" si="88"/>
        <v>0</v>
      </c>
      <c r="KR29" s="63">
        <f t="shared" si="88"/>
        <v>0</v>
      </c>
      <c r="KS29" s="63">
        <f t="shared" si="88"/>
        <v>0</v>
      </c>
      <c r="KT29" s="63">
        <f t="shared" si="88"/>
        <v>0</v>
      </c>
      <c r="KU29" s="63">
        <f t="shared" si="88"/>
        <v>0</v>
      </c>
      <c r="KV29" s="63">
        <f t="shared" si="88"/>
        <v>0</v>
      </c>
      <c r="KW29" s="63">
        <f t="shared" si="88"/>
        <v>0</v>
      </c>
      <c r="KX29" s="63">
        <f t="shared" si="88"/>
        <v>0</v>
      </c>
      <c r="KY29" s="63">
        <f t="shared" si="88"/>
        <v>0</v>
      </c>
      <c r="KZ29" s="63">
        <f t="shared" si="88"/>
        <v>0</v>
      </c>
      <c r="LA29" s="63">
        <f t="shared" si="88"/>
        <v>0</v>
      </c>
      <c r="LB29" s="63">
        <f t="shared" si="88"/>
        <v>0</v>
      </c>
      <c r="LC29" s="63">
        <f t="shared" si="88"/>
        <v>0</v>
      </c>
      <c r="LD29" s="63">
        <f t="shared" si="88"/>
        <v>0</v>
      </c>
      <c r="LE29" s="63">
        <f t="shared" si="88"/>
        <v>0</v>
      </c>
      <c r="LF29" s="63">
        <f t="shared" si="88"/>
        <v>0</v>
      </c>
      <c r="LG29" s="63">
        <f t="shared" si="88"/>
        <v>0</v>
      </c>
      <c r="LH29" s="63">
        <f t="shared" si="88"/>
        <v>0</v>
      </c>
      <c r="LI29" s="63">
        <f t="shared" si="88"/>
        <v>0</v>
      </c>
      <c r="LJ29" s="63">
        <f t="shared" si="88"/>
        <v>0</v>
      </c>
      <c r="LK29" s="63">
        <f t="shared" si="88"/>
        <v>0</v>
      </c>
      <c r="LL29" s="63">
        <f t="shared" ref="LL29:MX29" si="89">IFERROR(($C$12-LL28)/$C$12,0)</f>
        <v>0</v>
      </c>
      <c r="LM29" s="63">
        <f t="shared" si="89"/>
        <v>0</v>
      </c>
      <c r="LN29" s="63">
        <f t="shared" si="89"/>
        <v>0</v>
      </c>
      <c r="LO29" s="63">
        <f t="shared" si="89"/>
        <v>0</v>
      </c>
      <c r="LP29" s="63">
        <f t="shared" si="89"/>
        <v>0</v>
      </c>
      <c r="LQ29" s="63">
        <f t="shared" si="89"/>
        <v>0</v>
      </c>
      <c r="LR29" s="63">
        <f t="shared" si="89"/>
        <v>0</v>
      </c>
      <c r="LS29" s="63">
        <f t="shared" si="89"/>
        <v>0</v>
      </c>
      <c r="LT29" s="63">
        <f t="shared" si="89"/>
        <v>0</v>
      </c>
      <c r="LU29" s="63">
        <f t="shared" si="89"/>
        <v>0</v>
      </c>
      <c r="LV29" s="63">
        <f t="shared" si="89"/>
        <v>0</v>
      </c>
      <c r="LW29" s="63">
        <f t="shared" si="89"/>
        <v>0</v>
      </c>
      <c r="LX29" s="63">
        <f t="shared" si="89"/>
        <v>0</v>
      </c>
      <c r="LY29" s="63">
        <f t="shared" si="89"/>
        <v>0</v>
      </c>
      <c r="LZ29" s="63">
        <f t="shared" si="89"/>
        <v>0</v>
      </c>
      <c r="MA29" s="63">
        <f t="shared" si="89"/>
        <v>0</v>
      </c>
      <c r="MB29" s="63">
        <f t="shared" si="89"/>
        <v>0</v>
      </c>
      <c r="MC29" s="63">
        <f t="shared" si="89"/>
        <v>0</v>
      </c>
      <c r="MD29" s="63">
        <f t="shared" si="89"/>
        <v>0</v>
      </c>
      <c r="ME29" s="63">
        <f t="shared" si="89"/>
        <v>0</v>
      </c>
      <c r="MF29" s="63">
        <f t="shared" si="89"/>
        <v>0</v>
      </c>
      <c r="MG29" s="63">
        <f t="shared" si="89"/>
        <v>0</v>
      </c>
      <c r="MH29" s="63">
        <f t="shared" si="89"/>
        <v>0</v>
      </c>
      <c r="MI29" s="63">
        <f t="shared" si="89"/>
        <v>0</v>
      </c>
      <c r="MJ29" s="63">
        <f t="shared" si="89"/>
        <v>0</v>
      </c>
      <c r="MK29" s="63">
        <f t="shared" si="89"/>
        <v>0</v>
      </c>
      <c r="ML29" s="63">
        <f t="shared" si="89"/>
        <v>0</v>
      </c>
      <c r="MM29" s="63">
        <f t="shared" si="89"/>
        <v>0</v>
      </c>
      <c r="MN29" s="63">
        <f t="shared" si="89"/>
        <v>0</v>
      </c>
      <c r="MO29" s="63">
        <f t="shared" si="89"/>
        <v>0</v>
      </c>
      <c r="MP29" s="63">
        <f t="shared" si="89"/>
        <v>0</v>
      </c>
      <c r="MQ29" s="63">
        <f t="shared" si="89"/>
        <v>0</v>
      </c>
      <c r="MR29" s="63">
        <f t="shared" si="89"/>
        <v>0</v>
      </c>
      <c r="MS29" s="63">
        <f t="shared" si="89"/>
        <v>0</v>
      </c>
      <c r="MT29" s="63">
        <f t="shared" si="89"/>
        <v>0</v>
      </c>
      <c r="MU29" s="63">
        <f t="shared" si="89"/>
        <v>0</v>
      </c>
      <c r="MV29" s="63">
        <f t="shared" si="89"/>
        <v>0</v>
      </c>
      <c r="MW29" s="63">
        <f t="shared" si="89"/>
        <v>0</v>
      </c>
      <c r="MX29" s="63">
        <f t="shared" si="89"/>
        <v>0</v>
      </c>
      <c r="MY29" s="79"/>
      <c r="MZ29" s="63"/>
      <c r="NA29" s="63"/>
      <c r="NB29" s="63"/>
      <c r="NC29" s="63"/>
      <c r="ND29" s="63"/>
      <c r="NE29" s="63"/>
      <c r="NF29" s="63"/>
    </row>
    <row r="30" spans="2:645" s="56" customFormat="1" ht="15.75" hidden="1" thickBot="1" x14ac:dyDescent="0.3">
      <c r="B30" s="57" t="s">
        <v>42</v>
      </c>
      <c r="C30" s="73" t="s">
        <v>78</v>
      </c>
      <c r="D30" s="73" t="s">
        <v>79</v>
      </c>
      <c r="E30" s="73" t="s">
        <v>80</v>
      </c>
      <c r="F30" s="73" t="s">
        <v>81</v>
      </c>
      <c r="G30" s="73" t="s">
        <v>82</v>
      </c>
      <c r="H30" s="73" t="s">
        <v>83</v>
      </c>
      <c r="I30" s="73" t="s">
        <v>84</v>
      </c>
      <c r="J30" s="73" t="s">
        <v>85</v>
      </c>
      <c r="K30" s="73" t="s">
        <v>86</v>
      </c>
      <c r="L30" s="73" t="s">
        <v>87</v>
      </c>
      <c r="M30" s="73" t="s">
        <v>88</v>
      </c>
      <c r="N30" s="73" t="s">
        <v>89</v>
      </c>
      <c r="O30" s="73" t="s">
        <v>90</v>
      </c>
      <c r="P30" s="73" t="s">
        <v>91</v>
      </c>
      <c r="Q30" s="73" t="s">
        <v>92</v>
      </c>
      <c r="R30" s="73" t="s">
        <v>93</v>
      </c>
      <c r="S30" s="73" t="s">
        <v>94</v>
      </c>
      <c r="T30" s="73" t="s">
        <v>95</v>
      </c>
      <c r="U30" s="73" t="s">
        <v>96</v>
      </c>
      <c r="V30" s="73" t="s">
        <v>97</v>
      </c>
      <c r="W30" s="73" t="s">
        <v>98</v>
      </c>
      <c r="X30" s="73" t="s">
        <v>99</v>
      </c>
      <c r="Y30" s="73" t="s">
        <v>100</v>
      </c>
      <c r="Z30" s="73" t="s">
        <v>101</v>
      </c>
      <c r="AA30" s="73" t="s">
        <v>102</v>
      </c>
      <c r="AB30" s="73" t="s">
        <v>103</v>
      </c>
      <c r="AC30" s="73" t="s">
        <v>104</v>
      </c>
      <c r="AD30" s="73" t="s">
        <v>105</v>
      </c>
      <c r="AE30" s="73" t="s">
        <v>106</v>
      </c>
      <c r="AF30" s="73" t="s">
        <v>107</v>
      </c>
      <c r="AG30" s="73" t="s">
        <v>108</v>
      </c>
      <c r="AH30" s="73" t="s">
        <v>109</v>
      </c>
      <c r="AI30" s="73" t="s">
        <v>110</v>
      </c>
      <c r="AJ30" s="73" t="s">
        <v>111</v>
      </c>
      <c r="AK30" s="73" t="s">
        <v>112</v>
      </c>
      <c r="AL30" s="73" t="s">
        <v>113</v>
      </c>
      <c r="AM30" s="73" t="s">
        <v>114</v>
      </c>
      <c r="AN30" s="73" t="s">
        <v>115</v>
      </c>
      <c r="AO30" s="73" t="s">
        <v>116</v>
      </c>
      <c r="AP30" s="73" t="s">
        <v>117</v>
      </c>
      <c r="AQ30" s="73" t="s">
        <v>118</v>
      </c>
      <c r="AR30" s="73" t="s">
        <v>119</v>
      </c>
      <c r="AS30" s="73" t="s">
        <v>120</v>
      </c>
      <c r="AT30" s="73" t="s">
        <v>121</v>
      </c>
      <c r="AU30" s="73" t="s">
        <v>122</v>
      </c>
      <c r="AV30" s="73" t="s">
        <v>123</v>
      </c>
      <c r="AW30" s="73" t="s">
        <v>124</v>
      </c>
      <c r="AX30" s="73" t="s">
        <v>125</v>
      </c>
      <c r="AY30" s="73" t="s">
        <v>126</v>
      </c>
      <c r="AZ30" s="73" t="s">
        <v>127</v>
      </c>
      <c r="BA30" s="73" t="s">
        <v>128</v>
      </c>
      <c r="BB30" s="73" t="s">
        <v>129</v>
      </c>
      <c r="BC30" s="73" t="s">
        <v>130</v>
      </c>
      <c r="BD30" s="73" t="s">
        <v>131</v>
      </c>
      <c r="BE30" s="73" t="s">
        <v>132</v>
      </c>
      <c r="BF30" s="73" t="s">
        <v>133</v>
      </c>
      <c r="BG30" s="73" t="s">
        <v>134</v>
      </c>
      <c r="BH30" s="73" t="s">
        <v>135</v>
      </c>
      <c r="BI30" s="73" t="s">
        <v>136</v>
      </c>
      <c r="BJ30" s="73" t="s">
        <v>137</v>
      </c>
      <c r="BK30" s="73" t="s">
        <v>138</v>
      </c>
      <c r="BL30" s="73" t="s">
        <v>139</v>
      </c>
      <c r="BM30" s="73" t="s">
        <v>140</v>
      </c>
      <c r="BN30" s="73" t="s">
        <v>141</v>
      </c>
      <c r="BO30" s="73" t="s">
        <v>142</v>
      </c>
      <c r="BP30" s="73" t="s">
        <v>143</v>
      </c>
      <c r="BQ30" s="73" t="s">
        <v>144</v>
      </c>
      <c r="BR30" s="73" t="s">
        <v>145</v>
      </c>
      <c r="BS30" s="73" t="s">
        <v>146</v>
      </c>
      <c r="BT30" s="73" t="s">
        <v>147</v>
      </c>
      <c r="BU30" s="73" t="s">
        <v>148</v>
      </c>
      <c r="BV30" s="73" t="s">
        <v>149</v>
      </c>
      <c r="BW30" s="73" t="s">
        <v>150</v>
      </c>
      <c r="BX30" s="73" t="s">
        <v>151</v>
      </c>
      <c r="BY30" s="73" t="s">
        <v>152</v>
      </c>
      <c r="BZ30" s="73" t="s">
        <v>153</v>
      </c>
      <c r="CA30" s="73" t="s">
        <v>154</v>
      </c>
      <c r="CB30" s="73" t="s">
        <v>155</v>
      </c>
      <c r="CC30" s="73" t="s">
        <v>156</v>
      </c>
      <c r="CD30" s="73" t="s">
        <v>157</v>
      </c>
      <c r="CE30" s="73" t="s">
        <v>158</v>
      </c>
      <c r="CF30" s="73" t="s">
        <v>159</v>
      </c>
      <c r="CG30" s="73" t="s">
        <v>160</v>
      </c>
      <c r="CH30" s="73" t="s">
        <v>161</v>
      </c>
      <c r="CI30" s="73" t="s">
        <v>162</v>
      </c>
      <c r="CJ30" s="73" t="s">
        <v>163</v>
      </c>
      <c r="CK30" s="73" t="s">
        <v>164</v>
      </c>
      <c r="CL30" s="73" t="s">
        <v>165</v>
      </c>
      <c r="CM30" s="73" t="s">
        <v>166</v>
      </c>
      <c r="CN30" s="73" t="s">
        <v>167</v>
      </c>
      <c r="CO30" s="73" t="s">
        <v>168</v>
      </c>
      <c r="CP30" s="73" t="s">
        <v>169</v>
      </c>
      <c r="CQ30" s="73" t="s">
        <v>170</v>
      </c>
      <c r="CR30" s="73" t="s">
        <v>171</v>
      </c>
      <c r="CS30" s="73" t="s">
        <v>172</v>
      </c>
      <c r="CT30" s="73" t="s">
        <v>173</v>
      </c>
      <c r="CU30" s="73" t="s">
        <v>174</v>
      </c>
      <c r="CV30" s="73" t="s">
        <v>175</v>
      </c>
      <c r="CW30" s="73" t="s">
        <v>176</v>
      </c>
      <c r="CX30" s="73" t="s">
        <v>177</v>
      </c>
      <c r="CY30" s="73" t="s">
        <v>178</v>
      </c>
      <c r="CZ30" s="73" t="s">
        <v>179</v>
      </c>
      <c r="DA30" s="73" t="s">
        <v>180</v>
      </c>
      <c r="DB30" s="73" t="s">
        <v>181</v>
      </c>
      <c r="DC30" s="73" t="s">
        <v>182</v>
      </c>
      <c r="DD30" s="73" t="s">
        <v>183</v>
      </c>
      <c r="DE30" s="73" t="s">
        <v>184</v>
      </c>
      <c r="DF30" s="73" t="s">
        <v>185</v>
      </c>
      <c r="DG30" s="73" t="s">
        <v>186</v>
      </c>
      <c r="DH30" s="73" t="s">
        <v>187</v>
      </c>
      <c r="DI30" s="73" t="s">
        <v>188</v>
      </c>
      <c r="DJ30" s="73" t="s">
        <v>189</v>
      </c>
      <c r="DK30" s="73" t="s">
        <v>190</v>
      </c>
      <c r="DL30" s="73" t="s">
        <v>191</v>
      </c>
      <c r="DM30" s="73" t="s">
        <v>192</v>
      </c>
      <c r="DN30" s="73" t="s">
        <v>193</v>
      </c>
      <c r="DO30" s="73" t="s">
        <v>194</v>
      </c>
      <c r="DP30" s="73" t="s">
        <v>195</v>
      </c>
      <c r="DQ30" s="73" t="s">
        <v>196</v>
      </c>
      <c r="DR30" s="73" t="s">
        <v>197</v>
      </c>
      <c r="DS30" s="73" t="s">
        <v>198</v>
      </c>
      <c r="DT30" s="73" t="s">
        <v>199</v>
      </c>
      <c r="DU30" s="73" t="s">
        <v>200</v>
      </c>
      <c r="DV30" s="73" t="s">
        <v>201</v>
      </c>
      <c r="DW30" s="73" t="s">
        <v>202</v>
      </c>
      <c r="DX30" s="73" t="s">
        <v>203</v>
      </c>
      <c r="DY30" s="73" t="s">
        <v>204</v>
      </c>
      <c r="DZ30" s="73" t="s">
        <v>205</v>
      </c>
      <c r="EA30" s="73" t="s">
        <v>206</v>
      </c>
      <c r="EB30" s="73" t="s">
        <v>207</v>
      </c>
      <c r="EC30" s="73" t="s">
        <v>208</v>
      </c>
      <c r="ED30" s="73" t="s">
        <v>209</v>
      </c>
      <c r="EE30" s="73" t="s">
        <v>210</v>
      </c>
      <c r="EF30" s="73" t="s">
        <v>211</v>
      </c>
      <c r="EG30" s="73" t="s">
        <v>212</v>
      </c>
      <c r="EH30" s="73" t="s">
        <v>213</v>
      </c>
      <c r="EI30" s="73" t="s">
        <v>214</v>
      </c>
      <c r="EJ30" s="73" t="s">
        <v>215</v>
      </c>
      <c r="EK30" s="73" t="s">
        <v>216</v>
      </c>
      <c r="EL30" s="73" t="s">
        <v>217</v>
      </c>
      <c r="EM30" s="73" t="s">
        <v>218</v>
      </c>
      <c r="EN30" s="73" t="s">
        <v>219</v>
      </c>
      <c r="EO30" s="73" t="s">
        <v>220</v>
      </c>
      <c r="EP30" s="73" t="s">
        <v>221</v>
      </c>
      <c r="EQ30" s="73" t="s">
        <v>222</v>
      </c>
      <c r="ER30" s="73" t="s">
        <v>223</v>
      </c>
      <c r="ES30" s="73" t="s">
        <v>224</v>
      </c>
      <c r="ET30" s="73" t="s">
        <v>225</v>
      </c>
      <c r="EU30" s="73" t="s">
        <v>226</v>
      </c>
      <c r="EV30" s="73" t="s">
        <v>227</v>
      </c>
      <c r="EW30" s="73" t="s">
        <v>228</v>
      </c>
      <c r="EX30" s="73" t="s">
        <v>229</v>
      </c>
      <c r="EY30" s="73" t="s">
        <v>230</v>
      </c>
      <c r="EZ30" s="73" t="s">
        <v>231</v>
      </c>
      <c r="FA30" s="73" t="s">
        <v>232</v>
      </c>
      <c r="FB30" s="73" t="s">
        <v>233</v>
      </c>
      <c r="FC30" s="73" t="s">
        <v>234</v>
      </c>
      <c r="FD30" s="73" t="s">
        <v>235</v>
      </c>
      <c r="FE30" s="73" t="s">
        <v>236</v>
      </c>
      <c r="FF30" s="73" t="s">
        <v>237</v>
      </c>
      <c r="FG30" s="73" t="s">
        <v>238</v>
      </c>
      <c r="FH30" s="73" t="s">
        <v>239</v>
      </c>
      <c r="FI30" s="73" t="s">
        <v>240</v>
      </c>
      <c r="FJ30" s="73" t="s">
        <v>241</v>
      </c>
      <c r="FK30" s="73" t="s">
        <v>242</v>
      </c>
      <c r="FL30" s="73" t="s">
        <v>243</v>
      </c>
      <c r="FM30" s="73" t="s">
        <v>244</v>
      </c>
      <c r="FN30" s="73" t="s">
        <v>245</v>
      </c>
      <c r="FO30" s="73" t="s">
        <v>246</v>
      </c>
      <c r="FP30" s="73" t="s">
        <v>247</v>
      </c>
      <c r="FQ30" s="73" t="s">
        <v>248</v>
      </c>
      <c r="FR30" s="73" t="s">
        <v>249</v>
      </c>
      <c r="FS30" s="73" t="s">
        <v>250</v>
      </c>
      <c r="FT30" s="73" t="s">
        <v>251</v>
      </c>
      <c r="FU30" s="73" t="s">
        <v>252</v>
      </c>
      <c r="FV30" s="73" t="s">
        <v>253</v>
      </c>
      <c r="FW30" s="73" t="s">
        <v>254</v>
      </c>
      <c r="FX30" s="73" t="s">
        <v>255</v>
      </c>
      <c r="FY30" s="73" t="s">
        <v>256</v>
      </c>
      <c r="FZ30" s="73" t="s">
        <v>257</v>
      </c>
      <c r="GA30" s="73" t="s">
        <v>258</v>
      </c>
      <c r="GB30" s="73" t="s">
        <v>259</v>
      </c>
      <c r="GC30" s="73" t="s">
        <v>260</v>
      </c>
      <c r="GD30" s="73" t="s">
        <v>261</v>
      </c>
      <c r="GE30" s="73" t="s">
        <v>262</v>
      </c>
      <c r="GF30" s="73" t="s">
        <v>263</v>
      </c>
      <c r="GG30" s="73" t="s">
        <v>264</v>
      </c>
      <c r="GH30" s="73" t="s">
        <v>265</v>
      </c>
      <c r="GI30" s="73" t="s">
        <v>266</v>
      </c>
      <c r="GJ30" s="73" t="s">
        <v>267</v>
      </c>
      <c r="GK30" s="73" t="s">
        <v>268</v>
      </c>
      <c r="GL30" s="73" t="s">
        <v>269</v>
      </c>
      <c r="GM30" s="73" t="s">
        <v>270</v>
      </c>
      <c r="GN30" s="73" t="s">
        <v>271</v>
      </c>
      <c r="GO30" s="73" t="s">
        <v>272</v>
      </c>
      <c r="GP30" s="73" t="s">
        <v>273</v>
      </c>
      <c r="GQ30" s="73" t="s">
        <v>274</v>
      </c>
      <c r="GR30" s="73" t="s">
        <v>275</v>
      </c>
      <c r="GS30" s="73" t="s">
        <v>276</v>
      </c>
      <c r="GT30" s="73" t="s">
        <v>277</v>
      </c>
      <c r="GU30" s="73" t="s">
        <v>278</v>
      </c>
      <c r="GV30" s="73" t="s">
        <v>279</v>
      </c>
      <c r="GW30" s="73" t="s">
        <v>280</v>
      </c>
      <c r="GX30" s="73" t="s">
        <v>281</v>
      </c>
      <c r="GY30" s="73" t="s">
        <v>282</v>
      </c>
      <c r="GZ30" s="73" t="s">
        <v>283</v>
      </c>
      <c r="HA30" s="73" t="s">
        <v>284</v>
      </c>
      <c r="HB30" s="73" t="s">
        <v>285</v>
      </c>
      <c r="HC30" s="73" t="s">
        <v>286</v>
      </c>
      <c r="HD30" s="73" t="s">
        <v>287</v>
      </c>
      <c r="HE30" s="73" t="s">
        <v>288</v>
      </c>
      <c r="HF30" s="73" t="s">
        <v>289</v>
      </c>
      <c r="HG30" s="73" t="s">
        <v>290</v>
      </c>
      <c r="HH30" s="73" t="s">
        <v>291</v>
      </c>
      <c r="HI30" s="73" t="s">
        <v>292</v>
      </c>
      <c r="HJ30" s="73" t="s">
        <v>293</v>
      </c>
      <c r="HK30" s="73" t="s">
        <v>294</v>
      </c>
      <c r="HL30" s="73" t="s">
        <v>295</v>
      </c>
      <c r="HM30" s="73" t="s">
        <v>296</v>
      </c>
      <c r="HN30" s="73" t="s">
        <v>297</v>
      </c>
      <c r="HO30" s="73" t="s">
        <v>298</v>
      </c>
      <c r="HP30" s="73" t="s">
        <v>299</v>
      </c>
      <c r="HQ30" s="73" t="s">
        <v>300</v>
      </c>
      <c r="HR30" s="73" t="s">
        <v>301</v>
      </c>
      <c r="HS30" s="73" t="s">
        <v>302</v>
      </c>
      <c r="HT30" s="73" t="s">
        <v>303</v>
      </c>
      <c r="HU30" s="73" t="s">
        <v>304</v>
      </c>
      <c r="HV30" s="73" t="s">
        <v>305</v>
      </c>
      <c r="HW30" s="73" t="s">
        <v>306</v>
      </c>
      <c r="HX30" s="73" t="s">
        <v>307</v>
      </c>
      <c r="HY30" s="73" t="s">
        <v>308</v>
      </c>
      <c r="HZ30" s="73" t="s">
        <v>309</v>
      </c>
      <c r="IA30" s="73" t="s">
        <v>310</v>
      </c>
      <c r="IB30" s="73" t="s">
        <v>311</v>
      </c>
      <c r="IC30" s="73" t="s">
        <v>312</v>
      </c>
      <c r="ID30" s="73" t="s">
        <v>313</v>
      </c>
      <c r="IE30" s="73" t="s">
        <v>314</v>
      </c>
      <c r="IF30" s="73" t="s">
        <v>315</v>
      </c>
      <c r="IG30" s="73" t="s">
        <v>316</v>
      </c>
      <c r="IH30" s="73" t="s">
        <v>317</v>
      </c>
      <c r="II30" s="73" t="s">
        <v>318</v>
      </c>
      <c r="IJ30" s="73" t="s">
        <v>319</v>
      </c>
      <c r="IK30" s="73" t="s">
        <v>320</v>
      </c>
      <c r="IL30" s="73" t="s">
        <v>321</v>
      </c>
      <c r="IM30" s="73" t="s">
        <v>322</v>
      </c>
      <c r="IN30" s="73" t="s">
        <v>323</v>
      </c>
      <c r="IO30" s="73" t="s">
        <v>324</v>
      </c>
      <c r="IP30" s="73" t="s">
        <v>325</v>
      </c>
      <c r="IQ30" s="73" t="s">
        <v>326</v>
      </c>
      <c r="IR30" s="73" t="s">
        <v>327</v>
      </c>
      <c r="IS30" s="73" t="s">
        <v>328</v>
      </c>
      <c r="IT30" s="73" t="s">
        <v>329</v>
      </c>
      <c r="IU30" s="73" t="s">
        <v>330</v>
      </c>
      <c r="IV30" s="73" t="s">
        <v>331</v>
      </c>
      <c r="IW30" s="73" t="s">
        <v>332</v>
      </c>
      <c r="IX30" s="73" t="s">
        <v>333</v>
      </c>
      <c r="IY30" s="73" t="s">
        <v>334</v>
      </c>
      <c r="IZ30" s="73" t="s">
        <v>335</v>
      </c>
      <c r="JA30" s="73" t="s">
        <v>336</v>
      </c>
      <c r="JB30" s="73" t="s">
        <v>337</v>
      </c>
      <c r="JC30" s="73" t="s">
        <v>338</v>
      </c>
      <c r="JD30" s="73" t="s">
        <v>339</v>
      </c>
      <c r="JE30" s="73" t="s">
        <v>340</v>
      </c>
      <c r="JF30" s="73" t="s">
        <v>341</v>
      </c>
      <c r="JG30" s="73" t="s">
        <v>342</v>
      </c>
      <c r="JH30" s="73" t="s">
        <v>343</v>
      </c>
      <c r="JI30" s="73" t="s">
        <v>344</v>
      </c>
      <c r="JJ30" s="73" t="s">
        <v>345</v>
      </c>
      <c r="JK30" s="73" t="s">
        <v>346</v>
      </c>
      <c r="JL30" s="73" t="s">
        <v>347</v>
      </c>
      <c r="JM30" s="73" t="s">
        <v>348</v>
      </c>
      <c r="JN30" s="73" t="s">
        <v>349</v>
      </c>
      <c r="JO30" s="73" t="s">
        <v>350</v>
      </c>
      <c r="JP30" s="73" t="s">
        <v>351</v>
      </c>
      <c r="JQ30" s="73" t="s">
        <v>352</v>
      </c>
      <c r="JR30" s="73" t="s">
        <v>353</v>
      </c>
      <c r="JS30" s="73" t="s">
        <v>354</v>
      </c>
      <c r="JT30" s="73" t="s">
        <v>355</v>
      </c>
      <c r="JU30" s="73" t="s">
        <v>356</v>
      </c>
      <c r="JV30" s="73" t="s">
        <v>357</v>
      </c>
      <c r="JW30" s="73" t="s">
        <v>358</v>
      </c>
      <c r="JX30" s="73" t="s">
        <v>359</v>
      </c>
      <c r="JY30" s="73" t="s">
        <v>360</v>
      </c>
      <c r="JZ30" s="73" t="s">
        <v>361</v>
      </c>
      <c r="KA30" s="73" t="s">
        <v>362</v>
      </c>
      <c r="KB30" s="73" t="s">
        <v>363</v>
      </c>
      <c r="KC30" s="73" t="s">
        <v>364</v>
      </c>
      <c r="KD30" s="73" t="s">
        <v>365</v>
      </c>
      <c r="KE30" s="73" t="s">
        <v>366</v>
      </c>
      <c r="KF30" s="73" t="s">
        <v>367</v>
      </c>
      <c r="KG30" s="73" t="s">
        <v>368</v>
      </c>
      <c r="KH30" s="73" t="s">
        <v>369</v>
      </c>
      <c r="KI30" s="73" t="s">
        <v>370</v>
      </c>
      <c r="KJ30" s="73" t="s">
        <v>371</v>
      </c>
      <c r="KK30" s="73" t="s">
        <v>372</v>
      </c>
      <c r="KL30" s="73" t="s">
        <v>373</v>
      </c>
      <c r="KM30" s="73" t="s">
        <v>374</v>
      </c>
      <c r="KN30" s="73" t="s">
        <v>375</v>
      </c>
      <c r="KO30" s="73" t="s">
        <v>376</v>
      </c>
      <c r="KP30" s="73" t="s">
        <v>377</v>
      </c>
      <c r="KQ30" s="73" t="s">
        <v>378</v>
      </c>
      <c r="KR30" s="73" t="s">
        <v>379</v>
      </c>
      <c r="KS30" s="73" t="s">
        <v>380</v>
      </c>
      <c r="KT30" s="73" t="s">
        <v>381</v>
      </c>
      <c r="KU30" s="73" t="s">
        <v>382</v>
      </c>
      <c r="KV30" s="73" t="s">
        <v>383</v>
      </c>
      <c r="KW30" s="73" t="s">
        <v>384</v>
      </c>
      <c r="KX30" s="73" t="s">
        <v>385</v>
      </c>
      <c r="KY30" s="73" t="s">
        <v>386</v>
      </c>
      <c r="KZ30" s="73" t="s">
        <v>387</v>
      </c>
      <c r="LA30" s="73" t="s">
        <v>388</v>
      </c>
      <c r="LB30" s="73" t="s">
        <v>389</v>
      </c>
      <c r="LC30" s="73" t="s">
        <v>390</v>
      </c>
      <c r="LD30" s="73" t="s">
        <v>391</v>
      </c>
      <c r="LE30" s="73" t="s">
        <v>392</v>
      </c>
      <c r="LF30" s="73" t="s">
        <v>393</v>
      </c>
      <c r="LG30" s="73" t="s">
        <v>394</v>
      </c>
      <c r="LH30" s="73" t="s">
        <v>395</v>
      </c>
      <c r="LI30" s="73" t="s">
        <v>396</v>
      </c>
      <c r="LJ30" s="73" t="s">
        <v>397</v>
      </c>
      <c r="LK30" s="73" t="s">
        <v>398</v>
      </c>
      <c r="LL30" s="73" t="s">
        <v>399</v>
      </c>
      <c r="LM30" s="73" t="s">
        <v>400</v>
      </c>
      <c r="LN30" s="73" t="s">
        <v>401</v>
      </c>
      <c r="LO30" s="73" t="s">
        <v>402</v>
      </c>
      <c r="LP30" s="73" t="s">
        <v>403</v>
      </c>
      <c r="LQ30" s="73" t="s">
        <v>404</v>
      </c>
      <c r="LR30" s="73" t="s">
        <v>405</v>
      </c>
      <c r="LS30" s="73" t="s">
        <v>406</v>
      </c>
      <c r="LT30" s="73" t="s">
        <v>407</v>
      </c>
      <c r="LU30" s="73" t="s">
        <v>408</v>
      </c>
      <c r="LV30" s="73" t="s">
        <v>409</v>
      </c>
      <c r="LW30" s="73" t="s">
        <v>410</v>
      </c>
      <c r="LX30" s="73" t="s">
        <v>411</v>
      </c>
      <c r="LY30" s="73" t="s">
        <v>412</v>
      </c>
      <c r="LZ30" s="73" t="s">
        <v>413</v>
      </c>
      <c r="MA30" s="73" t="s">
        <v>414</v>
      </c>
      <c r="MB30" s="73" t="s">
        <v>415</v>
      </c>
      <c r="MC30" s="73" t="s">
        <v>416</v>
      </c>
      <c r="MD30" s="73" t="s">
        <v>417</v>
      </c>
      <c r="ME30" s="73" t="s">
        <v>418</v>
      </c>
      <c r="MF30" s="73" t="s">
        <v>419</v>
      </c>
      <c r="MG30" s="73" t="s">
        <v>420</v>
      </c>
      <c r="MH30" s="73" t="s">
        <v>421</v>
      </c>
      <c r="MI30" s="73" t="s">
        <v>422</v>
      </c>
      <c r="MJ30" s="73" t="s">
        <v>423</v>
      </c>
      <c r="MK30" s="73" t="s">
        <v>424</v>
      </c>
      <c r="ML30" s="73" t="s">
        <v>425</v>
      </c>
      <c r="MM30" s="73" t="s">
        <v>426</v>
      </c>
      <c r="MN30" s="73" t="s">
        <v>427</v>
      </c>
      <c r="MO30" s="73" t="s">
        <v>428</v>
      </c>
      <c r="MP30" s="73" t="s">
        <v>429</v>
      </c>
      <c r="MQ30" s="73" t="s">
        <v>430</v>
      </c>
      <c r="MR30" s="73" t="s">
        <v>431</v>
      </c>
      <c r="MS30" s="73" t="s">
        <v>432</v>
      </c>
      <c r="MT30" s="73" t="s">
        <v>433</v>
      </c>
      <c r="MU30" s="73" t="s">
        <v>434</v>
      </c>
      <c r="MV30" s="73" t="s">
        <v>435</v>
      </c>
      <c r="MW30" s="73" t="s">
        <v>436</v>
      </c>
      <c r="MX30" s="73" t="s">
        <v>437</v>
      </c>
      <c r="MY30" s="73"/>
      <c r="MZ30" s="80"/>
      <c r="NA30" s="80"/>
      <c r="NB30" s="80"/>
      <c r="NC30" s="80"/>
      <c r="ND30" s="80"/>
      <c r="NE30" s="80"/>
      <c r="NF30" s="80"/>
      <c r="NG30" s="53"/>
      <c r="NH30" s="53"/>
      <c r="NI30" s="53"/>
      <c r="NJ30" s="53"/>
      <c r="NK30" s="53"/>
      <c r="NL30" s="53"/>
      <c r="NM30" s="53"/>
      <c r="NN30" s="53"/>
      <c r="NO30" s="53"/>
      <c r="NP30" s="53"/>
      <c r="NQ30" s="53"/>
      <c r="NR30" s="53"/>
      <c r="NS30" s="53"/>
      <c r="NT30" s="53"/>
      <c r="NU30" s="53"/>
      <c r="NV30" s="53"/>
      <c r="NW30" s="53"/>
      <c r="NX30" s="53"/>
      <c r="NY30" s="53"/>
      <c r="NZ30" s="53"/>
      <c r="OA30" s="53"/>
      <c r="OB30" s="53"/>
      <c r="OC30" s="53"/>
      <c r="OD30" s="53"/>
      <c r="OE30" s="53"/>
      <c r="OF30" s="53"/>
      <c r="OG30" s="53"/>
      <c r="OH30" s="53"/>
      <c r="OI30" s="53"/>
      <c r="OJ30" s="53"/>
      <c r="OK30" s="53"/>
      <c r="OL30" s="53"/>
      <c r="OM30" s="53"/>
      <c r="ON30" s="53"/>
      <c r="OO30" s="53"/>
      <c r="OP30" s="53"/>
      <c r="OQ30" s="53"/>
      <c r="OR30" s="53"/>
      <c r="OS30" s="53"/>
      <c r="OT30" s="53"/>
      <c r="OU30" s="53"/>
      <c r="OV30" s="53"/>
      <c r="OW30" s="53"/>
      <c r="OX30" s="53"/>
      <c r="OY30" s="53"/>
      <c r="OZ30" s="53"/>
      <c r="PA30" s="53"/>
      <c r="PB30" s="53"/>
      <c r="PC30" s="53"/>
      <c r="PD30" s="53"/>
      <c r="PE30" s="53"/>
      <c r="PF30" s="53"/>
      <c r="PG30" s="53"/>
      <c r="PH30" s="53"/>
      <c r="PI30" s="53"/>
      <c r="PJ30" s="53"/>
      <c r="PK30" s="53"/>
      <c r="PL30" s="53"/>
      <c r="PM30" s="53"/>
      <c r="PN30" s="53"/>
      <c r="PO30" s="53"/>
      <c r="PP30" s="53"/>
      <c r="PQ30" s="53"/>
      <c r="PR30" s="53"/>
      <c r="PS30" s="53"/>
      <c r="PT30" s="53"/>
      <c r="PU30" s="53"/>
      <c r="PV30" s="53"/>
      <c r="PW30" s="53"/>
      <c r="PX30" s="53"/>
      <c r="PY30" s="53"/>
      <c r="PZ30" s="53"/>
      <c r="QA30" s="53"/>
      <c r="QB30" s="53"/>
      <c r="QC30" s="53"/>
      <c r="QD30" s="53"/>
      <c r="QE30" s="53"/>
      <c r="QF30" s="53"/>
      <c r="QG30" s="53"/>
      <c r="QH30" s="53"/>
      <c r="QI30" s="53"/>
      <c r="QJ30" s="53"/>
      <c r="QK30" s="53"/>
      <c r="QL30" s="53"/>
      <c r="QM30" s="53"/>
      <c r="QN30" s="53"/>
      <c r="QO30" s="53"/>
      <c r="QP30" s="53"/>
      <c r="QQ30" s="53"/>
      <c r="QR30" s="53"/>
      <c r="QS30" s="53"/>
      <c r="QT30" s="53"/>
      <c r="QU30" s="53"/>
      <c r="QV30" s="53"/>
      <c r="QW30" s="53"/>
      <c r="QX30" s="53"/>
      <c r="QY30" s="53"/>
      <c r="QZ30" s="53"/>
      <c r="RA30" s="53"/>
      <c r="RB30" s="53"/>
      <c r="RC30" s="53"/>
      <c r="RD30" s="53"/>
      <c r="RE30" s="53"/>
      <c r="RF30" s="53"/>
      <c r="RG30" s="53"/>
      <c r="RH30" s="53"/>
      <c r="RI30" s="53"/>
      <c r="RJ30" s="53"/>
      <c r="RK30" s="53"/>
      <c r="RL30" s="53"/>
      <c r="RM30" s="53"/>
      <c r="RN30" s="53"/>
      <c r="RO30" s="53"/>
      <c r="RP30" s="53"/>
      <c r="RQ30" s="53"/>
      <c r="RR30" s="53"/>
      <c r="RS30" s="53"/>
      <c r="RT30" s="53"/>
      <c r="RU30" s="53"/>
      <c r="RV30" s="53"/>
      <c r="RW30" s="53"/>
      <c r="RX30" s="53"/>
      <c r="RY30" s="53"/>
      <c r="RZ30" s="53"/>
      <c r="SA30" s="53"/>
      <c r="SB30" s="53"/>
      <c r="SC30" s="53"/>
      <c r="SD30" s="53"/>
      <c r="SE30" s="53"/>
      <c r="SF30" s="53"/>
      <c r="SG30" s="53"/>
      <c r="SH30" s="53"/>
      <c r="SI30" s="53"/>
      <c r="SJ30" s="53"/>
      <c r="SK30" s="53"/>
      <c r="SL30" s="53"/>
      <c r="SM30" s="53"/>
      <c r="SN30" s="53"/>
      <c r="SO30" s="53"/>
      <c r="SP30" s="53"/>
      <c r="SQ30" s="53"/>
      <c r="SR30" s="53"/>
      <c r="SS30" s="53"/>
      <c r="ST30" s="53"/>
      <c r="SU30" s="53"/>
      <c r="SV30" s="53"/>
      <c r="SW30" s="53"/>
      <c r="SX30" s="53"/>
      <c r="SY30" s="53"/>
      <c r="SZ30" s="53"/>
      <c r="TA30" s="53"/>
      <c r="TB30" s="53"/>
      <c r="TC30" s="53"/>
      <c r="TD30" s="53"/>
      <c r="TE30" s="53"/>
      <c r="TF30" s="53"/>
      <c r="TG30" s="53"/>
      <c r="TH30" s="53"/>
      <c r="TI30" s="53"/>
      <c r="TJ30" s="53"/>
      <c r="TK30" s="53"/>
      <c r="TL30" s="53"/>
      <c r="TM30" s="53"/>
      <c r="TN30" s="53"/>
      <c r="TO30" s="53"/>
      <c r="TP30" s="53"/>
      <c r="TQ30" s="53"/>
      <c r="TR30" s="53"/>
      <c r="TS30" s="53"/>
      <c r="TT30" s="53"/>
      <c r="TU30" s="53"/>
      <c r="TV30" s="53"/>
      <c r="TW30" s="53"/>
      <c r="TX30" s="53"/>
      <c r="TY30" s="53"/>
      <c r="TZ30" s="53"/>
      <c r="UA30" s="53"/>
      <c r="UB30" s="53"/>
      <c r="UC30" s="53"/>
      <c r="UD30" s="53"/>
      <c r="UE30" s="53"/>
      <c r="UF30" s="53"/>
      <c r="UG30" s="53"/>
      <c r="UH30" s="53"/>
      <c r="UI30" s="53"/>
      <c r="UJ30" s="53"/>
      <c r="UK30" s="53"/>
      <c r="UL30" s="53"/>
      <c r="UM30" s="53"/>
      <c r="UN30" s="53"/>
      <c r="UO30" s="53"/>
      <c r="UP30" s="53"/>
      <c r="UQ30" s="53"/>
      <c r="UR30" s="53"/>
      <c r="US30" s="53"/>
      <c r="UT30" s="53"/>
      <c r="UU30" s="53"/>
      <c r="UV30" s="53"/>
      <c r="UW30" s="53"/>
      <c r="UX30" s="53"/>
      <c r="UY30" s="53"/>
      <c r="UZ30" s="53"/>
      <c r="VA30" s="53"/>
      <c r="VB30" s="53"/>
      <c r="VC30" s="53"/>
      <c r="VD30" s="53"/>
      <c r="VE30" s="53"/>
      <c r="VF30" s="53"/>
      <c r="VG30" s="53"/>
      <c r="VH30" s="53"/>
      <c r="VI30" s="53"/>
      <c r="VJ30" s="53"/>
      <c r="VK30" s="53"/>
      <c r="VL30" s="53"/>
      <c r="VM30" s="53"/>
      <c r="VN30" s="53"/>
      <c r="VO30" s="53"/>
      <c r="VP30" s="53"/>
      <c r="VQ30" s="53"/>
      <c r="VR30" s="53"/>
      <c r="VS30" s="53"/>
      <c r="VT30" s="53"/>
      <c r="VU30" s="53"/>
      <c r="VV30" s="53"/>
      <c r="VW30" s="53"/>
      <c r="VX30" s="53"/>
      <c r="VY30" s="53"/>
      <c r="VZ30" s="53"/>
      <c r="WA30" s="53"/>
      <c r="WB30" s="53"/>
      <c r="WC30" s="53"/>
      <c r="WD30" s="53"/>
      <c r="WE30" s="53"/>
      <c r="WF30" s="53"/>
      <c r="WG30" s="53"/>
      <c r="WH30" s="53"/>
      <c r="WI30" s="53"/>
      <c r="WJ30" s="53"/>
      <c r="WK30" s="53"/>
      <c r="WL30" s="53"/>
      <c r="WM30" s="53"/>
      <c r="WN30" s="53"/>
      <c r="WO30" s="53"/>
      <c r="WP30" s="53"/>
      <c r="WQ30" s="53"/>
      <c r="WR30" s="53"/>
      <c r="WS30" s="53"/>
      <c r="WT30" s="53"/>
      <c r="WU30" s="53"/>
      <c r="WV30" s="53"/>
      <c r="WW30" s="53"/>
      <c r="WX30" s="53"/>
      <c r="WY30" s="53"/>
      <c r="WZ30" s="53"/>
      <c r="XA30" s="53"/>
      <c r="XB30" s="53"/>
      <c r="XC30" s="53"/>
      <c r="XD30" s="53"/>
      <c r="XE30" s="53"/>
      <c r="XF30" s="53"/>
      <c r="XG30" s="53"/>
      <c r="XH30" s="53"/>
      <c r="XI30" s="53"/>
      <c r="XJ30" s="53"/>
      <c r="XK30" s="53"/>
      <c r="XL30" s="53"/>
      <c r="XM30" s="53"/>
      <c r="XN30" s="53"/>
      <c r="XO30" s="53"/>
      <c r="XP30" s="53"/>
      <c r="XQ30" s="53"/>
      <c r="XR30" s="53"/>
      <c r="XS30" s="53"/>
      <c r="XT30" s="53"/>
      <c r="XU30" s="53"/>
    </row>
    <row r="31" spans="2:645" s="53" customFormat="1" ht="15.75" hidden="1" thickBot="1" x14ac:dyDescent="0.3">
      <c r="B31" s="53" t="s">
        <v>12</v>
      </c>
      <c r="C31" s="58">
        <f>C12</f>
        <v>0</v>
      </c>
      <c r="D31" s="53">
        <f>D23</f>
        <v>0</v>
      </c>
      <c r="E31" s="53">
        <f t="shared" ref="E31:BP31" si="90">E23</f>
        <v>0</v>
      </c>
      <c r="F31" s="53">
        <f t="shared" si="90"/>
        <v>0</v>
      </c>
      <c r="G31" s="53">
        <f t="shared" si="90"/>
        <v>0</v>
      </c>
      <c r="H31" s="53">
        <f t="shared" si="90"/>
        <v>0</v>
      </c>
      <c r="I31" s="53">
        <f t="shared" si="90"/>
        <v>0</v>
      </c>
      <c r="J31" s="53">
        <f t="shared" si="90"/>
        <v>0</v>
      </c>
      <c r="K31" s="53">
        <f t="shared" si="90"/>
        <v>0</v>
      </c>
      <c r="L31" s="53">
        <f t="shared" si="90"/>
        <v>0</v>
      </c>
      <c r="M31" s="53">
        <f t="shared" si="90"/>
        <v>0</v>
      </c>
      <c r="N31" s="53">
        <f t="shared" si="90"/>
        <v>0</v>
      </c>
      <c r="O31" s="53">
        <f t="shared" si="90"/>
        <v>0</v>
      </c>
      <c r="P31" s="53">
        <f t="shared" si="90"/>
        <v>0</v>
      </c>
      <c r="Q31" s="53">
        <f t="shared" si="90"/>
        <v>0</v>
      </c>
      <c r="R31" s="53">
        <f t="shared" si="90"/>
        <v>0</v>
      </c>
      <c r="S31" s="53">
        <f t="shared" si="90"/>
        <v>0</v>
      </c>
      <c r="T31" s="53">
        <f t="shared" si="90"/>
        <v>0</v>
      </c>
      <c r="U31" s="53">
        <f t="shared" si="90"/>
        <v>0</v>
      </c>
      <c r="V31" s="53">
        <f t="shared" si="90"/>
        <v>0</v>
      </c>
      <c r="W31" s="53">
        <f t="shared" si="90"/>
        <v>0</v>
      </c>
      <c r="X31" s="53">
        <f t="shared" si="90"/>
        <v>0</v>
      </c>
      <c r="Y31" s="53">
        <f t="shared" si="90"/>
        <v>0</v>
      </c>
      <c r="Z31" s="53">
        <f t="shared" si="90"/>
        <v>0</v>
      </c>
      <c r="AA31" s="53">
        <f t="shared" si="90"/>
        <v>0</v>
      </c>
      <c r="AB31" s="53">
        <f t="shared" si="90"/>
        <v>0</v>
      </c>
      <c r="AC31" s="53">
        <f t="shared" si="90"/>
        <v>0</v>
      </c>
      <c r="AD31" s="53">
        <f t="shared" si="90"/>
        <v>0</v>
      </c>
      <c r="AE31" s="53">
        <f t="shared" si="90"/>
        <v>0</v>
      </c>
      <c r="AF31" s="53">
        <f t="shared" si="90"/>
        <v>0</v>
      </c>
      <c r="AG31" s="53">
        <f t="shared" si="90"/>
        <v>0</v>
      </c>
      <c r="AH31" s="53">
        <f t="shared" si="90"/>
        <v>0</v>
      </c>
      <c r="AI31" s="53">
        <f t="shared" si="90"/>
        <v>0</v>
      </c>
      <c r="AJ31" s="53">
        <f t="shared" si="90"/>
        <v>0</v>
      </c>
      <c r="AK31" s="53">
        <f t="shared" si="90"/>
        <v>0</v>
      </c>
      <c r="AL31" s="53">
        <f t="shared" si="90"/>
        <v>0</v>
      </c>
      <c r="AM31" s="53">
        <f t="shared" si="90"/>
        <v>0</v>
      </c>
      <c r="AN31" s="53">
        <f t="shared" si="90"/>
        <v>0</v>
      </c>
      <c r="AO31" s="53">
        <f t="shared" si="90"/>
        <v>0</v>
      </c>
      <c r="AP31" s="53">
        <f t="shared" si="90"/>
        <v>0</v>
      </c>
      <c r="AQ31" s="53">
        <f t="shared" si="90"/>
        <v>0</v>
      </c>
      <c r="AR31" s="53">
        <f t="shared" si="90"/>
        <v>0</v>
      </c>
      <c r="AS31" s="53">
        <f t="shared" si="90"/>
        <v>0</v>
      </c>
      <c r="AT31" s="53">
        <f t="shared" si="90"/>
        <v>0</v>
      </c>
      <c r="AU31" s="53">
        <f t="shared" si="90"/>
        <v>0</v>
      </c>
      <c r="AV31" s="53">
        <f t="shared" si="90"/>
        <v>0</v>
      </c>
      <c r="AW31" s="53">
        <f t="shared" si="90"/>
        <v>0</v>
      </c>
      <c r="AX31" s="53">
        <f t="shared" si="90"/>
        <v>0</v>
      </c>
      <c r="AY31" s="53">
        <f t="shared" si="90"/>
        <v>0</v>
      </c>
      <c r="AZ31" s="53">
        <f t="shared" si="90"/>
        <v>0</v>
      </c>
      <c r="BA31" s="53">
        <f t="shared" si="90"/>
        <v>0</v>
      </c>
      <c r="BB31" s="53">
        <f t="shared" si="90"/>
        <v>0</v>
      </c>
      <c r="BC31" s="53">
        <f t="shared" si="90"/>
        <v>0</v>
      </c>
      <c r="BD31" s="53">
        <f t="shared" si="90"/>
        <v>0</v>
      </c>
      <c r="BE31" s="53">
        <f t="shared" si="90"/>
        <v>0</v>
      </c>
      <c r="BF31" s="53">
        <f t="shared" si="90"/>
        <v>0</v>
      </c>
      <c r="BG31" s="53">
        <f t="shared" si="90"/>
        <v>0</v>
      </c>
      <c r="BH31" s="53">
        <f t="shared" si="90"/>
        <v>0</v>
      </c>
      <c r="BI31" s="53">
        <f t="shared" si="90"/>
        <v>0</v>
      </c>
      <c r="BJ31" s="53">
        <f t="shared" si="90"/>
        <v>0</v>
      </c>
      <c r="BK31" s="53">
        <f t="shared" si="90"/>
        <v>0</v>
      </c>
      <c r="BL31" s="53">
        <f t="shared" si="90"/>
        <v>0</v>
      </c>
      <c r="BM31" s="53">
        <f t="shared" si="90"/>
        <v>0</v>
      </c>
      <c r="BN31" s="53">
        <f t="shared" si="90"/>
        <v>0</v>
      </c>
      <c r="BO31" s="53">
        <f t="shared" si="90"/>
        <v>0</v>
      </c>
      <c r="BP31" s="53">
        <f t="shared" si="90"/>
        <v>0</v>
      </c>
      <c r="BQ31" s="53">
        <f t="shared" ref="BQ31:EB31" si="91">BQ23</f>
        <v>0</v>
      </c>
      <c r="BR31" s="53">
        <f t="shared" si="91"/>
        <v>0</v>
      </c>
      <c r="BS31" s="53">
        <f t="shared" si="91"/>
        <v>0</v>
      </c>
      <c r="BT31" s="53">
        <f t="shared" si="91"/>
        <v>0</v>
      </c>
      <c r="BU31" s="53">
        <f t="shared" si="91"/>
        <v>0</v>
      </c>
      <c r="BV31" s="53">
        <f t="shared" si="91"/>
        <v>0</v>
      </c>
      <c r="BW31" s="53">
        <f t="shared" si="91"/>
        <v>0</v>
      </c>
      <c r="BX31" s="53">
        <f t="shared" si="91"/>
        <v>0</v>
      </c>
      <c r="BY31" s="53">
        <f t="shared" si="91"/>
        <v>0</v>
      </c>
      <c r="BZ31" s="53">
        <f t="shared" si="91"/>
        <v>0</v>
      </c>
      <c r="CA31" s="53">
        <f t="shared" si="91"/>
        <v>0</v>
      </c>
      <c r="CB31" s="53">
        <f t="shared" si="91"/>
        <v>0</v>
      </c>
      <c r="CC31" s="53">
        <f t="shared" si="91"/>
        <v>0</v>
      </c>
      <c r="CD31" s="53">
        <f t="shared" si="91"/>
        <v>0</v>
      </c>
      <c r="CE31" s="53">
        <f t="shared" si="91"/>
        <v>0</v>
      </c>
      <c r="CF31" s="53">
        <f t="shared" si="91"/>
        <v>0</v>
      </c>
      <c r="CG31" s="53">
        <f t="shared" si="91"/>
        <v>0</v>
      </c>
      <c r="CH31" s="53">
        <f t="shared" si="91"/>
        <v>0</v>
      </c>
      <c r="CI31" s="53">
        <f t="shared" si="91"/>
        <v>0</v>
      </c>
      <c r="CJ31" s="53">
        <f t="shared" si="91"/>
        <v>0</v>
      </c>
      <c r="CK31" s="53">
        <f t="shared" si="91"/>
        <v>0</v>
      </c>
      <c r="CL31" s="53">
        <f t="shared" si="91"/>
        <v>0</v>
      </c>
      <c r="CM31" s="53">
        <f t="shared" si="91"/>
        <v>0</v>
      </c>
      <c r="CN31" s="53">
        <f t="shared" si="91"/>
        <v>0</v>
      </c>
      <c r="CO31" s="53">
        <f t="shared" si="91"/>
        <v>0</v>
      </c>
      <c r="CP31" s="53">
        <f t="shared" si="91"/>
        <v>0</v>
      </c>
      <c r="CQ31" s="53">
        <f t="shared" si="91"/>
        <v>0</v>
      </c>
      <c r="CR31" s="53">
        <f t="shared" si="91"/>
        <v>0</v>
      </c>
      <c r="CS31" s="53">
        <f t="shared" si="91"/>
        <v>0</v>
      </c>
      <c r="CT31" s="53">
        <f t="shared" si="91"/>
        <v>0</v>
      </c>
      <c r="CU31" s="53">
        <f t="shared" si="91"/>
        <v>0</v>
      </c>
      <c r="CV31" s="53">
        <f t="shared" si="91"/>
        <v>0</v>
      </c>
      <c r="CW31" s="53">
        <f t="shared" si="91"/>
        <v>0</v>
      </c>
      <c r="CX31" s="53">
        <f t="shared" si="91"/>
        <v>0</v>
      </c>
      <c r="CY31" s="53">
        <f t="shared" si="91"/>
        <v>0</v>
      </c>
      <c r="CZ31" s="53">
        <f t="shared" si="91"/>
        <v>0</v>
      </c>
      <c r="DA31" s="53">
        <f t="shared" si="91"/>
        <v>0</v>
      </c>
      <c r="DB31" s="53">
        <f t="shared" si="91"/>
        <v>0</v>
      </c>
      <c r="DC31" s="53">
        <f t="shared" si="91"/>
        <v>0</v>
      </c>
      <c r="DD31" s="53">
        <f t="shared" si="91"/>
        <v>0</v>
      </c>
      <c r="DE31" s="53">
        <f t="shared" si="91"/>
        <v>0</v>
      </c>
      <c r="DF31" s="53">
        <f t="shared" si="91"/>
        <v>0</v>
      </c>
      <c r="DG31" s="53">
        <f t="shared" si="91"/>
        <v>0</v>
      </c>
      <c r="DH31" s="53">
        <f t="shared" si="91"/>
        <v>0</v>
      </c>
      <c r="DI31" s="53">
        <f t="shared" si="91"/>
        <v>0</v>
      </c>
      <c r="DJ31" s="53">
        <f t="shared" si="91"/>
        <v>0</v>
      </c>
      <c r="DK31" s="53">
        <f t="shared" si="91"/>
        <v>0</v>
      </c>
      <c r="DL31" s="53">
        <f t="shared" si="91"/>
        <v>0</v>
      </c>
      <c r="DM31" s="53">
        <f t="shared" si="91"/>
        <v>0</v>
      </c>
      <c r="DN31" s="53">
        <f t="shared" si="91"/>
        <v>0</v>
      </c>
      <c r="DO31" s="53">
        <f t="shared" si="91"/>
        <v>0</v>
      </c>
      <c r="DP31" s="53">
        <f t="shared" si="91"/>
        <v>0</v>
      </c>
      <c r="DQ31" s="53">
        <f t="shared" si="91"/>
        <v>0</v>
      </c>
      <c r="DR31" s="53">
        <f t="shared" si="91"/>
        <v>0</v>
      </c>
      <c r="DS31" s="53">
        <f t="shared" si="91"/>
        <v>0</v>
      </c>
      <c r="DT31" s="53">
        <f t="shared" si="91"/>
        <v>0</v>
      </c>
      <c r="DU31" s="53">
        <f t="shared" si="91"/>
        <v>0</v>
      </c>
      <c r="DV31" s="53">
        <f t="shared" si="91"/>
        <v>0</v>
      </c>
      <c r="DW31" s="53">
        <f t="shared" si="91"/>
        <v>0</v>
      </c>
      <c r="DX31" s="53">
        <f t="shared" si="91"/>
        <v>0</v>
      </c>
      <c r="DY31" s="53">
        <f t="shared" si="91"/>
        <v>0</v>
      </c>
      <c r="DZ31" s="53">
        <f t="shared" si="91"/>
        <v>0</v>
      </c>
      <c r="EA31" s="53">
        <f t="shared" si="91"/>
        <v>0</v>
      </c>
      <c r="EB31" s="53">
        <f t="shared" si="91"/>
        <v>0</v>
      </c>
      <c r="EC31" s="53">
        <f t="shared" ref="EC31:GN31" si="92">EC23</f>
        <v>0</v>
      </c>
      <c r="ED31" s="53">
        <f t="shared" si="92"/>
        <v>0</v>
      </c>
      <c r="EE31" s="53">
        <f t="shared" si="92"/>
        <v>0</v>
      </c>
      <c r="EF31" s="53">
        <f t="shared" si="92"/>
        <v>0</v>
      </c>
      <c r="EG31" s="53">
        <f t="shared" si="92"/>
        <v>0</v>
      </c>
      <c r="EH31" s="53">
        <f t="shared" si="92"/>
        <v>0</v>
      </c>
      <c r="EI31" s="53">
        <f t="shared" si="92"/>
        <v>0</v>
      </c>
      <c r="EJ31" s="53">
        <f t="shared" si="92"/>
        <v>0</v>
      </c>
      <c r="EK31" s="53">
        <f t="shared" si="92"/>
        <v>0</v>
      </c>
      <c r="EL31" s="53">
        <f t="shared" si="92"/>
        <v>0</v>
      </c>
      <c r="EM31" s="53">
        <f t="shared" si="92"/>
        <v>0</v>
      </c>
      <c r="EN31" s="53">
        <f t="shared" si="92"/>
        <v>0</v>
      </c>
      <c r="EO31" s="53">
        <f t="shared" si="92"/>
        <v>0</v>
      </c>
      <c r="EP31" s="53">
        <f t="shared" si="92"/>
        <v>0</v>
      </c>
      <c r="EQ31" s="53">
        <f t="shared" si="92"/>
        <v>0</v>
      </c>
      <c r="ER31" s="53">
        <f t="shared" si="92"/>
        <v>0</v>
      </c>
      <c r="ES31" s="53">
        <f t="shared" si="92"/>
        <v>0</v>
      </c>
      <c r="ET31" s="53">
        <f t="shared" si="92"/>
        <v>0</v>
      </c>
      <c r="EU31" s="53">
        <f t="shared" si="92"/>
        <v>0</v>
      </c>
      <c r="EV31" s="53">
        <f t="shared" si="92"/>
        <v>0</v>
      </c>
      <c r="EW31" s="53">
        <f t="shared" si="92"/>
        <v>0</v>
      </c>
      <c r="EX31" s="53">
        <f t="shared" si="92"/>
        <v>0</v>
      </c>
      <c r="EY31" s="53">
        <f t="shared" si="92"/>
        <v>0</v>
      </c>
      <c r="EZ31" s="53">
        <f t="shared" si="92"/>
        <v>0</v>
      </c>
      <c r="FA31" s="53">
        <f t="shared" si="92"/>
        <v>0</v>
      </c>
      <c r="FB31" s="53">
        <f t="shared" si="92"/>
        <v>0</v>
      </c>
      <c r="FC31" s="53">
        <f t="shared" si="92"/>
        <v>0</v>
      </c>
      <c r="FD31" s="53">
        <f t="shared" si="92"/>
        <v>0</v>
      </c>
      <c r="FE31" s="53">
        <f t="shared" si="92"/>
        <v>0</v>
      </c>
      <c r="FF31" s="53">
        <f t="shared" si="92"/>
        <v>0</v>
      </c>
      <c r="FG31" s="53">
        <f t="shared" si="92"/>
        <v>0</v>
      </c>
      <c r="FH31" s="53">
        <f t="shared" si="92"/>
        <v>0</v>
      </c>
      <c r="FI31" s="53">
        <f t="shared" si="92"/>
        <v>0</v>
      </c>
      <c r="FJ31" s="53">
        <f t="shared" si="92"/>
        <v>0</v>
      </c>
      <c r="FK31" s="53">
        <f t="shared" si="92"/>
        <v>0</v>
      </c>
      <c r="FL31" s="53">
        <f t="shared" si="92"/>
        <v>0</v>
      </c>
      <c r="FM31" s="53">
        <f t="shared" si="92"/>
        <v>0</v>
      </c>
      <c r="FN31" s="53">
        <f t="shared" si="92"/>
        <v>0</v>
      </c>
      <c r="FO31" s="53">
        <f t="shared" si="92"/>
        <v>0</v>
      </c>
      <c r="FP31" s="53">
        <f t="shared" si="92"/>
        <v>0</v>
      </c>
      <c r="FQ31" s="53">
        <f t="shared" si="92"/>
        <v>0</v>
      </c>
      <c r="FR31" s="53">
        <f t="shared" si="92"/>
        <v>0</v>
      </c>
      <c r="FS31" s="53">
        <f t="shared" si="92"/>
        <v>0</v>
      </c>
      <c r="FT31" s="53">
        <f t="shared" si="92"/>
        <v>0</v>
      </c>
      <c r="FU31" s="53">
        <f t="shared" si="92"/>
        <v>0</v>
      </c>
      <c r="FV31" s="53">
        <f t="shared" si="92"/>
        <v>0</v>
      </c>
      <c r="FW31" s="53">
        <f t="shared" si="92"/>
        <v>0</v>
      </c>
      <c r="FX31" s="53">
        <f t="shared" si="92"/>
        <v>0</v>
      </c>
      <c r="FY31" s="53">
        <f t="shared" si="92"/>
        <v>0</v>
      </c>
      <c r="FZ31" s="53">
        <f t="shared" si="92"/>
        <v>0</v>
      </c>
      <c r="GA31" s="53">
        <f t="shared" si="92"/>
        <v>0</v>
      </c>
      <c r="GB31" s="53">
        <f t="shared" si="92"/>
        <v>0</v>
      </c>
      <c r="GC31" s="53">
        <f t="shared" si="92"/>
        <v>0</v>
      </c>
      <c r="GD31" s="53">
        <f t="shared" si="92"/>
        <v>0</v>
      </c>
      <c r="GE31" s="53">
        <f t="shared" si="92"/>
        <v>0</v>
      </c>
      <c r="GF31" s="53">
        <f t="shared" si="92"/>
        <v>0</v>
      </c>
      <c r="GG31" s="53">
        <f t="shared" si="92"/>
        <v>0</v>
      </c>
      <c r="GH31" s="53">
        <f t="shared" si="92"/>
        <v>0</v>
      </c>
      <c r="GI31" s="53">
        <f t="shared" si="92"/>
        <v>0</v>
      </c>
      <c r="GJ31" s="53">
        <f t="shared" si="92"/>
        <v>0</v>
      </c>
      <c r="GK31" s="53">
        <f t="shared" si="92"/>
        <v>0</v>
      </c>
      <c r="GL31" s="53">
        <f t="shared" si="92"/>
        <v>0</v>
      </c>
      <c r="GM31" s="53">
        <f t="shared" si="92"/>
        <v>0</v>
      </c>
      <c r="GN31" s="53">
        <f t="shared" si="92"/>
        <v>0</v>
      </c>
      <c r="GO31" s="53">
        <f t="shared" ref="GO31:IZ31" si="93">GO23</f>
        <v>0</v>
      </c>
      <c r="GP31" s="53">
        <f t="shared" si="93"/>
        <v>0</v>
      </c>
      <c r="GQ31" s="53">
        <f t="shared" si="93"/>
        <v>0</v>
      </c>
      <c r="GR31" s="53">
        <f t="shared" si="93"/>
        <v>0</v>
      </c>
      <c r="GS31" s="53">
        <f t="shared" si="93"/>
        <v>0</v>
      </c>
      <c r="GT31" s="53">
        <f t="shared" si="93"/>
        <v>0</v>
      </c>
      <c r="GU31" s="53">
        <f t="shared" si="93"/>
        <v>0</v>
      </c>
      <c r="GV31" s="53">
        <f t="shared" si="93"/>
        <v>0</v>
      </c>
      <c r="GW31" s="53">
        <f t="shared" si="93"/>
        <v>0</v>
      </c>
      <c r="GX31" s="53">
        <f t="shared" si="93"/>
        <v>0</v>
      </c>
      <c r="GY31" s="53">
        <f t="shared" si="93"/>
        <v>0</v>
      </c>
      <c r="GZ31" s="53">
        <f t="shared" si="93"/>
        <v>0</v>
      </c>
      <c r="HA31" s="53">
        <f t="shared" si="93"/>
        <v>0</v>
      </c>
      <c r="HB31" s="53">
        <f t="shared" si="93"/>
        <v>0</v>
      </c>
      <c r="HC31" s="53">
        <f t="shared" si="93"/>
        <v>0</v>
      </c>
      <c r="HD31" s="53">
        <f t="shared" si="93"/>
        <v>0</v>
      </c>
      <c r="HE31" s="53">
        <f t="shared" si="93"/>
        <v>0</v>
      </c>
      <c r="HF31" s="53">
        <f t="shared" si="93"/>
        <v>0</v>
      </c>
      <c r="HG31" s="53">
        <f t="shared" si="93"/>
        <v>0</v>
      </c>
      <c r="HH31" s="53">
        <f t="shared" si="93"/>
        <v>0</v>
      </c>
      <c r="HI31" s="53">
        <f t="shared" si="93"/>
        <v>0</v>
      </c>
      <c r="HJ31" s="53">
        <f t="shared" si="93"/>
        <v>0</v>
      </c>
      <c r="HK31" s="53">
        <f t="shared" si="93"/>
        <v>0</v>
      </c>
      <c r="HL31" s="53">
        <f t="shared" si="93"/>
        <v>0</v>
      </c>
      <c r="HM31" s="53">
        <f t="shared" si="93"/>
        <v>0</v>
      </c>
      <c r="HN31" s="53">
        <f t="shared" si="93"/>
        <v>0</v>
      </c>
      <c r="HO31" s="53">
        <f t="shared" si="93"/>
        <v>0</v>
      </c>
      <c r="HP31" s="53">
        <f t="shared" si="93"/>
        <v>0</v>
      </c>
      <c r="HQ31" s="53">
        <f t="shared" si="93"/>
        <v>0</v>
      </c>
      <c r="HR31" s="53">
        <f t="shared" si="93"/>
        <v>0</v>
      </c>
      <c r="HS31" s="53">
        <f t="shared" si="93"/>
        <v>0</v>
      </c>
      <c r="HT31" s="53">
        <f t="shared" si="93"/>
        <v>0</v>
      </c>
      <c r="HU31" s="53">
        <f t="shared" si="93"/>
        <v>0</v>
      </c>
      <c r="HV31" s="53">
        <f t="shared" si="93"/>
        <v>0</v>
      </c>
      <c r="HW31" s="53">
        <f t="shared" si="93"/>
        <v>0</v>
      </c>
      <c r="HX31" s="53">
        <f t="shared" si="93"/>
        <v>0</v>
      </c>
      <c r="HY31" s="53">
        <f t="shared" si="93"/>
        <v>0</v>
      </c>
      <c r="HZ31" s="53">
        <f t="shared" si="93"/>
        <v>0</v>
      </c>
      <c r="IA31" s="53">
        <f t="shared" si="93"/>
        <v>0</v>
      </c>
      <c r="IB31" s="53">
        <f t="shared" si="93"/>
        <v>0</v>
      </c>
      <c r="IC31" s="53">
        <f t="shared" si="93"/>
        <v>0</v>
      </c>
      <c r="ID31" s="53">
        <f t="shared" si="93"/>
        <v>0</v>
      </c>
      <c r="IE31" s="53">
        <f t="shared" si="93"/>
        <v>0</v>
      </c>
      <c r="IF31" s="53">
        <f t="shared" si="93"/>
        <v>0</v>
      </c>
      <c r="IG31" s="53">
        <f t="shared" si="93"/>
        <v>0</v>
      </c>
      <c r="IH31" s="53">
        <f t="shared" si="93"/>
        <v>0</v>
      </c>
      <c r="II31" s="53">
        <f t="shared" si="93"/>
        <v>0</v>
      </c>
      <c r="IJ31" s="53">
        <f t="shared" si="93"/>
        <v>0</v>
      </c>
      <c r="IK31" s="53">
        <f t="shared" si="93"/>
        <v>0</v>
      </c>
      <c r="IL31" s="53">
        <f t="shared" si="93"/>
        <v>0</v>
      </c>
      <c r="IM31" s="53">
        <f t="shared" si="93"/>
        <v>0</v>
      </c>
      <c r="IN31" s="53">
        <f t="shared" si="93"/>
        <v>0</v>
      </c>
      <c r="IO31" s="53">
        <f t="shared" si="93"/>
        <v>0</v>
      </c>
      <c r="IP31" s="53">
        <f t="shared" si="93"/>
        <v>0</v>
      </c>
      <c r="IQ31" s="53">
        <f t="shared" si="93"/>
        <v>0</v>
      </c>
      <c r="IR31" s="53">
        <f t="shared" si="93"/>
        <v>0</v>
      </c>
      <c r="IS31" s="53">
        <f t="shared" si="93"/>
        <v>0</v>
      </c>
      <c r="IT31" s="53">
        <f t="shared" si="93"/>
        <v>0</v>
      </c>
      <c r="IU31" s="53">
        <f t="shared" si="93"/>
        <v>0</v>
      </c>
      <c r="IV31" s="53">
        <f t="shared" si="93"/>
        <v>0</v>
      </c>
      <c r="IW31" s="53">
        <f t="shared" si="93"/>
        <v>0</v>
      </c>
      <c r="IX31" s="53">
        <f t="shared" si="93"/>
        <v>0</v>
      </c>
      <c r="IY31" s="53">
        <f t="shared" si="93"/>
        <v>0</v>
      </c>
      <c r="IZ31" s="53">
        <f t="shared" si="93"/>
        <v>0</v>
      </c>
      <c r="JA31" s="53">
        <f t="shared" ref="JA31:LL31" si="94">JA23</f>
        <v>0</v>
      </c>
      <c r="JB31" s="53">
        <f t="shared" si="94"/>
        <v>0</v>
      </c>
      <c r="JC31" s="53">
        <f t="shared" si="94"/>
        <v>0</v>
      </c>
      <c r="JD31" s="53">
        <f t="shared" si="94"/>
        <v>0</v>
      </c>
      <c r="JE31" s="53">
        <f t="shared" si="94"/>
        <v>0</v>
      </c>
      <c r="JF31" s="53">
        <f t="shared" si="94"/>
        <v>0</v>
      </c>
      <c r="JG31" s="53">
        <f t="shared" si="94"/>
        <v>0</v>
      </c>
      <c r="JH31" s="53">
        <f t="shared" si="94"/>
        <v>0</v>
      </c>
      <c r="JI31" s="53">
        <f t="shared" si="94"/>
        <v>0</v>
      </c>
      <c r="JJ31" s="53">
        <f t="shared" si="94"/>
        <v>0</v>
      </c>
      <c r="JK31" s="53">
        <f t="shared" si="94"/>
        <v>0</v>
      </c>
      <c r="JL31" s="53">
        <f t="shared" si="94"/>
        <v>0</v>
      </c>
      <c r="JM31" s="53">
        <f t="shared" si="94"/>
        <v>0</v>
      </c>
      <c r="JN31" s="53">
        <f t="shared" si="94"/>
        <v>0</v>
      </c>
      <c r="JO31" s="53">
        <f t="shared" si="94"/>
        <v>0</v>
      </c>
      <c r="JP31" s="53">
        <f t="shared" si="94"/>
        <v>0</v>
      </c>
      <c r="JQ31" s="53">
        <f t="shared" si="94"/>
        <v>0</v>
      </c>
      <c r="JR31" s="53">
        <f t="shared" si="94"/>
        <v>0</v>
      </c>
      <c r="JS31" s="53">
        <f t="shared" si="94"/>
        <v>0</v>
      </c>
      <c r="JT31" s="53">
        <f t="shared" si="94"/>
        <v>0</v>
      </c>
      <c r="JU31" s="53">
        <f t="shared" si="94"/>
        <v>0</v>
      </c>
      <c r="JV31" s="53">
        <f t="shared" si="94"/>
        <v>0</v>
      </c>
      <c r="JW31" s="53">
        <f t="shared" si="94"/>
        <v>0</v>
      </c>
      <c r="JX31" s="53">
        <f t="shared" si="94"/>
        <v>0</v>
      </c>
      <c r="JY31" s="53">
        <f t="shared" si="94"/>
        <v>0</v>
      </c>
      <c r="JZ31" s="53">
        <f t="shared" si="94"/>
        <v>0</v>
      </c>
      <c r="KA31" s="53">
        <f t="shared" si="94"/>
        <v>0</v>
      </c>
      <c r="KB31" s="53">
        <f t="shared" si="94"/>
        <v>0</v>
      </c>
      <c r="KC31" s="53">
        <f t="shared" si="94"/>
        <v>0</v>
      </c>
      <c r="KD31" s="53">
        <f t="shared" si="94"/>
        <v>0</v>
      </c>
      <c r="KE31" s="53">
        <f t="shared" si="94"/>
        <v>0</v>
      </c>
      <c r="KF31" s="53">
        <f t="shared" si="94"/>
        <v>0</v>
      </c>
      <c r="KG31" s="53">
        <f t="shared" si="94"/>
        <v>0</v>
      </c>
      <c r="KH31" s="53">
        <f t="shared" si="94"/>
        <v>0</v>
      </c>
      <c r="KI31" s="53">
        <f t="shared" si="94"/>
        <v>0</v>
      </c>
      <c r="KJ31" s="53">
        <f t="shared" si="94"/>
        <v>0</v>
      </c>
      <c r="KK31" s="53">
        <f t="shared" si="94"/>
        <v>0</v>
      </c>
      <c r="KL31" s="53">
        <f t="shared" si="94"/>
        <v>0</v>
      </c>
      <c r="KM31" s="53">
        <f t="shared" si="94"/>
        <v>0</v>
      </c>
      <c r="KN31" s="53">
        <f t="shared" si="94"/>
        <v>0</v>
      </c>
      <c r="KO31" s="53">
        <f t="shared" si="94"/>
        <v>0</v>
      </c>
      <c r="KP31" s="53">
        <f t="shared" si="94"/>
        <v>0</v>
      </c>
      <c r="KQ31" s="53">
        <f t="shared" si="94"/>
        <v>0</v>
      </c>
      <c r="KR31" s="53">
        <f t="shared" si="94"/>
        <v>0</v>
      </c>
      <c r="KS31" s="53">
        <f t="shared" si="94"/>
        <v>0</v>
      </c>
      <c r="KT31" s="53">
        <f t="shared" si="94"/>
        <v>0</v>
      </c>
      <c r="KU31" s="53">
        <f t="shared" si="94"/>
        <v>0</v>
      </c>
      <c r="KV31" s="53">
        <f t="shared" si="94"/>
        <v>0</v>
      </c>
      <c r="KW31" s="53">
        <f t="shared" si="94"/>
        <v>0</v>
      </c>
      <c r="KX31" s="53">
        <f t="shared" si="94"/>
        <v>0</v>
      </c>
      <c r="KY31" s="53">
        <f t="shared" si="94"/>
        <v>0</v>
      </c>
      <c r="KZ31" s="53">
        <f t="shared" si="94"/>
        <v>0</v>
      </c>
      <c r="LA31" s="53">
        <f t="shared" si="94"/>
        <v>0</v>
      </c>
      <c r="LB31" s="53">
        <f t="shared" si="94"/>
        <v>0</v>
      </c>
      <c r="LC31" s="53">
        <f t="shared" si="94"/>
        <v>0</v>
      </c>
      <c r="LD31" s="53">
        <f t="shared" si="94"/>
        <v>0</v>
      </c>
      <c r="LE31" s="53">
        <f t="shared" si="94"/>
        <v>0</v>
      </c>
      <c r="LF31" s="53">
        <f t="shared" si="94"/>
        <v>0</v>
      </c>
      <c r="LG31" s="53">
        <f t="shared" si="94"/>
        <v>0</v>
      </c>
      <c r="LH31" s="53">
        <f t="shared" si="94"/>
        <v>0</v>
      </c>
      <c r="LI31" s="53">
        <f t="shared" si="94"/>
        <v>0</v>
      </c>
      <c r="LJ31" s="53">
        <f t="shared" si="94"/>
        <v>0</v>
      </c>
      <c r="LK31" s="53">
        <f t="shared" si="94"/>
        <v>0</v>
      </c>
      <c r="LL31" s="53">
        <f t="shared" si="94"/>
        <v>0</v>
      </c>
      <c r="LM31" s="53">
        <f t="shared" ref="LM31:MX31" si="95">LM23</f>
        <v>0</v>
      </c>
      <c r="LN31" s="53">
        <f t="shared" si="95"/>
        <v>0</v>
      </c>
      <c r="LO31" s="53">
        <f t="shared" si="95"/>
        <v>0</v>
      </c>
      <c r="LP31" s="53">
        <f t="shared" si="95"/>
        <v>0</v>
      </c>
      <c r="LQ31" s="53">
        <f t="shared" si="95"/>
        <v>0</v>
      </c>
      <c r="LR31" s="53">
        <f t="shared" si="95"/>
        <v>0</v>
      </c>
      <c r="LS31" s="53">
        <f t="shared" si="95"/>
        <v>0</v>
      </c>
      <c r="LT31" s="53">
        <f t="shared" si="95"/>
        <v>0</v>
      </c>
      <c r="LU31" s="53">
        <f t="shared" si="95"/>
        <v>0</v>
      </c>
      <c r="LV31" s="53">
        <f t="shared" si="95"/>
        <v>0</v>
      </c>
      <c r="LW31" s="53">
        <f t="shared" si="95"/>
        <v>0</v>
      </c>
      <c r="LX31" s="53">
        <f t="shared" si="95"/>
        <v>0</v>
      </c>
      <c r="LY31" s="53">
        <f t="shared" si="95"/>
        <v>0</v>
      </c>
      <c r="LZ31" s="53">
        <f t="shared" si="95"/>
        <v>0</v>
      </c>
      <c r="MA31" s="53">
        <f t="shared" si="95"/>
        <v>0</v>
      </c>
      <c r="MB31" s="53">
        <f t="shared" si="95"/>
        <v>0</v>
      </c>
      <c r="MC31" s="53">
        <f t="shared" si="95"/>
        <v>0</v>
      </c>
      <c r="MD31" s="53">
        <f t="shared" si="95"/>
        <v>0</v>
      </c>
      <c r="ME31" s="53">
        <f t="shared" si="95"/>
        <v>0</v>
      </c>
      <c r="MF31" s="53">
        <f t="shared" si="95"/>
        <v>0</v>
      </c>
      <c r="MG31" s="53">
        <f t="shared" si="95"/>
        <v>0</v>
      </c>
      <c r="MH31" s="53">
        <f t="shared" si="95"/>
        <v>0</v>
      </c>
      <c r="MI31" s="53">
        <f t="shared" si="95"/>
        <v>0</v>
      </c>
      <c r="MJ31" s="53">
        <f t="shared" si="95"/>
        <v>0</v>
      </c>
      <c r="MK31" s="53">
        <f t="shared" si="95"/>
        <v>0</v>
      </c>
      <c r="ML31" s="53">
        <f t="shared" si="95"/>
        <v>0</v>
      </c>
      <c r="MM31" s="53">
        <f t="shared" si="95"/>
        <v>0</v>
      </c>
      <c r="MN31" s="53">
        <f t="shared" si="95"/>
        <v>0</v>
      </c>
      <c r="MO31" s="53">
        <f t="shared" si="95"/>
        <v>0</v>
      </c>
      <c r="MP31" s="53">
        <f t="shared" si="95"/>
        <v>0</v>
      </c>
      <c r="MQ31" s="53">
        <f t="shared" si="95"/>
        <v>0</v>
      </c>
      <c r="MR31" s="53">
        <f t="shared" si="95"/>
        <v>0</v>
      </c>
      <c r="MS31" s="53">
        <f t="shared" si="95"/>
        <v>0</v>
      </c>
      <c r="MT31" s="53">
        <f t="shared" si="95"/>
        <v>0</v>
      </c>
      <c r="MU31" s="53">
        <f t="shared" si="95"/>
        <v>0</v>
      </c>
      <c r="MV31" s="53">
        <f t="shared" si="95"/>
        <v>0</v>
      </c>
      <c r="MW31" s="53">
        <f t="shared" si="95"/>
        <v>0</v>
      </c>
      <c r="MX31" s="53">
        <f t="shared" si="95"/>
        <v>0</v>
      </c>
      <c r="MY31" s="56"/>
    </row>
    <row r="32" spans="2:645" s="53" customFormat="1" hidden="1" x14ac:dyDescent="0.25">
      <c r="B32" s="53" t="s">
        <v>38</v>
      </c>
      <c r="C32" s="53" t="e">
        <f t="shared" ref="C32:BN32" si="96">C13/12*C31/(1-((1+C13/12)^-(C35)))</f>
        <v>#DIV/0!</v>
      </c>
      <c r="D32" s="53" t="e">
        <f t="shared" si="96"/>
        <v>#DIV/0!</v>
      </c>
      <c r="E32" s="53" t="e">
        <f t="shared" si="96"/>
        <v>#DIV/0!</v>
      </c>
      <c r="F32" s="53" t="e">
        <f t="shared" si="96"/>
        <v>#DIV/0!</v>
      </c>
      <c r="G32" s="53" t="e">
        <f t="shared" si="96"/>
        <v>#DIV/0!</v>
      </c>
      <c r="H32" s="53" t="e">
        <f t="shared" si="96"/>
        <v>#DIV/0!</v>
      </c>
      <c r="I32" s="53" t="e">
        <f t="shared" si="96"/>
        <v>#DIV/0!</v>
      </c>
      <c r="J32" s="53" t="e">
        <f t="shared" si="96"/>
        <v>#DIV/0!</v>
      </c>
      <c r="K32" s="53" t="e">
        <f t="shared" si="96"/>
        <v>#DIV/0!</v>
      </c>
      <c r="L32" s="53" t="e">
        <f t="shared" si="96"/>
        <v>#DIV/0!</v>
      </c>
      <c r="M32" s="53" t="e">
        <f t="shared" si="96"/>
        <v>#DIV/0!</v>
      </c>
      <c r="N32" s="53" t="e">
        <f t="shared" si="96"/>
        <v>#DIV/0!</v>
      </c>
      <c r="O32" s="53" t="e">
        <f t="shared" si="96"/>
        <v>#DIV/0!</v>
      </c>
      <c r="P32" s="53" t="e">
        <f t="shared" si="96"/>
        <v>#DIV/0!</v>
      </c>
      <c r="Q32" s="53" t="e">
        <f t="shared" si="96"/>
        <v>#DIV/0!</v>
      </c>
      <c r="R32" s="53" t="e">
        <f t="shared" si="96"/>
        <v>#DIV/0!</v>
      </c>
      <c r="S32" s="53" t="e">
        <f t="shared" si="96"/>
        <v>#DIV/0!</v>
      </c>
      <c r="T32" s="53" t="e">
        <f t="shared" si="96"/>
        <v>#DIV/0!</v>
      </c>
      <c r="U32" s="53" t="e">
        <f t="shared" si="96"/>
        <v>#DIV/0!</v>
      </c>
      <c r="V32" s="53" t="e">
        <f t="shared" si="96"/>
        <v>#DIV/0!</v>
      </c>
      <c r="W32" s="53" t="e">
        <f t="shared" si="96"/>
        <v>#DIV/0!</v>
      </c>
      <c r="X32" s="53" t="e">
        <f t="shared" si="96"/>
        <v>#DIV/0!</v>
      </c>
      <c r="Y32" s="53" t="e">
        <f t="shared" si="96"/>
        <v>#DIV/0!</v>
      </c>
      <c r="Z32" s="53" t="e">
        <f t="shared" si="96"/>
        <v>#DIV/0!</v>
      </c>
      <c r="AA32" s="53" t="e">
        <f t="shared" si="96"/>
        <v>#DIV/0!</v>
      </c>
      <c r="AB32" s="53" t="e">
        <f t="shared" si="96"/>
        <v>#DIV/0!</v>
      </c>
      <c r="AC32" s="53" t="e">
        <f t="shared" si="96"/>
        <v>#DIV/0!</v>
      </c>
      <c r="AD32" s="53" t="e">
        <f t="shared" si="96"/>
        <v>#DIV/0!</v>
      </c>
      <c r="AE32" s="53" t="e">
        <f t="shared" si="96"/>
        <v>#DIV/0!</v>
      </c>
      <c r="AF32" s="53" t="e">
        <f t="shared" si="96"/>
        <v>#DIV/0!</v>
      </c>
      <c r="AG32" s="53" t="e">
        <f t="shared" si="96"/>
        <v>#DIV/0!</v>
      </c>
      <c r="AH32" s="53" t="e">
        <f t="shared" si="96"/>
        <v>#DIV/0!</v>
      </c>
      <c r="AI32" s="53" t="e">
        <f t="shared" si="96"/>
        <v>#DIV/0!</v>
      </c>
      <c r="AJ32" s="53" t="e">
        <f t="shared" si="96"/>
        <v>#DIV/0!</v>
      </c>
      <c r="AK32" s="53" t="e">
        <f t="shared" si="96"/>
        <v>#DIV/0!</v>
      </c>
      <c r="AL32" s="53" t="e">
        <f t="shared" si="96"/>
        <v>#DIV/0!</v>
      </c>
      <c r="AM32" s="53" t="e">
        <f t="shared" si="96"/>
        <v>#DIV/0!</v>
      </c>
      <c r="AN32" s="53" t="e">
        <f t="shared" si="96"/>
        <v>#DIV/0!</v>
      </c>
      <c r="AO32" s="53" t="e">
        <f t="shared" si="96"/>
        <v>#DIV/0!</v>
      </c>
      <c r="AP32" s="53" t="e">
        <f t="shared" si="96"/>
        <v>#DIV/0!</v>
      </c>
      <c r="AQ32" s="53" t="e">
        <f t="shared" si="96"/>
        <v>#DIV/0!</v>
      </c>
      <c r="AR32" s="53" t="e">
        <f t="shared" si="96"/>
        <v>#DIV/0!</v>
      </c>
      <c r="AS32" s="53" t="e">
        <f t="shared" si="96"/>
        <v>#DIV/0!</v>
      </c>
      <c r="AT32" s="53" t="e">
        <f t="shared" si="96"/>
        <v>#DIV/0!</v>
      </c>
      <c r="AU32" s="53" t="e">
        <f t="shared" si="96"/>
        <v>#DIV/0!</v>
      </c>
      <c r="AV32" s="53" t="e">
        <f t="shared" si="96"/>
        <v>#DIV/0!</v>
      </c>
      <c r="AW32" s="53" t="e">
        <f t="shared" si="96"/>
        <v>#DIV/0!</v>
      </c>
      <c r="AX32" s="53" t="e">
        <f t="shared" si="96"/>
        <v>#DIV/0!</v>
      </c>
      <c r="AY32" s="53" t="e">
        <f t="shared" si="96"/>
        <v>#DIV/0!</v>
      </c>
      <c r="AZ32" s="53" t="e">
        <f t="shared" si="96"/>
        <v>#DIV/0!</v>
      </c>
      <c r="BA32" s="53" t="e">
        <f t="shared" si="96"/>
        <v>#DIV/0!</v>
      </c>
      <c r="BB32" s="53" t="e">
        <f t="shared" si="96"/>
        <v>#DIV/0!</v>
      </c>
      <c r="BC32" s="53" t="e">
        <f t="shared" si="96"/>
        <v>#DIV/0!</v>
      </c>
      <c r="BD32" s="53" t="e">
        <f t="shared" si="96"/>
        <v>#DIV/0!</v>
      </c>
      <c r="BE32" s="53" t="e">
        <f t="shared" si="96"/>
        <v>#DIV/0!</v>
      </c>
      <c r="BF32" s="53" t="e">
        <f t="shared" si="96"/>
        <v>#DIV/0!</v>
      </c>
      <c r="BG32" s="53" t="e">
        <f t="shared" si="96"/>
        <v>#DIV/0!</v>
      </c>
      <c r="BH32" s="53" t="e">
        <f t="shared" si="96"/>
        <v>#DIV/0!</v>
      </c>
      <c r="BI32" s="53" t="e">
        <f t="shared" si="96"/>
        <v>#DIV/0!</v>
      </c>
      <c r="BJ32" s="53" t="e">
        <f t="shared" si="96"/>
        <v>#DIV/0!</v>
      </c>
      <c r="BK32" s="53" t="e">
        <f t="shared" si="96"/>
        <v>#DIV/0!</v>
      </c>
      <c r="BL32" s="53" t="e">
        <f t="shared" si="96"/>
        <v>#DIV/0!</v>
      </c>
      <c r="BM32" s="53" t="e">
        <f t="shared" si="96"/>
        <v>#DIV/0!</v>
      </c>
      <c r="BN32" s="53" t="e">
        <f t="shared" si="96"/>
        <v>#DIV/0!</v>
      </c>
      <c r="BO32" s="53" t="e">
        <f t="shared" ref="BO32:DZ32" si="97">BO13/12*BO31/(1-((1+BO13/12)^-(BO35)))</f>
        <v>#DIV/0!</v>
      </c>
      <c r="BP32" s="53" t="e">
        <f t="shared" si="97"/>
        <v>#DIV/0!</v>
      </c>
      <c r="BQ32" s="53" t="e">
        <f t="shared" si="97"/>
        <v>#DIV/0!</v>
      </c>
      <c r="BR32" s="53" t="e">
        <f t="shared" si="97"/>
        <v>#DIV/0!</v>
      </c>
      <c r="BS32" s="53" t="e">
        <f t="shared" si="97"/>
        <v>#DIV/0!</v>
      </c>
      <c r="BT32" s="53" t="e">
        <f t="shared" si="97"/>
        <v>#DIV/0!</v>
      </c>
      <c r="BU32" s="53" t="e">
        <f t="shared" si="97"/>
        <v>#DIV/0!</v>
      </c>
      <c r="BV32" s="53" t="e">
        <f t="shared" si="97"/>
        <v>#DIV/0!</v>
      </c>
      <c r="BW32" s="53" t="e">
        <f t="shared" si="97"/>
        <v>#DIV/0!</v>
      </c>
      <c r="BX32" s="53" t="e">
        <f t="shared" si="97"/>
        <v>#DIV/0!</v>
      </c>
      <c r="BY32" s="53" t="e">
        <f t="shared" si="97"/>
        <v>#DIV/0!</v>
      </c>
      <c r="BZ32" s="53" t="e">
        <f t="shared" si="97"/>
        <v>#DIV/0!</v>
      </c>
      <c r="CA32" s="53" t="e">
        <f t="shared" si="97"/>
        <v>#DIV/0!</v>
      </c>
      <c r="CB32" s="53" t="e">
        <f t="shared" si="97"/>
        <v>#DIV/0!</v>
      </c>
      <c r="CC32" s="53" t="e">
        <f t="shared" si="97"/>
        <v>#DIV/0!</v>
      </c>
      <c r="CD32" s="53" t="e">
        <f t="shared" si="97"/>
        <v>#DIV/0!</v>
      </c>
      <c r="CE32" s="53" t="e">
        <f t="shared" si="97"/>
        <v>#DIV/0!</v>
      </c>
      <c r="CF32" s="53" t="e">
        <f t="shared" si="97"/>
        <v>#DIV/0!</v>
      </c>
      <c r="CG32" s="53" t="e">
        <f t="shared" si="97"/>
        <v>#DIV/0!</v>
      </c>
      <c r="CH32" s="53" t="e">
        <f t="shared" si="97"/>
        <v>#DIV/0!</v>
      </c>
      <c r="CI32" s="53" t="e">
        <f t="shared" si="97"/>
        <v>#DIV/0!</v>
      </c>
      <c r="CJ32" s="53" t="e">
        <f t="shared" si="97"/>
        <v>#DIV/0!</v>
      </c>
      <c r="CK32" s="53" t="e">
        <f t="shared" si="97"/>
        <v>#DIV/0!</v>
      </c>
      <c r="CL32" s="53" t="e">
        <f t="shared" si="97"/>
        <v>#DIV/0!</v>
      </c>
      <c r="CM32" s="53" t="e">
        <f t="shared" si="97"/>
        <v>#DIV/0!</v>
      </c>
      <c r="CN32" s="53" t="e">
        <f t="shared" si="97"/>
        <v>#DIV/0!</v>
      </c>
      <c r="CO32" s="53" t="e">
        <f t="shared" si="97"/>
        <v>#DIV/0!</v>
      </c>
      <c r="CP32" s="53" t="e">
        <f t="shared" si="97"/>
        <v>#DIV/0!</v>
      </c>
      <c r="CQ32" s="53" t="e">
        <f t="shared" si="97"/>
        <v>#DIV/0!</v>
      </c>
      <c r="CR32" s="53" t="e">
        <f t="shared" si="97"/>
        <v>#DIV/0!</v>
      </c>
      <c r="CS32" s="53" t="e">
        <f t="shared" si="97"/>
        <v>#DIV/0!</v>
      </c>
      <c r="CT32" s="53" t="e">
        <f t="shared" si="97"/>
        <v>#DIV/0!</v>
      </c>
      <c r="CU32" s="53" t="e">
        <f t="shared" si="97"/>
        <v>#DIV/0!</v>
      </c>
      <c r="CV32" s="53" t="e">
        <f t="shared" si="97"/>
        <v>#DIV/0!</v>
      </c>
      <c r="CW32" s="53" t="e">
        <f t="shared" si="97"/>
        <v>#DIV/0!</v>
      </c>
      <c r="CX32" s="53" t="e">
        <f t="shared" si="97"/>
        <v>#DIV/0!</v>
      </c>
      <c r="CY32" s="53" t="e">
        <f t="shared" si="97"/>
        <v>#DIV/0!</v>
      </c>
      <c r="CZ32" s="53" t="e">
        <f t="shared" si="97"/>
        <v>#DIV/0!</v>
      </c>
      <c r="DA32" s="53" t="e">
        <f t="shared" si="97"/>
        <v>#DIV/0!</v>
      </c>
      <c r="DB32" s="53" t="e">
        <f t="shared" si="97"/>
        <v>#DIV/0!</v>
      </c>
      <c r="DC32" s="53" t="e">
        <f t="shared" si="97"/>
        <v>#DIV/0!</v>
      </c>
      <c r="DD32" s="53" t="e">
        <f t="shared" si="97"/>
        <v>#DIV/0!</v>
      </c>
      <c r="DE32" s="53" t="e">
        <f t="shared" si="97"/>
        <v>#DIV/0!</v>
      </c>
      <c r="DF32" s="53" t="e">
        <f t="shared" si="97"/>
        <v>#DIV/0!</v>
      </c>
      <c r="DG32" s="53" t="e">
        <f t="shared" si="97"/>
        <v>#DIV/0!</v>
      </c>
      <c r="DH32" s="53" t="e">
        <f t="shared" si="97"/>
        <v>#DIV/0!</v>
      </c>
      <c r="DI32" s="53" t="e">
        <f t="shared" si="97"/>
        <v>#DIV/0!</v>
      </c>
      <c r="DJ32" s="53" t="e">
        <f t="shared" si="97"/>
        <v>#DIV/0!</v>
      </c>
      <c r="DK32" s="53" t="e">
        <f t="shared" si="97"/>
        <v>#DIV/0!</v>
      </c>
      <c r="DL32" s="53" t="e">
        <f t="shared" si="97"/>
        <v>#DIV/0!</v>
      </c>
      <c r="DM32" s="53" t="e">
        <f t="shared" si="97"/>
        <v>#DIV/0!</v>
      </c>
      <c r="DN32" s="53" t="e">
        <f t="shared" si="97"/>
        <v>#DIV/0!</v>
      </c>
      <c r="DO32" s="53" t="e">
        <f t="shared" si="97"/>
        <v>#DIV/0!</v>
      </c>
      <c r="DP32" s="53" t="e">
        <f t="shared" si="97"/>
        <v>#DIV/0!</v>
      </c>
      <c r="DQ32" s="53" t="e">
        <f t="shared" si="97"/>
        <v>#DIV/0!</v>
      </c>
      <c r="DR32" s="53" t="e">
        <f t="shared" si="97"/>
        <v>#DIV/0!</v>
      </c>
      <c r="DS32" s="53" t="e">
        <f t="shared" si="97"/>
        <v>#DIV/0!</v>
      </c>
      <c r="DT32" s="53" t="e">
        <f t="shared" si="97"/>
        <v>#DIV/0!</v>
      </c>
      <c r="DU32" s="53" t="e">
        <f t="shared" si="97"/>
        <v>#DIV/0!</v>
      </c>
      <c r="DV32" s="53" t="e">
        <f t="shared" si="97"/>
        <v>#DIV/0!</v>
      </c>
      <c r="DW32" s="53" t="e">
        <f t="shared" si="97"/>
        <v>#DIV/0!</v>
      </c>
      <c r="DX32" s="53" t="e">
        <f t="shared" si="97"/>
        <v>#DIV/0!</v>
      </c>
      <c r="DY32" s="53" t="e">
        <f t="shared" si="97"/>
        <v>#DIV/0!</v>
      </c>
      <c r="DZ32" s="53" t="e">
        <f t="shared" si="97"/>
        <v>#DIV/0!</v>
      </c>
      <c r="EA32" s="53" t="e">
        <f t="shared" ref="EA32:GL32" si="98">EA13/12*EA31/(1-((1+EA13/12)^-(EA35)))</f>
        <v>#DIV/0!</v>
      </c>
      <c r="EB32" s="53" t="e">
        <f t="shared" si="98"/>
        <v>#DIV/0!</v>
      </c>
      <c r="EC32" s="53" t="e">
        <f t="shared" si="98"/>
        <v>#DIV/0!</v>
      </c>
      <c r="ED32" s="53" t="e">
        <f t="shared" si="98"/>
        <v>#DIV/0!</v>
      </c>
      <c r="EE32" s="53" t="e">
        <f t="shared" si="98"/>
        <v>#DIV/0!</v>
      </c>
      <c r="EF32" s="53" t="e">
        <f t="shared" si="98"/>
        <v>#DIV/0!</v>
      </c>
      <c r="EG32" s="53" t="e">
        <f t="shared" si="98"/>
        <v>#DIV/0!</v>
      </c>
      <c r="EH32" s="53" t="e">
        <f t="shared" si="98"/>
        <v>#DIV/0!</v>
      </c>
      <c r="EI32" s="53" t="e">
        <f t="shared" si="98"/>
        <v>#DIV/0!</v>
      </c>
      <c r="EJ32" s="53" t="e">
        <f t="shared" si="98"/>
        <v>#DIV/0!</v>
      </c>
      <c r="EK32" s="53" t="e">
        <f t="shared" si="98"/>
        <v>#DIV/0!</v>
      </c>
      <c r="EL32" s="53" t="e">
        <f t="shared" si="98"/>
        <v>#DIV/0!</v>
      </c>
      <c r="EM32" s="53" t="e">
        <f t="shared" si="98"/>
        <v>#DIV/0!</v>
      </c>
      <c r="EN32" s="53" t="e">
        <f t="shared" si="98"/>
        <v>#DIV/0!</v>
      </c>
      <c r="EO32" s="53" t="e">
        <f t="shared" si="98"/>
        <v>#DIV/0!</v>
      </c>
      <c r="EP32" s="53" t="e">
        <f t="shared" si="98"/>
        <v>#DIV/0!</v>
      </c>
      <c r="EQ32" s="53" t="e">
        <f t="shared" si="98"/>
        <v>#DIV/0!</v>
      </c>
      <c r="ER32" s="53" t="e">
        <f t="shared" si="98"/>
        <v>#DIV/0!</v>
      </c>
      <c r="ES32" s="53" t="e">
        <f t="shared" si="98"/>
        <v>#DIV/0!</v>
      </c>
      <c r="ET32" s="53" t="e">
        <f t="shared" si="98"/>
        <v>#DIV/0!</v>
      </c>
      <c r="EU32" s="53" t="e">
        <f t="shared" si="98"/>
        <v>#DIV/0!</v>
      </c>
      <c r="EV32" s="53" t="e">
        <f t="shared" si="98"/>
        <v>#DIV/0!</v>
      </c>
      <c r="EW32" s="53" t="e">
        <f t="shared" si="98"/>
        <v>#DIV/0!</v>
      </c>
      <c r="EX32" s="53" t="e">
        <f t="shared" si="98"/>
        <v>#DIV/0!</v>
      </c>
      <c r="EY32" s="53" t="e">
        <f t="shared" si="98"/>
        <v>#DIV/0!</v>
      </c>
      <c r="EZ32" s="53" t="e">
        <f t="shared" si="98"/>
        <v>#DIV/0!</v>
      </c>
      <c r="FA32" s="53" t="e">
        <f t="shared" si="98"/>
        <v>#DIV/0!</v>
      </c>
      <c r="FB32" s="53" t="e">
        <f t="shared" si="98"/>
        <v>#DIV/0!</v>
      </c>
      <c r="FC32" s="53" t="e">
        <f t="shared" si="98"/>
        <v>#DIV/0!</v>
      </c>
      <c r="FD32" s="53" t="e">
        <f t="shared" si="98"/>
        <v>#DIV/0!</v>
      </c>
      <c r="FE32" s="53" t="e">
        <f t="shared" si="98"/>
        <v>#DIV/0!</v>
      </c>
      <c r="FF32" s="53" t="e">
        <f t="shared" si="98"/>
        <v>#DIV/0!</v>
      </c>
      <c r="FG32" s="53" t="e">
        <f t="shared" si="98"/>
        <v>#DIV/0!</v>
      </c>
      <c r="FH32" s="53" t="e">
        <f t="shared" si="98"/>
        <v>#DIV/0!</v>
      </c>
      <c r="FI32" s="53" t="e">
        <f t="shared" si="98"/>
        <v>#DIV/0!</v>
      </c>
      <c r="FJ32" s="53" t="e">
        <f t="shared" si="98"/>
        <v>#DIV/0!</v>
      </c>
      <c r="FK32" s="53" t="e">
        <f t="shared" si="98"/>
        <v>#DIV/0!</v>
      </c>
      <c r="FL32" s="53" t="e">
        <f t="shared" si="98"/>
        <v>#DIV/0!</v>
      </c>
      <c r="FM32" s="53" t="e">
        <f t="shared" si="98"/>
        <v>#DIV/0!</v>
      </c>
      <c r="FN32" s="53" t="e">
        <f t="shared" si="98"/>
        <v>#DIV/0!</v>
      </c>
      <c r="FO32" s="53" t="e">
        <f t="shared" si="98"/>
        <v>#DIV/0!</v>
      </c>
      <c r="FP32" s="53" t="e">
        <f t="shared" si="98"/>
        <v>#DIV/0!</v>
      </c>
      <c r="FQ32" s="53" t="e">
        <f t="shared" si="98"/>
        <v>#DIV/0!</v>
      </c>
      <c r="FR32" s="53" t="e">
        <f t="shared" si="98"/>
        <v>#DIV/0!</v>
      </c>
      <c r="FS32" s="53" t="e">
        <f t="shared" si="98"/>
        <v>#DIV/0!</v>
      </c>
      <c r="FT32" s="53" t="e">
        <f t="shared" si="98"/>
        <v>#DIV/0!</v>
      </c>
      <c r="FU32" s="53" t="e">
        <f t="shared" si="98"/>
        <v>#DIV/0!</v>
      </c>
      <c r="FV32" s="53" t="e">
        <f t="shared" si="98"/>
        <v>#DIV/0!</v>
      </c>
      <c r="FW32" s="53" t="e">
        <f t="shared" si="98"/>
        <v>#DIV/0!</v>
      </c>
      <c r="FX32" s="53" t="e">
        <f t="shared" si="98"/>
        <v>#DIV/0!</v>
      </c>
      <c r="FY32" s="53" t="e">
        <f t="shared" si="98"/>
        <v>#DIV/0!</v>
      </c>
      <c r="FZ32" s="53" t="e">
        <f t="shared" si="98"/>
        <v>#DIV/0!</v>
      </c>
      <c r="GA32" s="53" t="e">
        <f t="shared" si="98"/>
        <v>#DIV/0!</v>
      </c>
      <c r="GB32" s="53" t="e">
        <f t="shared" si="98"/>
        <v>#DIV/0!</v>
      </c>
      <c r="GC32" s="53" t="e">
        <f t="shared" si="98"/>
        <v>#DIV/0!</v>
      </c>
      <c r="GD32" s="53" t="e">
        <f t="shared" si="98"/>
        <v>#DIV/0!</v>
      </c>
      <c r="GE32" s="53" t="e">
        <f t="shared" si="98"/>
        <v>#DIV/0!</v>
      </c>
      <c r="GF32" s="53" t="e">
        <f t="shared" si="98"/>
        <v>#DIV/0!</v>
      </c>
      <c r="GG32" s="53" t="e">
        <f t="shared" si="98"/>
        <v>#DIV/0!</v>
      </c>
      <c r="GH32" s="53" t="e">
        <f t="shared" si="98"/>
        <v>#DIV/0!</v>
      </c>
      <c r="GI32" s="53" t="e">
        <f t="shared" si="98"/>
        <v>#DIV/0!</v>
      </c>
      <c r="GJ32" s="53" t="e">
        <f t="shared" si="98"/>
        <v>#DIV/0!</v>
      </c>
      <c r="GK32" s="53" t="e">
        <f t="shared" si="98"/>
        <v>#DIV/0!</v>
      </c>
      <c r="GL32" s="53" t="e">
        <f t="shared" si="98"/>
        <v>#DIV/0!</v>
      </c>
      <c r="GM32" s="53" t="e">
        <f t="shared" ref="GM32:IX32" si="99">GM13/12*GM31/(1-((1+GM13/12)^-(GM35)))</f>
        <v>#DIV/0!</v>
      </c>
      <c r="GN32" s="53" t="e">
        <f t="shared" si="99"/>
        <v>#DIV/0!</v>
      </c>
      <c r="GO32" s="53" t="e">
        <f t="shared" si="99"/>
        <v>#DIV/0!</v>
      </c>
      <c r="GP32" s="53" t="e">
        <f t="shared" si="99"/>
        <v>#DIV/0!</v>
      </c>
      <c r="GQ32" s="53" t="e">
        <f t="shared" si="99"/>
        <v>#DIV/0!</v>
      </c>
      <c r="GR32" s="53" t="e">
        <f t="shared" si="99"/>
        <v>#DIV/0!</v>
      </c>
      <c r="GS32" s="53" t="e">
        <f t="shared" si="99"/>
        <v>#DIV/0!</v>
      </c>
      <c r="GT32" s="53" t="e">
        <f t="shared" si="99"/>
        <v>#DIV/0!</v>
      </c>
      <c r="GU32" s="53" t="e">
        <f t="shared" si="99"/>
        <v>#DIV/0!</v>
      </c>
      <c r="GV32" s="53" t="e">
        <f t="shared" si="99"/>
        <v>#DIV/0!</v>
      </c>
      <c r="GW32" s="53" t="e">
        <f t="shared" si="99"/>
        <v>#DIV/0!</v>
      </c>
      <c r="GX32" s="53" t="e">
        <f t="shared" si="99"/>
        <v>#DIV/0!</v>
      </c>
      <c r="GY32" s="53" t="e">
        <f t="shared" si="99"/>
        <v>#DIV/0!</v>
      </c>
      <c r="GZ32" s="53" t="e">
        <f t="shared" si="99"/>
        <v>#DIV/0!</v>
      </c>
      <c r="HA32" s="53" t="e">
        <f t="shared" si="99"/>
        <v>#DIV/0!</v>
      </c>
      <c r="HB32" s="53" t="e">
        <f t="shared" si="99"/>
        <v>#DIV/0!</v>
      </c>
      <c r="HC32" s="53" t="e">
        <f t="shared" si="99"/>
        <v>#DIV/0!</v>
      </c>
      <c r="HD32" s="53" t="e">
        <f t="shared" si="99"/>
        <v>#DIV/0!</v>
      </c>
      <c r="HE32" s="53" t="e">
        <f t="shared" si="99"/>
        <v>#DIV/0!</v>
      </c>
      <c r="HF32" s="53" t="e">
        <f t="shared" si="99"/>
        <v>#DIV/0!</v>
      </c>
      <c r="HG32" s="53" t="e">
        <f t="shared" si="99"/>
        <v>#DIV/0!</v>
      </c>
      <c r="HH32" s="53" t="e">
        <f t="shared" si="99"/>
        <v>#DIV/0!</v>
      </c>
      <c r="HI32" s="53" t="e">
        <f t="shared" si="99"/>
        <v>#DIV/0!</v>
      </c>
      <c r="HJ32" s="53" t="e">
        <f t="shared" si="99"/>
        <v>#DIV/0!</v>
      </c>
      <c r="HK32" s="53" t="e">
        <f t="shared" si="99"/>
        <v>#DIV/0!</v>
      </c>
      <c r="HL32" s="53" t="e">
        <f t="shared" si="99"/>
        <v>#DIV/0!</v>
      </c>
      <c r="HM32" s="53" t="e">
        <f t="shared" si="99"/>
        <v>#DIV/0!</v>
      </c>
      <c r="HN32" s="53" t="e">
        <f t="shared" si="99"/>
        <v>#DIV/0!</v>
      </c>
      <c r="HO32" s="53" t="e">
        <f t="shared" si="99"/>
        <v>#DIV/0!</v>
      </c>
      <c r="HP32" s="53" t="e">
        <f t="shared" si="99"/>
        <v>#DIV/0!</v>
      </c>
      <c r="HQ32" s="53" t="e">
        <f t="shared" si="99"/>
        <v>#DIV/0!</v>
      </c>
      <c r="HR32" s="53" t="e">
        <f t="shared" si="99"/>
        <v>#DIV/0!</v>
      </c>
      <c r="HS32" s="53" t="e">
        <f t="shared" si="99"/>
        <v>#DIV/0!</v>
      </c>
      <c r="HT32" s="53" t="e">
        <f t="shared" si="99"/>
        <v>#DIV/0!</v>
      </c>
      <c r="HU32" s="53" t="e">
        <f t="shared" si="99"/>
        <v>#DIV/0!</v>
      </c>
      <c r="HV32" s="53" t="e">
        <f t="shared" si="99"/>
        <v>#DIV/0!</v>
      </c>
      <c r="HW32" s="53" t="e">
        <f t="shared" si="99"/>
        <v>#DIV/0!</v>
      </c>
      <c r="HX32" s="53" t="e">
        <f t="shared" si="99"/>
        <v>#DIV/0!</v>
      </c>
      <c r="HY32" s="53" t="e">
        <f t="shared" si="99"/>
        <v>#DIV/0!</v>
      </c>
      <c r="HZ32" s="53" t="e">
        <f t="shared" si="99"/>
        <v>#DIV/0!</v>
      </c>
      <c r="IA32" s="53" t="e">
        <f t="shared" si="99"/>
        <v>#DIV/0!</v>
      </c>
      <c r="IB32" s="53" t="e">
        <f t="shared" si="99"/>
        <v>#DIV/0!</v>
      </c>
      <c r="IC32" s="53" t="e">
        <f t="shared" si="99"/>
        <v>#DIV/0!</v>
      </c>
      <c r="ID32" s="53" t="e">
        <f t="shared" si="99"/>
        <v>#DIV/0!</v>
      </c>
      <c r="IE32" s="53" t="e">
        <f t="shared" si="99"/>
        <v>#DIV/0!</v>
      </c>
      <c r="IF32" s="53" t="e">
        <f t="shared" si="99"/>
        <v>#DIV/0!</v>
      </c>
      <c r="IG32" s="53" t="e">
        <f t="shared" si="99"/>
        <v>#DIV/0!</v>
      </c>
      <c r="IH32" s="53" t="e">
        <f t="shared" si="99"/>
        <v>#DIV/0!</v>
      </c>
      <c r="II32" s="53" t="e">
        <f t="shared" si="99"/>
        <v>#DIV/0!</v>
      </c>
      <c r="IJ32" s="53" t="e">
        <f t="shared" si="99"/>
        <v>#DIV/0!</v>
      </c>
      <c r="IK32" s="53" t="e">
        <f t="shared" si="99"/>
        <v>#DIV/0!</v>
      </c>
      <c r="IL32" s="53" t="e">
        <f t="shared" si="99"/>
        <v>#DIV/0!</v>
      </c>
      <c r="IM32" s="53" t="e">
        <f t="shared" si="99"/>
        <v>#DIV/0!</v>
      </c>
      <c r="IN32" s="53" t="e">
        <f t="shared" si="99"/>
        <v>#DIV/0!</v>
      </c>
      <c r="IO32" s="53" t="e">
        <f t="shared" si="99"/>
        <v>#DIV/0!</v>
      </c>
      <c r="IP32" s="53" t="e">
        <f t="shared" si="99"/>
        <v>#DIV/0!</v>
      </c>
      <c r="IQ32" s="53" t="e">
        <f t="shared" si="99"/>
        <v>#DIV/0!</v>
      </c>
      <c r="IR32" s="53" t="e">
        <f t="shared" si="99"/>
        <v>#DIV/0!</v>
      </c>
      <c r="IS32" s="53" t="e">
        <f t="shared" si="99"/>
        <v>#DIV/0!</v>
      </c>
      <c r="IT32" s="53" t="e">
        <f t="shared" si="99"/>
        <v>#DIV/0!</v>
      </c>
      <c r="IU32" s="53" t="e">
        <f t="shared" si="99"/>
        <v>#DIV/0!</v>
      </c>
      <c r="IV32" s="53" t="e">
        <f t="shared" si="99"/>
        <v>#DIV/0!</v>
      </c>
      <c r="IW32" s="53" t="e">
        <f t="shared" si="99"/>
        <v>#DIV/0!</v>
      </c>
      <c r="IX32" s="53" t="e">
        <f t="shared" si="99"/>
        <v>#DIV/0!</v>
      </c>
      <c r="IY32" s="53" t="e">
        <f t="shared" ref="IY32:LJ32" si="100">IY13/12*IY31/(1-((1+IY13/12)^-(IY35)))</f>
        <v>#DIV/0!</v>
      </c>
      <c r="IZ32" s="53" t="e">
        <f t="shared" si="100"/>
        <v>#DIV/0!</v>
      </c>
      <c r="JA32" s="53" t="e">
        <f t="shared" si="100"/>
        <v>#DIV/0!</v>
      </c>
      <c r="JB32" s="53" t="e">
        <f t="shared" si="100"/>
        <v>#DIV/0!</v>
      </c>
      <c r="JC32" s="53" t="e">
        <f t="shared" si="100"/>
        <v>#DIV/0!</v>
      </c>
      <c r="JD32" s="53" t="e">
        <f t="shared" si="100"/>
        <v>#DIV/0!</v>
      </c>
      <c r="JE32" s="53" t="e">
        <f t="shared" si="100"/>
        <v>#DIV/0!</v>
      </c>
      <c r="JF32" s="53" t="e">
        <f t="shared" si="100"/>
        <v>#DIV/0!</v>
      </c>
      <c r="JG32" s="53" t="e">
        <f t="shared" si="100"/>
        <v>#DIV/0!</v>
      </c>
      <c r="JH32" s="53" t="e">
        <f t="shared" si="100"/>
        <v>#DIV/0!</v>
      </c>
      <c r="JI32" s="53" t="e">
        <f t="shared" si="100"/>
        <v>#DIV/0!</v>
      </c>
      <c r="JJ32" s="53" t="e">
        <f t="shared" si="100"/>
        <v>#DIV/0!</v>
      </c>
      <c r="JK32" s="53" t="e">
        <f t="shared" si="100"/>
        <v>#DIV/0!</v>
      </c>
      <c r="JL32" s="53" t="e">
        <f t="shared" si="100"/>
        <v>#DIV/0!</v>
      </c>
      <c r="JM32" s="53" t="e">
        <f t="shared" si="100"/>
        <v>#DIV/0!</v>
      </c>
      <c r="JN32" s="53" t="e">
        <f t="shared" si="100"/>
        <v>#DIV/0!</v>
      </c>
      <c r="JO32" s="53" t="e">
        <f t="shared" si="100"/>
        <v>#DIV/0!</v>
      </c>
      <c r="JP32" s="53" t="e">
        <f t="shared" si="100"/>
        <v>#DIV/0!</v>
      </c>
      <c r="JQ32" s="53" t="e">
        <f t="shared" si="100"/>
        <v>#DIV/0!</v>
      </c>
      <c r="JR32" s="53" t="e">
        <f t="shared" si="100"/>
        <v>#DIV/0!</v>
      </c>
      <c r="JS32" s="53" t="e">
        <f t="shared" si="100"/>
        <v>#DIV/0!</v>
      </c>
      <c r="JT32" s="53" t="e">
        <f t="shared" si="100"/>
        <v>#DIV/0!</v>
      </c>
      <c r="JU32" s="53" t="e">
        <f t="shared" si="100"/>
        <v>#DIV/0!</v>
      </c>
      <c r="JV32" s="53" t="e">
        <f t="shared" si="100"/>
        <v>#DIV/0!</v>
      </c>
      <c r="JW32" s="53" t="e">
        <f t="shared" si="100"/>
        <v>#DIV/0!</v>
      </c>
      <c r="JX32" s="53" t="e">
        <f t="shared" si="100"/>
        <v>#DIV/0!</v>
      </c>
      <c r="JY32" s="53" t="e">
        <f t="shared" si="100"/>
        <v>#DIV/0!</v>
      </c>
      <c r="JZ32" s="53" t="e">
        <f t="shared" si="100"/>
        <v>#DIV/0!</v>
      </c>
      <c r="KA32" s="53" t="e">
        <f t="shared" si="100"/>
        <v>#DIV/0!</v>
      </c>
      <c r="KB32" s="53" t="e">
        <f t="shared" si="100"/>
        <v>#DIV/0!</v>
      </c>
      <c r="KC32" s="53" t="e">
        <f t="shared" si="100"/>
        <v>#DIV/0!</v>
      </c>
      <c r="KD32" s="53" t="e">
        <f t="shared" si="100"/>
        <v>#DIV/0!</v>
      </c>
      <c r="KE32" s="53" t="e">
        <f t="shared" si="100"/>
        <v>#DIV/0!</v>
      </c>
      <c r="KF32" s="53" t="e">
        <f t="shared" si="100"/>
        <v>#DIV/0!</v>
      </c>
      <c r="KG32" s="53" t="e">
        <f t="shared" si="100"/>
        <v>#DIV/0!</v>
      </c>
      <c r="KH32" s="53" t="e">
        <f t="shared" si="100"/>
        <v>#DIV/0!</v>
      </c>
      <c r="KI32" s="53" t="e">
        <f t="shared" si="100"/>
        <v>#DIV/0!</v>
      </c>
      <c r="KJ32" s="53" t="e">
        <f t="shared" si="100"/>
        <v>#DIV/0!</v>
      </c>
      <c r="KK32" s="53" t="e">
        <f t="shared" si="100"/>
        <v>#DIV/0!</v>
      </c>
      <c r="KL32" s="53" t="e">
        <f t="shared" si="100"/>
        <v>#DIV/0!</v>
      </c>
      <c r="KM32" s="53" t="e">
        <f t="shared" si="100"/>
        <v>#DIV/0!</v>
      </c>
      <c r="KN32" s="53" t="e">
        <f t="shared" si="100"/>
        <v>#DIV/0!</v>
      </c>
      <c r="KO32" s="53" t="e">
        <f t="shared" si="100"/>
        <v>#DIV/0!</v>
      </c>
      <c r="KP32" s="53" t="e">
        <f t="shared" si="100"/>
        <v>#DIV/0!</v>
      </c>
      <c r="KQ32" s="53" t="e">
        <f t="shared" si="100"/>
        <v>#DIV/0!</v>
      </c>
      <c r="KR32" s="53" t="e">
        <f t="shared" si="100"/>
        <v>#DIV/0!</v>
      </c>
      <c r="KS32" s="53" t="e">
        <f t="shared" si="100"/>
        <v>#DIV/0!</v>
      </c>
      <c r="KT32" s="53" t="e">
        <f t="shared" si="100"/>
        <v>#DIV/0!</v>
      </c>
      <c r="KU32" s="53" t="e">
        <f t="shared" si="100"/>
        <v>#DIV/0!</v>
      </c>
      <c r="KV32" s="53" t="e">
        <f t="shared" si="100"/>
        <v>#DIV/0!</v>
      </c>
      <c r="KW32" s="53" t="e">
        <f t="shared" si="100"/>
        <v>#DIV/0!</v>
      </c>
      <c r="KX32" s="53" t="e">
        <f t="shared" si="100"/>
        <v>#DIV/0!</v>
      </c>
      <c r="KY32" s="53" t="e">
        <f t="shared" si="100"/>
        <v>#DIV/0!</v>
      </c>
      <c r="KZ32" s="53" t="e">
        <f t="shared" si="100"/>
        <v>#DIV/0!</v>
      </c>
      <c r="LA32" s="53" t="e">
        <f t="shared" si="100"/>
        <v>#DIV/0!</v>
      </c>
      <c r="LB32" s="53" t="e">
        <f t="shared" si="100"/>
        <v>#DIV/0!</v>
      </c>
      <c r="LC32" s="53" t="e">
        <f t="shared" si="100"/>
        <v>#DIV/0!</v>
      </c>
      <c r="LD32" s="53" t="e">
        <f t="shared" si="100"/>
        <v>#DIV/0!</v>
      </c>
      <c r="LE32" s="53" t="e">
        <f t="shared" si="100"/>
        <v>#DIV/0!</v>
      </c>
      <c r="LF32" s="53" t="e">
        <f t="shared" si="100"/>
        <v>#DIV/0!</v>
      </c>
      <c r="LG32" s="53" t="e">
        <f t="shared" si="100"/>
        <v>#DIV/0!</v>
      </c>
      <c r="LH32" s="53" t="e">
        <f t="shared" si="100"/>
        <v>#DIV/0!</v>
      </c>
      <c r="LI32" s="53" t="e">
        <f t="shared" si="100"/>
        <v>#DIV/0!</v>
      </c>
      <c r="LJ32" s="53" t="e">
        <f t="shared" si="100"/>
        <v>#DIV/0!</v>
      </c>
      <c r="LK32" s="53" t="e">
        <f t="shared" ref="LK32:MX32" si="101">LK13/12*LK31/(1-((1+LK13/12)^-(LK35)))</f>
        <v>#DIV/0!</v>
      </c>
      <c r="LL32" s="53" t="e">
        <f t="shared" si="101"/>
        <v>#DIV/0!</v>
      </c>
      <c r="LM32" s="53" t="e">
        <f t="shared" si="101"/>
        <v>#DIV/0!</v>
      </c>
      <c r="LN32" s="53" t="e">
        <f t="shared" si="101"/>
        <v>#DIV/0!</v>
      </c>
      <c r="LO32" s="53" t="e">
        <f t="shared" si="101"/>
        <v>#DIV/0!</v>
      </c>
      <c r="LP32" s="53" t="e">
        <f t="shared" si="101"/>
        <v>#DIV/0!</v>
      </c>
      <c r="LQ32" s="53" t="e">
        <f t="shared" si="101"/>
        <v>#DIV/0!</v>
      </c>
      <c r="LR32" s="53" t="e">
        <f t="shared" si="101"/>
        <v>#DIV/0!</v>
      </c>
      <c r="LS32" s="53" t="e">
        <f t="shared" si="101"/>
        <v>#DIV/0!</v>
      </c>
      <c r="LT32" s="53" t="e">
        <f t="shared" si="101"/>
        <v>#DIV/0!</v>
      </c>
      <c r="LU32" s="53" t="e">
        <f t="shared" si="101"/>
        <v>#DIV/0!</v>
      </c>
      <c r="LV32" s="53" t="e">
        <f t="shared" si="101"/>
        <v>#DIV/0!</v>
      </c>
      <c r="LW32" s="53" t="e">
        <f t="shared" si="101"/>
        <v>#DIV/0!</v>
      </c>
      <c r="LX32" s="53" t="e">
        <f t="shared" si="101"/>
        <v>#DIV/0!</v>
      </c>
      <c r="LY32" s="53" t="e">
        <f t="shared" si="101"/>
        <v>#DIV/0!</v>
      </c>
      <c r="LZ32" s="53" t="e">
        <f t="shared" si="101"/>
        <v>#DIV/0!</v>
      </c>
      <c r="MA32" s="53" t="e">
        <f t="shared" si="101"/>
        <v>#DIV/0!</v>
      </c>
      <c r="MB32" s="53" t="e">
        <f t="shared" si="101"/>
        <v>#DIV/0!</v>
      </c>
      <c r="MC32" s="53" t="e">
        <f t="shared" si="101"/>
        <v>#DIV/0!</v>
      </c>
      <c r="MD32" s="53" t="e">
        <f t="shared" si="101"/>
        <v>#DIV/0!</v>
      </c>
      <c r="ME32" s="53" t="e">
        <f t="shared" si="101"/>
        <v>#DIV/0!</v>
      </c>
      <c r="MF32" s="53" t="e">
        <f t="shared" si="101"/>
        <v>#DIV/0!</v>
      </c>
      <c r="MG32" s="53" t="e">
        <f t="shared" si="101"/>
        <v>#DIV/0!</v>
      </c>
      <c r="MH32" s="53" t="e">
        <f t="shared" si="101"/>
        <v>#DIV/0!</v>
      </c>
      <c r="MI32" s="53" t="e">
        <f t="shared" si="101"/>
        <v>#DIV/0!</v>
      </c>
      <c r="MJ32" s="53" t="e">
        <f t="shared" si="101"/>
        <v>#DIV/0!</v>
      </c>
      <c r="MK32" s="53" t="e">
        <f t="shared" si="101"/>
        <v>#DIV/0!</v>
      </c>
      <c r="ML32" s="53" t="e">
        <f t="shared" si="101"/>
        <v>#DIV/0!</v>
      </c>
      <c r="MM32" s="53" t="e">
        <f t="shared" si="101"/>
        <v>#DIV/0!</v>
      </c>
      <c r="MN32" s="53" t="e">
        <f t="shared" si="101"/>
        <v>#DIV/0!</v>
      </c>
      <c r="MO32" s="53" t="e">
        <f t="shared" si="101"/>
        <v>#DIV/0!</v>
      </c>
      <c r="MP32" s="53" t="e">
        <f t="shared" si="101"/>
        <v>#DIV/0!</v>
      </c>
      <c r="MQ32" s="53" t="e">
        <f t="shared" si="101"/>
        <v>#DIV/0!</v>
      </c>
      <c r="MR32" s="53" t="e">
        <f t="shared" si="101"/>
        <v>#DIV/0!</v>
      </c>
      <c r="MS32" s="53" t="e">
        <f t="shared" si="101"/>
        <v>#DIV/0!</v>
      </c>
      <c r="MT32" s="53" t="e">
        <f t="shared" si="101"/>
        <v>#DIV/0!</v>
      </c>
      <c r="MU32" s="53" t="e">
        <f t="shared" si="101"/>
        <v>#DIV/0!</v>
      </c>
      <c r="MV32" s="53" t="e">
        <f t="shared" si="101"/>
        <v>#DIV/0!</v>
      </c>
      <c r="MW32" s="53" t="e">
        <f t="shared" si="101"/>
        <v>#DIV/0!</v>
      </c>
      <c r="MX32" s="53" t="e">
        <f t="shared" si="101"/>
        <v>#DIV/0!</v>
      </c>
      <c r="MY32" s="56"/>
    </row>
    <row r="33" spans="2:370" s="53" customFormat="1" hidden="1" x14ac:dyDescent="0.25">
      <c r="B33" s="53" t="s">
        <v>48</v>
      </c>
      <c r="C33" s="53">
        <f>IFERROR(C32,0)</f>
        <v>0</v>
      </c>
      <c r="D33" s="53">
        <f t="shared" ref="D33:BO33" si="102">IFERROR(D32,0)</f>
        <v>0</v>
      </c>
      <c r="E33" s="53">
        <f t="shared" si="102"/>
        <v>0</v>
      </c>
      <c r="F33" s="53">
        <f t="shared" si="102"/>
        <v>0</v>
      </c>
      <c r="G33" s="53">
        <f t="shared" si="102"/>
        <v>0</v>
      </c>
      <c r="H33" s="53">
        <f t="shared" si="102"/>
        <v>0</v>
      </c>
      <c r="I33" s="53">
        <f t="shared" si="102"/>
        <v>0</v>
      </c>
      <c r="J33" s="53">
        <f t="shared" si="102"/>
        <v>0</v>
      </c>
      <c r="K33" s="53">
        <f t="shared" si="102"/>
        <v>0</v>
      </c>
      <c r="L33" s="53">
        <f t="shared" si="102"/>
        <v>0</v>
      </c>
      <c r="M33" s="53">
        <f t="shared" si="102"/>
        <v>0</v>
      </c>
      <c r="N33" s="53">
        <f t="shared" si="102"/>
        <v>0</v>
      </c>
      <c r="O33" s="53">
        <f t="shared" si="102"/>
        <v>0</v>
      </c>
      <c r="P33" s="53">
        <f t="shared" si="102"/>
        <v>0</v>
      </c>
      <c r="Q33" s="53">
        <f t="shared" si="102"/>
        <v>0</v>
      </c>
      <c r="R33" s="53">
        <f t="shared" si="102"/>
        <v>0</v>
      </c>
      <c r="S33" s="53">
        <f t="shared" si="102"/>
        <v>0</v>
      </c>
      <c r="T33" s="53">
        <f t="shared" si="102"/>
        <v>0</v>
      </c>
      <c r="U33" s="53">
        <f t="shared" si="102"/>
        <v>0</v>
      </c>
      <c r="V33" s="53">
        <f t="shared" si="102"/>
        <v>0</v>
      </c>
      <c r="W33" s="53">
        <f t="shared" si="102"/>
        <v>0</v>
      </c>
      <c r="X33" s="53">
        <f t="shared" si="102"/>
        <v>0</v>
      </c>
      <c r="Y33" s="53">
        <f t="shared" si="102"/>
        <v>0</v>
      </c>
      <c r="Z33" s="53">
        <f t="shared" si="102"/>
        <v>0</v>
      </c>
      <c r="AA33" s="53">
        <f t="shared" si="102"/>
        <v>0</v>
      </c>
      <c r="AB33" s="53">
        <f t="shared" si="102"/>
        <v>0</v>
      </c>
      <c r="AC33" s="53">
        <f t="shared" si="102"/>
        <v>0</v>
      </c>
      <c r="AD33" s="53">
        <f t="shared" si="102"/>
        <v>0</v>
      </c>
      <c r="AE33" s="53">
        <f t="shared" si="102"/>
        <v>0</v>
      </c>
      <c r="AF33" s="53">
        <f t="shared" si="102"/>
        <v>0</v>
      </c>
      <c r="AG33" s="53">
        <f t="shared" si="102"/>
        <v>0</v>
      </c>
      <c r="AH33" s="53">
        <f t="shared" si="102"/>
        <v>0</v>
      </c>
      <c r="AI33" s="53">
        <f t="shared" si="102"/>
        <v>0</v>
      </c>
      <c r="AJ33" s="53">
        <f t="shared" si="102"/>
        <v>0</v>
      </c>
      <c r="AK33" s="53">
        <f t="shared" si="102"/>
        <v>0</v>
      </c>
      <c r="AL33" s="53">
        <f t="shared" si="102"/>
        <v>0</v>
      </c>
      <c r="AM33" s="53">
        <f t="shared" si="102"/>
        <v>0</v>
      </c>
      <c r="AN33" s="53">
        <f t="shared" si="102"/>
        <v>0</v>
      </c>
      <c r="AO33" s="53">
        <f t="shared" si="102"/>
        <v>0</v>
      </c>
      <c r="AP33" s="53">
        <f t="shared" si="102"/>
        <v>0</v>
      </c>
      <c r="AQ33" s="53">
        <f t="shared" si="102"/>
        <v>0</v>
      </c>
      <c r="AR33" s="53">
        <f t="shared" si="102"/>
        <v>0</v>
      </c>
      <c r="AS33" s="53">
        <f t="shared" si="102"/>
        <v>0</v>
      </c>
      <c r="AT33" s="53">
        <f t="shared" si="102"/>
        <v>0</v>
      </c>
      <c r="AU33" s="53">
        <f t="shared" si="102"/>
        <v>0</v>
      </c>
      <c r="AV33" s="53">
        <f t="shared" si="102"/>
        <v>0</v>
      </c>
      <c r="AW33" s="53">
        <f t="shared" si="102"/>
        <v>0</v>
      </c>
      <c r="AX33" s="53">
        <f t="shared" si="102"/>
        <v>0</v>
      </c>
      <c r="AY33" s="53">
        <f t="shared" si="102"/>
        <v>0</v>
      </c>
      <c r="AZ33" s="53">
        <f t="shared" si="102"/>
        <v>0</v>
      </c>
      <c r="BA33" s="53">
        <f t="shared" si="102"/>
        <v>0</v>
      </c>
      <c r="BB33" s="53">
        <f t="shared" si="102"/>
        <v>0</v>
      </c>
      <c r="BC33" s="53">
        <f t="shared" si="102"/>
        <v>0</v>
      </c>
      <c r="BD33" s="53">
        <f t="shared" si="102"/>
        <v>0</v>
      </c>
      <c r="BE33" s="53">
        <f t="shared" si="102"/>
        <v>0</v>
      </c>
      <c r="BF33" s="53">
        <f t="shared" si="102"/>
        <v>0</v>
      </c>
      <c r="BG33" s="53">
        <f t="shared" si="102"/>
        <v>0</v>
      </c>
      <c r="BH33" s="53">
        <f t="shared" si="102"/>
        <v>0</v>
      </c>
      <c r="BI33" s="53">
        <f t="shared" si="102"/>
        <v>0</v>
      </c>
      <c r="BJ33" s="53">
        <f t="shared" si="102"/>
        <v>0</v>
      </c>
      <c r="BK33" s="53">
        <f t="shared" si="102"/>
        <v>0</v>
      </c>
      <c r="BL33" s="53">
        <f t="shared" si="102"/>
        <v>0</v>
      </c>
      <c r="BM33" s="53">
        <f t="shared" si="102"/>
        <v>0</v>
      </c>
      <c r="BN33" s="53">
        <f t="shared" si="102"/>
        <v>0</v>
      </c>
      <c r="BO33" s="53">
        <f t="shared" si="102"/>
        <v>0</v>
      </c>
      <c r="BP33" s="53">
        <f t="shared" ref="BP33:EA33" si="103">IFERROR(BP32,0)</f>
        <v>0</v>
      </c>
      <c r="BQ33" s="53">
        <f t="shared" si="103"/>
        <v>0</v>
      </c>
      <c r="BR33" s="53">
        <f t="shared" si="103"/>
        <v>0</v>
      </c>
      <c r="BS33" s="53">
        <f t="shared" si="103"/>
        <v>0</v>
      </c>
      <c r="BT33" s="53">
        <f t="shared" si="103"/>
        <v>0</v>
      </c>
      <c r="BU33" s="53">
        <f t="shared" si="103"/>
        <v>0</v>
      </c>
      <c r="BV33" s="53">
        <f t="shared" si="103"/>
        <v>0</v>
      </c>
      <c r="BW33" s="53">
        <f t="shared" si="103"/>
        <v>0</v>
      </c>
      <c r="BX33" s="53">
        <f t="shared" si="103"/>
        <v>0</v>
      </c>
      <c r="BY33" s="53">
        <f t="shared" si="103"/>
        <v>0</v>
      </c>
      <c r="BZ33" s="53">
        <f t="shared" si="103"/>
        <v>0</v>
      </c>
      <c r="CA33" s="53">
        <f t="shared" si="103"/>
        <v>0</v>
      </c>
      <c r="CB33" s="53">
        <f t="shared" si="103"/>
        <v>0</v>
      </c>
      <c r="CC33" s="53">
        <f t="shared" si="103"/>
        <v>0</v>
      </c>
      <c r="CD33" s="53">
        <f t="shared" si="103"/>
        <v>0</v>
      </c>
      <c r="CE33" s="53">
        <f t="shared" si="103"/>
        <v>0</v>
      </c>
      <c r="CF33" s="53">
        <f t="shared" si="103"/>
        <v>0</v>
      </c>
      <c r="CG33" s="53">
        <f t="shared" si="103"/>
        <v>0</v>
      </c>
      <c r="CH33" s="53">
        <f t="shared" si="103"/>
        <v>0</v>
      </c>
      <c r="CI33" s="53">
        <f t="shared" si="103"/>
        <v>0</v>
      </c>
      <c r="CJ33" s="53">
        <f t="shared" si="103"/>
        <v>0</v>
      </c>
      <c r="CK33" s="53">
        <f t="shared" si="103"/>
        <v>0</v>
      </c>
      <c r="CL33" s="53">
        <f t="shared" si="103"/>
        <v>0</v>
      </c>
      <c r="CM33" s="53">
        <f t="shared" si="103"/>
        <v>0</v>
      </c>
      <c r="CN33" s="53">
        <f t="shared" si="103"/>
        <v>0</v>
      </c>
      <c r="CO33" s="53">
        <f t="shared" si="103"/>
        <v>0</v>
      </c>
      <c r="CP33" s="53">
        <f t="shared" si="103"/>
        <v>0</v>
      </c>
      <c r="CQ33" s="53">
        <f t="shared" si="103"/>
        <v>0</v>
      </c>
      <c r="CR33" s="53">
        <f t="shared" si="103"/>
        <v>0</v>
      </c>
      <c r="CS33" s="53">
        <f t="shared" si="103"/>
        <v>0</v>
      </c>
      <c r="CT33" s="53">
        <f t="shared" si="103"/>
        <v>0</v>
      </c>
      <c r="CU33" s="53">
        <f t="shared" si="103"/>
        <v>0</v>
      </c>
      <c r="CV33" s="53">
        <f t="shared" si="103"/>
        <v>0</v>
      </c>
      <c r="CW33" s="53">
        <f t="shared" si="103"/>
        <v>0</v>
      </c>
      <c r="CX33" s="53">
        <f t="shared" si="103"/>
        <v>0</v>
      </c>
      <c r="CY33" s="53">
        <f t="shared" si="103"/>
        <v>0</v>
      </c>
      <c r="CZ33" s="53">
        <f t="shared" si="103"/>
        <v>0</v>
      </c>
      <c r="DA33" s="53">
        <f t="shared" si="103"/>
        <v>0</v>
      </c>
      <c r="DB33" s="53">
        <f t="shared" si="103"/>
        <v>0</v>
      </c>
      <c r="DC33" s="53">
        <f t="shared" si="103"/>
        <v>0</v>
      </c>
      <c r="DD33" s="53">
        <f t="shared" si="103"/>
        <v>0</v>
      </c>
      <c r="DE33" s="53">
        <f t="shared" si="103"/>
        <v>0</v>
      </c>
      <c r="DF33" s="53">
        <f t="shared" si="103"/>
        <v>0</v>
      </c>
      <c r="DG33" s="53">
        <f t="shared" si="103"/>
        <v>0</v>
      </c>
      <c r="DH33" s="53">
        <f t="shared" si="103"/>
        <v>0</v>
      </c>
      <c r="DI33" s="53">
        <f t="shared" si="103"/>
        <v>0</v>
      </c>
      <c r="DJ33" s="53">
        <f t="shared" si="103"/>
        <v>0</v>
      </c>
      <c r="DK33" s="53">
        <f t="shared" si="103"/>
        <v>0</v>
      </c>
      <c r="DL33" s="53">
        <f t="shared" si="103"/>
        <v>0</v>
      </c>
      <c r="DM33" s="53">
        <f t="shared" si="103"/>
        <v>0</v>
      </c>
      <c r="DN33" s="53">
        <f t="shared" si="103"/>
        <v>0</v>
      </c>
      <c r="DO33" s="53">
        <f t="shared" si="103"/>
        <v>0</v>
      </c>
      <c r="DP33" s="53">
        <f t="shared" si="103"/>
        <v>0</v>
      </c>
      <c r="DQ33" s="53">
        <f t="shared" si="103"/>
        <v>0</v>
      </c>
      <c r="DR33" s="53">
        <f t="shared" si="103"/>
        <v>0</v>
      </c>
      <c r="DS33" s="53">
        <f t="shared" si="103"/>
        <v>0</v>
      </c>
      <c r="DT33" s="53">
        <f t="shared" si="103"/>
        <v>0</v>
      </c>
      <c r="DU33" s="53">
        <f t="shared" si="103"/>
        <v>0</v>
      </c>
      <c r="DV33" s="53">
        <f t="shared" si="103"/>
        <v>0</v>
      </c>
      <c r="DW33" s="53">
        <f t="shared" si="103"/>
        <v>0</v>
      </c>
      <c r="DX33" s="53">
        <f t="shared" si="103"/>
        <v>0</v>
      </c>
      <c r="DY33" s="53">
        <f t="shared" si="103"/>
        <v>0</v>
      </c>
      <c r="DZ33" s="53">
        <f t="shared" si="103"/>
        <v>0</v>
      </c>
      <c r="EA33" s="53">
        <f t="shared" si="103"/>
        <v>0</v>
      </c>
      <c r="EB33" s="53">
        <f t="shared" ref="EB33:GM33" si="104">IFERROR(EB32,0)</f>
        <v>0</v>
      </c>
      <c r="EC33" s="53">
        <f t="shared" si="104"/>
        <v>0</v>
      </c>
      <c r="ED33" s="53">
        <f t="shared" si="104"/>
        <v>0</v>
      </c>
      <c r="EE33" s="53">
        <f t="shared" si="104"/>
        <v>0</v>
      </c>
      <c r="EF33" s="53">
        <f t="shared" si="104"/>
        <v>0</v>
      </c>
      <c r="EG33" s="53">
        <f t="shared" si="104"/>
        <v>0</v>
      </c>
      <c r="EH33" s="53">
        <f t="shared" si="104"/>
        <v>0</v>
      </c>
      <c r="EI33" s="53">
        <f t="shared" si="104"/>
        <v>0</v>
      </c>
      <c r="EJ33" s="53">
        <f t="shared" si="104"/>
        <v>0</v>
      </c>
      <c r="EK33" s="53">
        <f t="shared" si="104"/>
        <v>0</v>
      </c>
      <c r="EL33" s="53">
        <f t="shared" si="104"/>
        <v>0</v>
      </c>
      <c r="EM33" s="53">
        <f t="shared" si="104"/>
        <v>0</v>
      </c>
      <c r="EN33" s="53">
        <f t="shared" si="104"/>
        <v>0</v>
      </c>
      <c r="EO33" s="53">
        <f t="shared" si="104"/>
        <v>0</v>
      </c>
      <c r="EP33" s="53">
        <f t="shared" si="104"/>
        <v>0</v>
      </c>
      <c r="EQ33" s="53">
        <f t="shared" si="104"/>
        <v>0</v>
      </c>
      <c r="ER33" s="53">
        <f t="shared" si="104"/>
        <v>0</v>
      </c>
      <c r="ES33" s="53">
        <f t="shared" si="104"/>
        <v>0</v>
      </c>
      <c r="ET33" s="53">
        <f t="shared" si="104"/>
        <v>0</v>
      </c>
      <c r="EU33" s="53">
        <f t="shared" si="104"/>
        <v>0</v>
      </c>
      <c r="EV33" s="53">
        <f t="shared" si="104"/>
        <v>0</v>
      </c>
      <c r="EW33" s="53">
        <f t="shared" si="104"/>
        <v>0</v>
      </c>
      <c r="EX33" s="53">
        <f t="shared" si="104"/>
        <v>0</v>
      </c>
      <c r="EY33" s="53">
        <f t="shared" si="104"/>
        <v>0</v>
      </c>
      <c r="EZ33" s="53">
        <f t="shared" si="104"/>
        <v>0</v>
      </c>
      <c r="FA33" s="53">
        <f t="shared" si="104"/>
        <v>0</v>
      </c>
      <c r="FB33" s="53">
        <f t="shared" si="104"/>
        <v>0</v>
      </c>
      <c r="FC33" s="53">
        <f t="shared" si="104"/>
        <v>0</v>
      </c>
      <c r="FD33" s="53">
        <f t="shared" si="104"/>
        <v>0</v>
      </c>
      <c r="FE33" s="53">
        <f t="shared" si="104"/>
        <v>0</v>
      </c>
      <c r="FF33" s="53">
        <f t="shared" si="104"/>
        <v>0</v>
      </c>
      <c r="FG33" s="53">
        <f t="shared" si="104"/>
        <v>0</v>
      </c>
      <c r="FH33" s="53">
        <f t="shared" si="104"/>
        <v>0</v>
      </c>
      <c r="FI33" s="53">
        <f t="shared" si="104"/>
        <v>0</v>
      </c>
      <c r="FJ33" s="53">
        <f t="shared" si="104"/>
        <v>0</v>
      </c>
      <c r="FK33" s="53">
        <f t="shared" si="104"/>
        <v>0</v>
      </c>
      <c r="FL33" s="53">
        <f t="shared" si="104"/>
        <v>0</v>
      </c>
      <c r="FM33" s="53">
        <f t="shared" si="104"/>
        <v>0</v>
      </c>
      <c r="FN33" s="53">
        <f t="shared" si="104"/>
        <v>0</v>
      </c>
      <c r="FO33" s="53">
        <f t="shared" si="104"/>
        <v>0</v>
      </c>
      <c r="FP33" s="53">
        <f t="shared" si="104"/>
        <v>0</v>
      </c>
      <c r="FQ33" s="53">
        <f t="shared" si="104"/>
        <v>0</v>
      </c>
      <c r="FR33" s="53">
        <f t="shared" si="104"/>
        <v>0</v>
      </c>
      <c r="FS33" s="53">
        <f t="shared" si="104"/>
        <v>0</v>
      </c>
      <c r="FT33" s="53">
        <f t="shared" si="104"/>
        <v>0</v>
      </c>
      <c r="FU33" s="53">
        <f t="shared" si="104"/>
        <v>0</v>
      </c>
      <c r="FV33" s="53">
        <f t="shared" si="104"/>
        <v>0</v>
      </c>
      <c r="FW33" s="53">
        <f t="shared" si="104"/>
        <v>0</v>
      </c>
      <c r="FX33" s="53">
        <f t="shared" si="104"/>
        <v>0</v>
      </c>
      <c r="FY33" s="53">
        <f t="shared" si="104"/>
        <v>0</v>
      </c>
      <c r="FZ33" s="53">
        <f t="shared" si="104"/>
        <v>0</v>
      </c>
      <c r="GA33" s="53">
        <f t="shared" si="104"/>
        <v>0</v>
      </c>
      <c r="GB33" s="53">
        <f t="shared" si="104"/>
        <v>0</v>
      </c>
      <c r="GC33" s="53">
        <f t="shared" si="104"/>
        <v>0</v>
      </c>
      <c r="GD33" s="53">
        <f t="shared" si="104"/>
        <v>0</v>
      </c>
      <c r="GE33" s="53">
        <f t="shared" si="104"/>
        <v>0</v>
      </c>
      <c r="GF33" s="53">
        <f t="shared" si="104"/>
        <v>0</v>
      </c>
      <c r="GG33" s="53">
        <f t="shared" si="104"/>
        <v>0</v>
      </c>
      <c r="GH33" s="53">
        <f t="shared" si="104"/>
        <v>0</v>
      </c>
      <c r="GI33" s="53">
        <f t="shared" si="104"/>
        <v>0</v>
      </c>
      <c r="GJ33" s="53">
        <f t="shared" si="104"/>
        <v>0</v>
      </c>
      <c r="GK33" s="53">
        <f t="shared" si="104"/>
        <v>0</v>
      </c>
      <c r="GL33" s="53">
        <f t="shared" si="104"/>
        <v>0</v>
      </c>
      <c r="GM33" s="53">
        <f t="shared" si="104"/>
        <v>0</v>
      </c>
      <c r="GN33" s="53">
        <f t="shared" ref="GN33:IY33" si="105">IFERROR(GN32,0)</f>
        <v>0</v>
      </c>
      <c r="GO33" s="53">
        <f t="shared" si="105"/>
        <v>0</v>
      </c>
      <c r="GP33" s="53">
        <f t="shared" si="105"/>
        <v>0</v>
      </c>
      <c r="GQ33" s="53">
        <f t="shared" si="105"/>
        <v>0</v>
      </c>
      <c r="GR33" s="53">
        <f t="shared" si="105"/>
        <v>0</v>
      </c>
      <c r="GS33" s="53">
        <f t="shared" si="105"/>
        <v>0</v>
      </c>
      <c r="GT33" s="53">
        <f t="shared" si="105"/>
        <v>0</v>
      </c>
      <c r="GU33" s="53">
        <f t="shared" si="105"/>
        <v>0</v>
      </c>
      <c r="GV33" s="53">
        <f t="shared" si="105"/>
        <v>0</v>
      </c>
      <c r="GW33" s="53">
        <f t="shared" si="105"/>
        <v>0</v>
      </c>
      <c r="GX33" s="53">
        <f t="shared" si="105"/>
        <v>0</v>
      </c>
      <c r="GY33" s="53">
        <f t="shared" si="105"/>
        <v>0</v>
      </c>
      <c r="GZ33" s="53">
        <f t="shared" si="105"/>
        <v>0</v>
      </c>
      <c r="HA33" s="53">
        <f t="shared" si="105"/>
        <v>0</v>
      </c>
      <c r="HB33" s="53">
        <f t="shared" si="105"/>
        <v>0</v>
      </c>
      <c r="HC33" s="53">
        <f t="shared" si="105"/>
        <v>0</v>
      </c>
      <c r="HD33" s="53">
        <f t="shared" si="105"/>
        <v>0</v>
      </c>
      <c r="HE33" s="53">
        <f t="shared" si="105"/>
        <v>0</v>
      </c>
      <c r="HF33" s="53">
        <f t="shared" si="105"/>
        <v>0</v>
      </c>
      <c r="HG33" s="53">
        <f t="shared" si="105"/>
        <v>0</v>
      </c>
      <c r="HH33" s="53">
        <f t="shared" si="105"/>
        <v>0</v>
      </c>
      <c r="HI33" s="53">
        <f t="shared" si="105"/>
        <v>0</v>
      </c>
      <c r="HJ33" s="53">
        <f t="shared" si="105"/>
        <v>0</v>
      </c>
      <c r="HK33" s="53">
        <f t="shared" si="105"/>
        <v>0</v>
      </c>
      <c r="HL33" s="53">
        <f t="shared" si="105"/>
        <v>0</v>
      </c>
      <c r="HM33" s="53">
        <f t="shared" si="105"/>
        <v>0</v>
      </c>
      <c r="HN33" s="53">
        <f t="shared" si="105"/>
        <v>0</v>
      </c>
      <c r="HO33" s="53">
        <f t="shared" si="105"/>
        <v>0</v>
      </c>
      <c r="HP33" s="53">
        <f t="shared" si="105"/>
        <v>0</v>
      </c>
      <c r="HQ33" s="53">
        <f t="shared" si="105"/>
        <v>0</v>
      </c>
      <c r="HR33" s="53">
        <f t="shared" si="105"/>
        <v>0</v>
      </c>
      <c r="HS33" s="53">
        <f t="shared" si="105"/>
        <v>0</v>
      </c>
      <c r="HT33" s="53">
        <f t="shared" si="105"/>
        <v>0</v>
      </c>
      <c r="HU33" s="53">
        <f t="shared" si="105"/>
        <v>0</v>
      </c>
      <c r="HV33" s="53">
        <f t="shared" si="105"/>
        <v>0</v>
      </c>
      <c r="HW33" s="53">
        <f t="shared" si="105"/>
        <v>0</v>
      </c>
      <c r="HX33" s="53">
        <f t="shared" si="105"/>
        <v>0</v>
      </c>
      <c r="HY33" s="53">
        <f t="shared" si="105"/>
        <v>0</v>
      </c>
      <c r="HZ33" s="53">
        <f t="shared" si="105"/>
        <v>0</v>
      </c>
      <c r="IA33" s="53">
        <f t="shared" si="105"/>
        <v>0</v>
      </c>
      <c r="IB33" s="53">
        <f t="shared" si="105"/>
        <v>0</v>
      </c>
      <c r="IC33" s="53">
        <f t="shared" si="105"/>
        <v>0</v>
      </c>
      <c r="ID33" s="53">
        <f t="shared" si="105"/>
        <v>0</v>
      </c>
      <c r="IE33" s="53">
        <f t="shared" si="105"/>
        <v>0</v>
      </c>
      <c r="IF33" s="53">
        <f t="shared" si="105"/>
        <v>0</v>
      </c>
      <c r="IG33" s="53">
        <f t="shared" si="105"/>
        <v>0</v>
      </c>
      <c r="IH33" s="53">
        <f t="shared" si="105"/>
        <v>0</v>
      </c>
      <c r="II33" s="53">
        <f t="shared" si="105"/>
        <v>0</v>
      </c>
      <c r="IJ33" s="53">
        <f t="shared" si="105"/>
        <v>0</v>
      </c>
      <c r="IK33" s="53">
        <f t="shared" si="105"/>
        <v>0</v>
      </c>
      <c r="IL33" s="53">
        <f t="shared" si="105"/>
        <v>0</v>
      </c>
      <c r="IM33" s="53">
        <f t="shared" si="105"/>
        <v>0</v>
      </c>
      <c r="IN33" s="53">
        <f t="shared" si="105"/>
        <v>0</v>
      </c>
      <c r="IO33" s="53">
        <f t="shared" si="105"/>
        <v>0</v>
      </c>
      <c r="IP33" s="53">
        <f t="shared" si="105"/>
        <v>0</v>
      </c>
      <c r="IQ33" s="53">
        <f t="shared" si="105"/>
        <v>0</v>
      </c>
      <c r="IR33" s="53">
        <f t="shared" si="105"/>
        <v>0</v>
      </c>
      <c r="IS33" s="53">
        <f t="shared" si="105"/>
        <v>0</v>
      </c>
      <c r="IT33" s="53">
        <f t="shared" si="105"/>
        <v>0</v>
      </c>
      <c r="IU33" s="53">
        <f t="shared" si="105"/>
        <v>0</v>
      </c>
      <c r="IV33" s="53">
        <f t="shared" si="105"/>
        <v>0</v>
      </c>
      <c r="IW33" s="53">
        <f t="shared" si="105"/>
        <v>0</v>
      </c>
      <c r="IX33" s="53">
        <f t="shared" si="105"/>
        <v>0</v>
      </c>
      <c r="IY33" s="53">
        <f t="shared" si="105"/>
        <v>0</v>
      </c>
      <c r="IZ33" s="53">
        <f t="shared" ref="IZ33:LK33" si="106">IFERROR(IZ32,0)</f>
        <v>0</v>
      </c>
      <c r="JA33" s="53">
        <f t="shared" si="106"/>
        <v>0</v>
      </c>
      <c r="JB33" s="53">
        <f t="shared" si="106"/>
        <v>0</v>
      </c>
      <c r="JC33" s="53">
        <f t="shared" si="106"/>
        <v>0</v>
      </c>
      <c r="JD33" s="53">
        <f t="shared" si="106"/>
        <v>0</v>
      </c>
      <c r="JE33" s="53">
        <f t="shared" si="106"/>
        <v>0</v>
      </c>
      <c r="JF33" s="53">
        <f t="shared" si="106"/>
        <v>0</v>
      </c>
      <c r="JG33" s="53">
        <f t="shared" si="106"/>
        <v>0</v>
      </c>
      <c r="JH33" s="53">
        <f t="shared" si="106"/>
        <v>0</v>
      </c>
      <c r="JI33" s="53">
        <f t="shared" si="106"/>
        <v>0</v>
      </c>
      <c r="JJ33" s="53">
        <f t="shared" si="106"/>
        <v>0</v>
      </c>
      <c r="JK33" s="53">
        <f t="shared" si="106"/>
        <v>0</v>
      </c>
      <c r="JL33" s="53">
        <f t="shared" si="106"/>
        <v>0</v>
      </c>
      <c r="JM33" s="53">
        <f t="shared" si="106"/>
        <v>0</v>
      </c>
      <c r="JN33" s="53">
        <f t="shared" si="106"/>
        <v>0</v>
      </c>
      <c r="JO33" s="53">
        <f t="shared" si="106"/>
        <v>0</v>
      </c>
      <c r="JP33" s="53">
        <f t="shared" si="106"/>
        <v>0</v>
      </c>
      <c r="JQ33" s="53">
        <f t="shared" si="106"/>
        <v>0</v>
      </c>
      <c r="JR33" s="53">
        <f t="shared" si="106"/>
        <v>0</v>
      </c>
      <c r="JS33" s="53">
        <f t="shared" si="106"/>
        <v>0</v>
      </c>
      <c r="JT33" s="53">
        <f t="shared" si="106"/>
        <v>0</v>
      </c>
      <c r="JU33" s="53">
        <f t="shared" si="106"/>
        <v>0</v>
      </c>
      <c r="JV33" s="53">
        <f t="shared" si="106"/>
        <v>0</v>
      </c>
      <c r="JW33" s="53">
        <f t="shared" si="106"/>
        <v>0</v>
      </c>
      <c r="JX33" s="53">
        <f t="shared" si="106"/>
        <v>0</v>
      </c>
      <c r="JY33" s="53">
        <f t="shared" si="106"/>
        <v>0</v>
      </c>
      <c r="JZ33" s="53">
        <f t="shared" si="106"/>
        <v>0</v>
      </c>
      <c r="KA33" s="53">
        <f t="shared" si="106"/>
        <v>0</v>
      </c>
      <c r="KB33" s="53">
        <f t="shared" si="106"/>
        <v>0</v>
      </c>
      <c r="KC33" s="53">
        <f t="shared" si="106"/>
        <v>0</v>
      </c>
      <c r="KD33" s="53">
        <f t="shared" si="106"/>
        <v>0</v>
      </c>
      <c r="KE33" s="53">
        <f t="shared" si="106"/>
        <v>0</v>
      </c>
      <c r="KF33" s="53">
        <f t="shared" si="106"/>
        <v>0</v>
      </c>
      <c r="KG33" s="53">
        <f t="shared" si="106"/>
        <v>0</v>
      </c>
      <c r="KH33" s="53">
        <f t="shared" si="106"/>
        <v>0</v>
      </c>
      <c r="KI33" s="53">
        <f t="shared" si="106"/>
        <v>0</v>
      </c>
      <c r="KJ33" s="53">
        <f t="shared" si="106"/>
        <v>0</v>
      </c>
      <c r="KK33" s="53">
        <f t="shared" si="106"/>
        <v>0</v>
      </c>
      <c r="KL33" s="53">
        <f t="shared" si="106"/>
        <v>0</v>
      </c>
      <c r="KM33" s="53">
        <f t="shared" si="106"/>
        <v>0</v>
      </c>
      <c r="KN33" s="53">
        <f t="shared" si="106"/>
        <v>0</v>
      </c>
      <c r="KO33" s="53">
        <f t="shared" si="106"/>
        <v>0</v>
      </c>
      <c r="KP33" s="53">
        <f t="shared" si="106"/>
        <v>0</v>
      </c>
      <c r="KQ33" s="53">
        <f t="shared" si="106"/>
        <v>0</v>
      </c>
      <c r="KR33" s="53">
        <f t="shared" si="106"/>
        <v>0</v>
      </c>
      <c r="KS33" s="53">
        <f t="shared" si="106"/>
        <v>0</v>
      </c>
      <c r="KT33" s="53">
        <f t="shared" si="106"/>
        <v>0</v>
      </c>
      <c r="KU33" s="53">
        <f t="shared" si="106"/>
        <v>0</v>
      </c>
      <c r="KV33" s="53">
        <f t="shared" si="106"/>
        <v>0</v>
      </c>
      <c r="KW33" s="53">
        <f t="shared" si="106"/>
        <v>0</v>
      </c>
      <c r="KX33" s="53">
        <f t="shared" si="106"/>
        <v>0</v>
      </c>
      <c r="KY33" s="53">
        <f t="shared" si="106"/>
        <v>0</v>
      </c>
      <c r="KZ33" s="53">
        <f t="shared" si="106"/>
        <v>0</v>
      </c>
      <c r="LA33" s="53">
        <f t="shared" si="106"/>
        <v>0</v>
      </c>
      <c r="LB33" s="53">
        <f t="shared" si="106"/>
        <v>0</v>
      </c>
      <c r="LC33" s="53">
        <f t="shared" si="106"/>
        <v>0</v>
      </c>
      <c r="LD33" s="53">
        <f t="shared" si="106"/>
        <v>0</v>
      </c>
      <c r="LE33" s="53">
        <f t="shared" si="106"/>
        <v>0</v>
      </c>
      <c r="LF33" s="53">
        <f t="shared" si="106"/>
        <v>0</v>
      </c>
      <c r="LG33" s="53">
        <f t="shared" si="106"/>
        <v>0</v>
      </c>
      <c r="LH33" s="53">
        <f t="shared" si="106"/>
        <v>0</v>
      </c>
      <c r="LI33" s="53">
        <f t="shared" si="106"/>
        <v>0</v>
      </c>
      <c r="LJ33" s="53">
        <f t="shared" si="106"/>
        <v>0</v>
      </c>
      <c r="LK33" s="53">
        <f t="shared" si="106"/>
        <v>0</v>
      </c>
      <c r="LL33" s="53">
        <f t="shared" ref="LL33:MX33" si="107">IFERROR(LL32,0)</f>
        <v>0</v>
      </c>
      <c r="LM33" s="53">
        <f t="shared" si="107"/>
        <v>0</v>
      </c>
      <c r="LN33" s="53">
        <f t="shared" si="107"/>
        <v>0</v>
      </c>
      <c r="LO33" s="53">
        <f t="shared" si="107"/>
        <v>0</v>
      </c>
      <c r="LP33" s="53">
        <f t="shared" si="107"/>
        <v>0</v>
      </c>
      <c r="LQ33" s="53">
        <f t="shared" si="107"/>
        <v>0</v>
      </c>
      <c r="LR33" s="53">
        <f t="shared" si="107"/>
        <v>0</v>
      </c>
      <c r="LS33" s="53">
        <f t="shared" si="107"/>
        <v>0</v>
      </c>
      <c r="LT33" s="53">
        <f t="shared" si="107"/>
        <v>0</v>
      </c>
      <c r="LU33" s="53">
        <f t="shared" si="107"/>
        <v>0</v>
      </c>
      <c r="LV33" s="53">
        <f t="shared" si="107"/>
        <v>0</v>
      </c>
      <c r="LW33" s="53">
        <f t="shared" si="107"/>
        <v>0</v>
      </c>
      <c r="LX33" s="53">
        <f t="shared" si="107"/>
        <v>0</v>
      </c>
      <c r="LY33" s="53">
        <f t="shared" si="107"/>
        <v>0</v>
      </c>
      <c r="LZ33" s="53">
        <f t="shared" si="107"/>
        <v>0</v>
      </c>
      <c r="MA33" s="53">
        <f t="shared" si="107"/>
        <v>0</v>
      </c>
      <c r="MB33" s="53">
        <f t="shared" si="107"/>
        <v>0</v>
      </c>
      <c r="MC33" s="53">
        <f t="shared" si="107"/>
        <v>0</v>
      </c>
      <c r="MD33" s="53">
        <f t="shared" si="107"/>
        <v>0</v>
      </c>
      <c r="ME33" s="53">
        <f t="shared" si="107"/>
        <v>0</v>
      </c>
      <c r="MF33" s="53">
        <f t="shared" si="107"/>
        <v>0</v>
      </c>
      <c r="MG33" s="53">
        <f t="shared" si="107"/>
        <v>0</v>
      </c>
      <c r="MH33" s="53">
        <f t="shared" si="107"/>
        <v>0</v>
      </c>
      <c r="MI33" s="53">
        <f t="shared" si="107"/>
        <v>0</v>
      </c>
      <c r="MJ33" s="53">
        <f t="shared" si="107"/>
        <v>0</v>
      </c>
      <c r="MK33" s="53">
        <f t="shared" si="107"/>
        <v>0</v>
      </c>
      <c r="ML33" s="53">
        <f t="shared" si="107"/>
        <v>0</v>
      </c>
      <c r="MM33" s="53">
        <f t="shared" si="107"/>
        <v>0</v>
      </c>
      <c r="MN33" s="53">
        <f t="shared" si="107"/>
        <v>0</v>
      </c>
      <c r="MO33" s="53">
        <f t="shared" si="107"/>
        <v>0</v>
      </c>
      <c r="MP33" s="53">
        <f t="shared" si="107"/>
        <v>0</v>
      </c>
      <c r="MQ33" s="53">
        <f t="shared" si="107"/>
        <v>0</v>
      </c>
      <c r="MR33" s="53">
        <f t="shared" si="107"/>
        <v>0</v>
      </c>
      <c r="MS33" s="53">
        <f t="shared" si="107"/>
        <v>0</v>
      </c>
      <c r="MT33" s="53">
        <f t="shared" si="107"/>
        <v>0</v>
      </c>
      <c r="MU33" s="53">
        <f t="shared" si="107"/>
        <v>0</v>
      </c>
      <c r="MV33" s="53">
        <f t="shared" si="107"/>
        <v>0</v>
      </c>
      <c r="MW33" s="53">
        <f t="shared" si="107"/>
        <v>0</v>
      </c>
      <c r="MX33" s="53">
        <f t="shared" si="107"/>
        <v>0</v>
      </c>
      <c r="MY33" s="56"/>
    </row>
    <row r="34" spans="2:370" s="53" customFormat="1" hidden="1" x14ac:dyDescent="0.25">
      <c r="B34" s="53" t="s">
        <v>51</v>
      </c>
      <c r="C34" s="65">
        <f>C33</f>
        <v>0</v>
      </c>
      <c r="D34" s="53">
        <f>IF(D9&gt;$C$14,C34,D33)</f>
        <v>0</v>
      </c>
      <c r="E34" s="53">
        <f t="shared" ref="E34:BP34" si="108">IF(E9&gt;$C$14,D34,E33)</f>
        <v>0</v>
      </c>
      <c r="F34" s="53">
        <f t="shared" si="108"/>
        <v>0</v>
      </c>
      <c r="G34" s="53">
        <f t="shared" si="108"/>
        <v>0</v>
      </c>
      <c r="H34" s="53">
        <f t="shared" si="108"/>
        <v>0</v>
      </c>
      <c r="I34" s="53">
        <f t="shared" si="108"/>
        <v>0</v>
      </c>
      <c r="J34" s="53">
        <f t="shared" si="108"/>
        <v>0</v>
      </c>
      <c r="K34" s="53">
        <f t="shared" si="108"/>
        <v>0</v>
      </c>
      <c r="L34" s="53">
        <f t="shared" si="108"/>
        <v>0</v>
      </c>
      <c r="M34" s="53">
        <f t="shared" si="108"/>
        <v>0</v>
      </c>
      <c r="N34" s="53">
        <f t="shared" si="108"/>
        <v>0</v>
      </c>
      <c r="O34" s="53">
        <f t="shared" si="108"/>
        <v>0</v>
      </c>
      <c r="P34" s="53">
        <f t="shared" si="108"/>
        <v>0</v>
      </c>
      <c r="Q34" s="53">
        <f t="shared" si="108"/>
        <v>0</v>
      </c>
      <c r="R34" s="53">
        <f t="shared" si="108"/>
        <v>0</v>
      </c>
      <c r="S34" s="53">
        <f t="shared" si="108"/>
        <v>0</v>
      </c>
      <c r="T34" s="53">
        <f t="shared" si="108"/>
        <v>0</v>
      </c>
      <c r="U34" s="53">
        <f t="shared" si="108"/>
        <v>0</v>
      </c>
      <c r="V34" s="53">
        <f t="shared" si="108"/>
        <v>0</v>
      </c>
      <c r="W34" s="53">
        <f t="shared" si="108"/>
        <v>0</v>
      </c>
      <c r="X34" s="53">
        <f t="shared" si="108"/>
        <v>0</v>
      </c>
      <c r="Y34" s="53">
        <f t="shared" si="108"/>
        <v>0</v>
      </c>
      <c r="Z34" s="53">
        <f t="shared" si="108"/>
        <v>0</v>
      </c>
      <c r="AA34" s="53">
        <f t="shared" si="108"/>
        <v>0</v>
      </c>
      <c r="AB34" s="53">
        <f t="shared" si="108"/>
        <v>0</v>
      </c>
      <c r="AC34" s="53">
        <f t="shared" si="108"/>
        <v>0</v>
      </c>
      <c r="AD34" s="53">
        <f t="shared" si="108"/>
        <v>0</v>
      </c>
      <c r="AE34" s="53">
        <f t="shared" si="108"/>
        <v>0</v>
      </c>
      <c r="AF34" s="53">
        <f t="shared" si="108"/>
        <v>0</v>
      </c>
      <c r="AG34" s="53">
        <f t="shared" si="108"/>
        <v>0</v>
      </c>
      <c r="AH34" s="53">
        <f t="shared" si="108"/>
        <v>0</v>
      </c>
      <c r="AI34" s="53">
        <f t="shared" si="108"/>
        <v>0</v>
      </c>
      <c r="AJ34" s="53">
        <f t="shared" si="108"/>
        <v>0</v>
      </c>
      <c r="AK34" s="53">
        <f t="shared" si="108"/>
        <v>0</v>
      </c>
      <c r="AL34" s="53">
        <f t="shared" si="108"/>
        <v>0</v>
      </c>
      <c r="AM34" s="53">
        <f t="shared" si="108"/>
        <v>0</v>
      </c>
      <c r="AN34" s="53">
        <f t="shared" si="108"/>
        <v>0</v>
      </c>
      <c r="AO34" s="53">
        <f t="shared" si="108"/>
        <v>0</v>
      </c>
      <c r="AP34" s="53">
        <f t="shared" si="108"/>
        <v>0</v>
      </c>
      <c r="AQ34" s="53">
        <f t="shared" si="108"/>
        <v>0</v>
      </c>
      <c r="AR34" s="53">
        <f t="shared" si="108"/>
        <v>0</v>
      </c>
      <c r="AS34" s="53">
        <f t="shared" si="108"/>
        <v>0</v>
      </c>
      <c r="AT34" s="53">
        <f t="shared" si="108"/>
        <v>0</v>
      </c>
      <c r="AU34" s="53">
        <f t="shared" si="108"/>
        <v>0</v>
      </c>
      <c r="AV34" s="53">
        <f t="shared" si="108"/>
        <v>0</v>
      </c>
      <c r="AW34" s="53">
        <f t="shared" si="108"/>
        <v>0</v>
      </c>
      <c r="AX34" s="53">
        <f t="shared" si="108"/>
        <v>0</v>
      </c>
      <c r="AY34" s="53">
        <f t="shared" si="108"/>
        <v>0</v>
      </c>
      <c r="AZ34" s="53">
        <f t="shared" si="108"/>
        <v>0</v>
      </c>
      <c r="BA34" s="53">
        <f t="shared" si="108"/>
        <v>0</v>
      </c>
      <c r="BB34" s="53">
        <f t="shared" si="108"/>
        <v>0</v>
      </c>
      <c r="BC34" s="53">
        <f t="shared" si="108"/>
        <v>0</v>
      </c>
      <c r="BD34" s="53">
        <f t="shared" si="108"/>
        <v>0</v>
      </c>
      <c r="BE34" s="53">
        <f t="shared" si="108"/>
        <v>0</v>
      </c>
      <c r="BF34" s="53">
        <f t="shared" si="108"/>
        <v>0</v>
      </c>
      <c r="BG34" s="53">
        <f t="shared" si="108"/>
        <v>0</v>
      </c>
      <c r="BH34" s="53">
        <f t="shared" si="108"/>
        <v>0</v>
      </c>
      <c r="BI34" s="53">
        <f t="shared" si="108"/>
        <v>0</v>
      </c>
      <c r="BJ34" s="53">
        <f t="shared" si="108"/>
        <v>0</v>
      </c>
      <c r="BK34" s="53">
        <f t="shared" si="108"/>
        <v>0</v>
      </c>
      <c r="BL34" s="53">
        <f t="shared" si="108"/>
        <v>0</v>
      </c>
      <c r="BM34" s="53">
        <f t="shared" si="108"/>
        <v>0</v>
      </c>
      <c r="BN34" s="53">
        <f t="shared" si="108"/>
        <v>0</v>
      </c>
      <c r="BO34" s="53">
        <f t="shared" si="108"/>
        <v>0</v>
      </c>
      <c r="BP34" s="53">
        <f t="shared" si="108"/>
        <v>0</v>
      </c>
      <c r="BQ34" s="53">
        <f t="shared" ref="BQ34:EB34" si="109">IF(BQ9&gt;$C$14,BP34,BQ33)</f>
        <v>0</v>
      </c>
      <c r="BR34" s="53">
        <f t="shared" si="109"/>
        <v>0</v>
      </c>
      <c r="BS34" s="53">
        <f t="shared" si="109"/>
        <v>0</v>
      </c>
      <c r="BT34" s="53">
        <f t="shared" si="109"/>
        <v>0</v>
      </c>
      <c r="BU34" s="53">
        <f t="shared" si="109"/>
        <v>0</v>
      </c>
      <c r="BV34" s="53">
        <f t="shared" si="109"/>
        <v>0</v>
      </c>
      <c r="BW34" s="53">
        <f t="shared" si="109"/>
        <v>0</v>
      </c>
      <c r="BX34" s="53">
        <f t="shared" si="109"/>
        <v>0</v>
      </c>
      <c r="BY34" s="53">
        <f t="shared" si="109"/>
        <v>0</v>
      </c>
      <c r="BZ34" s="53">
        <f t="shared" si="109"/>
        <v>0</v>
      </c>
      <c r="CA34" s="53">
        <f t="shared" si="109"/>
        <v>0</v>
      </c>
      <c r="CB34" s="53">
        <f t="shared" si="109"/>
        <v>0</v>
      </c>
      <c r="CC34" s="53">
        <f t="shared" si="109"/>
        <v>0</v>
      </c>
      <c r="CD34" s="53">
        <f t="shared" si="109"/>
        <v>0</v>
      </c>
      <c r="CE34" s="53">
        <f t="shared" si="109"/>
        <v>0</v>
      </c>
      <c r="CF34" s="53">
        <f t="shared" si="109"/>
        <v>0</v>
      </c>
      <c r="CG34" s="53">
        <f t="shared" si="109"/>
        <v>0</v>
      </c>
      <c r="CH34" s="53">
        <f t="shared" si="109"/>
        <v>0</v>
      </c>
      <c r="CI34" s="53">
        <f t="shared" si="109"/>
        <v>0</v>
      </c>
      <c r="CJ34" s="53">
        <f t="shared" si="109"/>
        <v>0</v>
      </c>
      <c r="CK34" s="53">
        <f t="shared" si="109"/>
        <v>0</v>
      </c>
      <c r="CL34" s="53">
        <f t="shared" si="109"/>
        <v>0</v>
      </c>
      <c r="CM34" s="53">
        <f t="shared" si="109"/>
        <v>0</v>
      </c>
      <c r="CN34" s="53">
        <f t="shared" si="109"/>
        <v>0</v>
      </c>
      <c r="CO34" s="53">
        <f t="shared" si="109"/>
        <v>0</v>
      </c>
      <c r="CP34" s="53">
        <f t="shared" si="109"/>
        <v>0</v>
      </c>
      <c r="CQ34" s="53">
        <f t="shared" si="109"/>
        <v>0</v>
      </c>
      <c r="CR34" s="53">
        <f t="shared" si="109"/>
        <v>0</v>
      </c>
      <c r="CS34" s="53">
        <f t="shared" si="109"/>
        <v>0</v>
      </c>
      <c r="CT34" s="53">
        <f t="shared" si="109"/>
        <v>0</v>
      </c>
      <c r="CU34" s="53">
        <f t="shared" si="109"/>
        <v>0</v>
      </c>
      <c r="CV34" s="53">
        <f t="shared" si="109"/>
        <v>0</v>
      </c>
      <c r="CW34" s="53">
        <f t="shared" si="109"/>
        <v>0</v>
      </c>
      <c r="CX34" s="53">
        <f t="shared" si="109"/>
        <v>0</v>
      </c>
      <c r="CY34" s="53">
        <f t="shared" si="109"/>
        <v>0</v>
      </c>
      <c r="CZ34" s="53">
        <f t="shared" si="109"/>
        <v>0</v>
      </c>
      <c r="DA34" s="53">
        <f t="shared" si="109"/>
        <v>0</v>
      </c>
      <c r="DB34" s="53">
        <f t="shared" si="109"/>
        <v>0</v>
      </c>
      <c r="DC34" s="53">
        <f t="shared" si="109"/>
        <v>0</v>
      </c>
      <c r="DD34" s="53">
        <f t="shared" si="109"/>
        <v>0</v>
      </c>
      <c r="DE34" s="53">
        <f t="shared" si="109"/>
        <v>0</v>
      </c>
      <c r="DF34" s="53">
        <f t="shared" si="109"/>
        <v>0</v>
      </c>
      <c r="DG34" s="53">
        <f t="shared" si="109"/>
        <v>0</v>
      </c>
      <c r="DH34" s="53">
        <f t="shared" si="109"/>
        <v>0</v>
      </c>
      <c r="DI34" s="53">
        <f t="shared" si="109"/>
        <v>0</v>
      </c>
      <c r="DJ34" s="53">
        <f t="shared" si="109"/>
        <v>0</v>
      </c>
      <c r="DK34" s="53">
        <f t="shared" si="109"/>
        <v>0</v>
      </c>
      <c r="DL34" s="53">
        <f t="shared" si="109"/>
        <v>0</v>
      </c>
      <c r="DM34" s="53">
        <f t="shared" si="109"/>
        <v>0</v>
      </c>
      <c r="DN34" s="53">
        <f t="shared" si="109"/>
        <v>0</v>
      </c>
      <c r="DO34" s="53">
        <f t="shared" si="109"/>
        <v>0</v>
      </c>
      <c r="DP34" s="53">
        <f t="shared" si="109"/>
        <v>0</v>
      </c>
      <c r="DQ34" s="53">
        <f t="shared" si="109"/>
        <v>0</v>
      </c>
      <c r="DR34" s="53">
        <f t="shared" si="109"/>
        <v>0</v>
      </c>
      <c r="DS34" s="53">
        <f t="shared" si="109"/>
        <v>0</v>
      </c>
      <c r="DT34" s="53">
        <f t="shared" si="109"/>
        <v>0</v>
      </c>
      <c r="DU34" s="53">
        <f t="shared" si="109"/>
        <v>0</v>
      </c>
      <c r="DV34" s="53">
        <f t="shared" si="109"/>
        <v>0</v>
      </c>
      <c r="DW34" s="53">
        <f t="shared" si="109"/>
        <v>0</v>
      </c>
      <c r="DX34" s="53">
        <f t="shared" si="109"/>
        <v>0</v>
      </c>
      <c r="DY34" s="53">
        <f t="shared" si="109"/>
        <v>0</v>
      </c>
      <c r="DZ34" s="53">
        <f t="shared" si="109"/>
        <v>0</v>
      </c>
      <c r="EA34" s="53">
        <f t="shared" si="109"/>
        <v>0</v>
      </c>
      <c r="EB34" s="53">
        <f t="shared" si="109"/>
        <v>0</v>
      </c>
      <c r="EC34" s="53">
        <f t="shared" ref="EC34:GN34" si="110">IF(EC9&gt;$C$14,EB34,EC33)</f>
        <v>0</v>
      </c>
      <c r="ED34" s="53">
        <f t="shared" si="110"/>
        <v>0</v>
      </c>
      <c r="EE34" s="53">
        <f t="shared" si="110"/>
        <v>0</v>
      </c>
      <c r="EF34" s="53">
        <f t="shared" si="110"/>
        <v>0</v>
      </c>
      <c r="EG34" s="53">
        <f t="shared" si="110"/>
        <v>0</v>
      </c>
      <c r="EH34" s="53">
        <f t="shared" si="110"/>
        <v>0</v>
      </c>
      <c r="EI34" s="53">
        <f t="shared" si="110"/>
        <v>0</v>
      </c>
      <c r="EJ34" s="53">
        <f t="shared" si="110"/>
        <v>0</v>
      </c>
      <c r="EK34" s="53">
        <f t="shared" si="110"/>
        <v>0</v>
      </c>
      <c r="EL34" s="53">
        <f t="shared" si="110"/>
        <v>0</v>
      </c>
      <c r="EM34" s="53">
        <f t="shared" si="110"/>
        <v>0</v>
      </c>
      <c r="EN34" s="53">
        <f t="shared" si="110"/>
        <v>0</v>
      </c>
      <c r="EO34" s="53">
        <f t="shared" si="110"/>
        <v>0</v>
      </c>
      <c r="EP34" s="53">
        <f t="shared" si="110"/>
        <v>0</v>
      </c>
      <c r="EQ34" s="53">
        <f t="shared" si="110"/>
        <v>0</v>
      </c>
      <c r="ER34" s="53">
        <f t="shared" si="110"/>
        <v>0</v>
      </c>
      <c r="ES34" s="53">
        <f t="shared" si="110"/>
        <v>0</v>
      </c>
      <c r="ET34" s="53">
        <f t="shared" si="110"/>
        <v>0</v>
      </c>
      <c r="EU34" s="53">
        <f t="shared" si="110"/>
        <v>0</v>
      </c>
      <c r="EV34" s="53">
        <f t="shared" si="110"/>
        <v>0</v>
      </c>
      <c r="EW34" s="53">
        <f t="shared" si="110"/>
        <v>0</v>
      </c>
      <c r="EX34" s="53">
        <f t="shared" si="110"/>
        <v>0</v>
      </c>
      <c r="EY34" s="53">
        <f t="shared" si="110"/>
        <v>0</v>
      </c>
      <c r="EZ34" s="53">
        <f t="shared" si="110"/>
        <v>0</v>
      </c>
      <c r="FA34" s="53">
        <f t="shared" si="110"/>
        <v>0</v>
      </c>
      <c r="FB34" s="53">
        <f t="shared" si="110"/>
        <v>0</v>
      </c>
      <c r="FC34" s="53">
        <f t="shared" si="110"/>
        <v>0</v>
      </c>
      <c r="FD34" s="53">
        <f t="shared" si="110"/>
        <v>0</v>
      </c>
      <c r="FE34" s="53">
        <f t="shared" si="110"/>
        <v>0</v>
      </c>
      <c r="FF34" s="53">
        <f t="shared" si="110"/>
        <v>0</v>
      </c>
      <c r="FG34" s="53">
        <f t="shared" si="110"/>
        <v>0</v>
      </c>
      <c r="FH34" s="53">
        <f t="shared" si="110"/>
        <v>0</v>
      </c>
      <c r="FI34" s="53">
        <f t="shared" si="110"/>
        <v>0</v>
      </c>
      <c r="FJ34" s="53">
        <f t="shared" si="110"/>
        <v>0</v>
      </c>
      <c r="FK34" s="53">
        <f t="shared" si="110"/>
        <v>0</v>
      </c>
      <c r="FL34" s="53">
        <f t="shared" si="110"/>
        <v>0</v>
      </c>
      <c r="FM34" s="53">
        <f t="shared" si="110"/>
        <v>0</v>
      </c>
      <c r="FN34" s="53">
        <f t="shared" si="110"/>
        <v>0</v>
      </c>
      <c r="FO34" s="53">
        <f t="shared" si="110"/>
        <v>0</v>
      </c>
      <c r="FP34" s="53">
        <f t="shared" si="110"/>
        <v>0</v>
      </c>
      <c r="FQ34" s="53">
        <f t="shared" si="110"/>
        <v>0</v>
      </c>
      <c r="FR34" s="53">
        <f t="shared" si="110"/>
        <v>0</v>
      </c>
      <c r="FS34" s="53">
        <f t="shared" si="110"/>
        <v>0</v>
      </c>
      <c r="FT34" s="53">
        <f t="shared" si="110"/>
        <v>0</v>
      </c>
      <c r="FU34" s="53">
        <f t="shared" si="110"/>
        <v>0</v>
      </c>
      <c r="FV34" s="53">
        <f t="shared" si="110"/>
        <v>0</v>
      </c>
      <c r="FW34" s="53">
        <f t="shared" si="110"/>
        <v>0</v>
      </c>
      <c r="FX34" s="53">
        <f t="shared" si="110"/>
        <v>0</v>
      </c>
      <c r="FY34" s="53">
        <f t="shared" si="110"/>
        <v>0</v>
      </c>
      <c r="FZ34" s="53">
        <f t="shared" si="110"/>
        <v>0</v>
      </c>
      <c r="GA34" s="53">
        <f t="shared" si="110"/>
        <v>0</v>
      </c>
      <c r="GB34" s="53">
        <f t="shared" si="110"/>
        <v>0</v>
      </c>
      <c r="GC34" s="53">
        <f t="shared" si="110"/>
        <v>0</v>
      </c>
      <c r="GD34" s="53">
        <f t="shared" si="110"/>
        <v>0</v>
      </c>
      <c r="GE34" s="53">
        <f t="shared" si="110"/>
        <v>0</v>
      </c>
      <c r="GF34" s="53">
        <f t="shared" si="110"/>
        <v>0</v>
      </c>
      <c r="GG34" s="53">
        <f t="shared" si="110"/>
        <v>0</v>
      </c>
      <c r="GH34" s="53">
        <f t="shared" si="110"/>
        <v>0</v>
      </c>
      <c r="GI34" s="53">
        <f t="shared" si="110"/>
        <v>0</v>
      </c>
      <c r="GJ34" s="53">
        <f t="shared" si="110"/>
        <v>0</v>
      </c>
      <c r="GK34" s="53">
        <f t="shared" si="110"/>
        <v>0</v>
      </c>
      <c r="GL34" s="53">
        <f t="shared" si="110"/>
        <v>0</v>
      </c>
      <c r="GM34" s="53">
        <f t="shared" si="110"/>
        <v>0</v>
      </c>
      <c r="GN34" s="53">
        <f t="shared" si="110"/>
        <v>0</v>
      </c>
      <c r="GO34" s="53">
        <f t="shared" ref="GO34:IZ34" si="111">IF(GO9&gt;$C$14,GN34,GO33)</f>
        <v>0</v>
      </c>
      <c r="GP34" s="53">
        <f t="shared" si="111"/>
        <v>0</v>
      </c>
      <c r="GQ34" s="53">
        <f t="shared" si="111"/>
        <v>0</v>
      </c>
      <c r="GR34" s="53">
        <f t="shared" si="111"/>
        <v>0</v>
      </c>
      <c r="GS34" s="53">
        <f t="shared" si="111"/>
        <v>0</v>
      </c>
      <c r="GT34" s="53">
        <f t="shared" si="111"/>
        <v>0</v>
      </c>
      <c r="GU34" s="53">
        <f t="shared" si="111"/>
        <v>0</v>
      </c>
      <c r="GV34" s="53">
        <f t="shared" si="111"/>
        <v>0</v>
      </c>
      <c r="GW34" s="53">
        <f t="shared" si="111"/>
        <v>0</v>
      </c>
      <c r="GX34" s="53">
        <f t="shared" si="111"/>
        <v>0</v>
      </c>
      <c r="GY34" s="53">
        <f t="shared" si="111"/>
        <v>0</v>
      </c>
      <c r="GZ34" s="53">
        <f t="shared" si="111"/>
        <v>0</v>
      </c>
      <c r="HA34" s="53">
        <f t="shared" si="111"/>
        <v>0</v>
      </c>
      <c r="HB34" s="53">
        <f t="shared" si="111"/>
        <v>0</v>
      </c>
      <c r="HC34" s="53">
        <f t="shared" si="111"/>
        <v>0</v>
      </c>
      <c r="HD34" s="53">
        <f t="shared" si="111"/>
        <v>0</v>
      </c>
      <c r="HE34" s="53">
        <f t="shared" si="111"/>
        <v>0</v>
      </c>
      <c r="HF34" s="53">
        <f t="shared" si="111"/>
        <v>0</v>
      </c>
      <c r="HG34" s="53">
        <f t="shared" si="111"/>
        <v>0</v>
      </c>
      <c r="HH34" s="53">
        <f t="shared" si="111"/>
        <v>0</v>
      </c>
      <c r="HI34" s="53">
        <f t="shared" si="111"/>
        <v>0</v>
      </c>
      <c r="HJ34" s="53">
        <f t="shared" si="111"/>
        <v>0</v>
      </c>
      <c r="HK34" s="53">
        <f t="shared" si="111"/>
        <v>0</v>
      </c>
      <c r="HL34" s="53">
        <f t="shared" si="111"/>
        <v>0</v>
      </c>
      <c r="HM34" s="53">
        <f t="shared" si="111"/>
        <v>0</v>
      </c>
      <c r="HN34" s="53">
        <f t="shared" si="111"/>
        <v>0</v>
      </c>
      <c r="HO34" s="53">
        <f t="shared" si="111"/>
        <v>0</v>
      </c>
      <c r="HP34" s="53">
        <f t="shared" si="111"/>
        <v>0</v>
      </c>
      <c r="HQ34" s="53">
        <f t="shared" si="111"/>
        <v>0</v>
      </c>
      <c r="HR34" s="53">
        <f t="shared" si="111"/>
        <v>0</v>
      </c>
      <c r="HS34" s="53">
        <f t="shared" si="111"/>
        <v>0</v>
      </c>
      <c r="HT34" s="53">
        <f t="shared" si="111"/>
        <v>0</v>
      </c>
      <c r="HU34" s="53">
        <f t="shared" si="111"/>
        <v>0</v>
      </c>
      <c r="HV34" s="53">
        <f t="shared" si="111"/>
        <v>0</v>
      </c>
      <c r="HW34" s="53">
        <f t="shared" si="111"/>
        <v>0</v>
      </c>
      <c r="HX34" s="53">
        <f t="shared" si="111"/>
        <v>0</v>
      </c>
      <c r="HY34" s="53">
        <f t="shared" si="111"/>
        <v>0</v>
      </c>
      <c r="HZ34" s="53">
        <f t="shared" si="111"/>
        <v>0</v>
      </c>
      <c r="IA34" s="53">
        <f t="shared" si="111"/>
        <v>0</v>
      </c>
      <c r="IB34" s="53">
        <f t="shared" si="111"/>
        <v>0</v>
      </c>
      <c r="IC34" s="53">
        <f t="shared" si="111"/>
        <v>0</v>
      </c>
      <c r="ID34" s="53">
        <f t="shared" si="111"/>
        <v>0</v>
      </c>
      <c r="IE34" s="53">
        <f t="shared" si="111"/>
        <v>0</v>
      </c>
      <c r="IF34" s="53">
        <f t="shared" si="111"/>
        <v>0</v>
      </c>
      <c r="IG34" s="53">
        <f t="shared" si="111"/>
        <v>0</v>
      </c>
      <c r="IH34" s="53">
        <f t="shared" si="111"/>
        <v>0</v>
      </c>
      <c r="II34" s="53">
        <f t="shared" si="111"/>
        <v>0</v>
      </c>
      <c r="IJ34" s="53">
        <f t="shared" si="111"/>
        <v>0</v>
      </c>
      <c r="IK34" s="53">
        <f t="shared" si="111"/>
        <v>0</v>
      </c>
      <c r="IL34" s="53">
        <f t="shared" si="111"/>
        <v>0</v>
      </c>
      <c r="IM34" s="53">
        <f t="shared" si="111"/>
        <v>0</v>
      </c>
      <c r="IN34" s="53">
        <f t="shared" si="111"/>
        <v>0</v>
      </c>
      <c r="IO34" s="53">
        <f t="shared" si="111"/>
        <v>0</v>
      </c>
      <c r="IP34" s="53">
        <f t="shared" si="111"/>
        <v>0</v>
      </c>
      <c r="IQ34" s="53">
        <f t="shared" si="111"/>
        <v>0</v>
      </c>
      <c r="IR34" s="53">
        <f t="shared" si="111"/>
        <v>0</v>
      </c>
      <c r="IS34" s="53">
        <f t="shared" si="111"/>
        <v>0</v>
      </c>
      <c r="IT34" s="53">
        <f t="shared" si="111"/>
        <v>0</v>
      </c>
      <c r="IU34" s="53">
        <f t="shared" si="111"/>
        <v>0</v>
      </c>
      <c r="IV34" s="53">
        <f t="shared" si="111"/>
        <v>0</v>
      </c>
      <c r="IW34" s="53">
        <f t="shared" si="111"/>
        <v>0</v>
      </c>
      <c r="IX34" s="53">
        <f t="shared" si="111"/>
        <v>0</v>
      </c>
      <c r="IY34" s="53">
        <f t="shared" si="111"/>
        <v>0</v>
      </c>
      <c r="IZ34" s="53">
        <f t="shared" si="111"/>
        <v>0</v>
      </c>
      <c r="JA34" s="53">
        <f t="shared" ref="JA34:LL34" si="112">IF(JA9&gt;$C$14,IZ34,JA33)</f>
        <v>0</v>
      </c>
      <c r="JB34" s="53">
        <f t="shared" si="112"/>
        <v>0</v>
      </c>
      <c r="JC34" s="53">
        <f t="shared" si="112"/>
        <v>0</v>
      </c>
      <c r="JD34" s="53">
        <f t="shared" si="112"/>
        <v>0</v>
      </c>
      <c r="JE34" s="53">
        <f t="shared" si="112"/>
        <v>0</v>
      </c>
      <c r="JF34" s="53">
        <f t="shared" si="112"/>
        <v>0</v>
      </c>
      <c r="JG34" s="53">
        <f t="shared" si="112"/>
        <v>0</v>
      </c>
      <c r="JH34" s="53">
        <f t="shared" si="112"/>
        <v>0</v>
      </c>
      <c r="JI34" s="53">
        <f t="shared" si="112"/>
        <v>0</v>
      </c>
      <c r="JJ34" s="53">
        <f t="shared" si="112"/>
        <v>0</v>
      </c>
      <c r="JK34" s="53">
        <f t="shared" si="112"/>
        <v>0</v>
      </c>
      <c r="JL34" s="53">
        <f t="shared" si="112"/>
        <v>0</v>
      </c>
      <c r="JM34" s="53">
        <f t="shared" si="112"/>
        <v>0</v>
      </c>
      <c r="JN34" s="53">
        <f t="shared" si="112"/>
        <v>0</v>
      </c>
      <c r="JO34" s="53">
        <f t="shared" si="112"/>
        <v>0</v>
      </c>
      <c r="JP34" s="53">
        <f t="shared" si="112"/>
        <v>0</v>
      </c>
      <c r="JQ34" s="53">
        <f t="shared" si="112"/>
        <v>0</v>
      </c>
      <c r="JR34" s="53">
        <f t="shared" si="112"/>
        <v>0</v>
      </c>
      <c r="JS34" s="53">
        <f t="shared" si="112"/>
        <v>0</v>
      </c>
      <c r="JT34" s="53">
        <f t="shared" si="112"/>
        <v>0</v>
      </c>
      <c r="JU34" s="53">
        <f t="shared" si="112"/>
        <v>0</v>
      </c>
      <c r="JV34" s="53">
        <f t="shared" si="112"/>
        <v>0</v>
      </c>
      <c r="JW34" s="53">
        <f t="shared" si="112"/>
        <v>0</v>
      </c>
      <c r="JX34" s="53">
        <f t="shared" si="112"/>
        <v>0</v>
      </c>
      <c r="JY34" s="53">
        <f t="shared" si="112"/>
        <v>0</v>
      </c>
      <c r="JZ34" s="53">
        <f t="shared" si="112"/>
        <v>0</v>
      </c>
      <c r="KA34" s="53">
        <f t="shared" si="112"/>
        <v>0</v>
      </c>
      <c r="KB34" s="53">
        <f t="shared" si="112"/>
        <v>0</v>
      </c>
      <c r="KC34" s="53">
        <f t="shared" si="112"/>
        <v>0</v>
      </c>
      <c r="KD34" s="53">
        <f t="shared" si="112"/>
        <v>0</v>
      </c>
      <c r="KE34" s="53">
        <f t="shared" si="112"/>
        <v>0</v>
      </c>
      <c r="KF34" s="53">
        <f t="shared" si="112"/>
        <v>0</v>
      </c>
      <c r="KG34" s="53">
        <f t="shared" si="112"/>
        <v>0</v>
      </c>
      <c r="KH34" s="53">
        <f t="shared" si="112"/>
        <v>0</v>
      </c>
      <c r="KI34" s="53">
        <f t="shared" si="112"/>
        <v>0</v>
      </c>
      <c r="KJ34" s="53">
        <f t="shared" si="112"/>
        <v>0</v>
      </c>
      <c r="KK34" s="53">
        <f t="shared" si="112"/>
        <v>0</v>
      </c>
      <c r="KL34" s="53">
        <f t="shared" si="112"/>
        <v>0</v>
      </c>
      <c r="KM34" s="53">
        <f t="shared" si="112"/>
        <v>0</v>
      </c>
      <c r="KN34" s="53">
        <f t="shared" si="112"/>
        <v>0</v>
      </c>
      <c r="KO34" s="53">
        <f t="shared" si="112"/>
        <v>0</v>
      </c>
      <c r="KP34" s="53">
        <f t="shared" si="112"/>
        <v>0</v>
      </c>
      <c r="KQ34" s="53">
        <f t="shared" si="112"/>
        <v>0</v>
      </c>
      <c r="KR34" s="53">
        <f t="shared" si="112"/>
        <v>0</v>
      </c>
      <c r="KS34" s="53">
        <f t="shared" si="112"/>
        <v>0</v>
      </c>
      <c r="KT34" s="53">
        <f t="shared" si="112"/>
        <v>0</v>
      </c>
      <c r="KU34" s="53">
        <f t="shared" si="112"/>
        <v>0</v>
      </c>
      <c r="KV34" s="53">
        <f t="shared" si="112"/>
        <v>0</v>
      </c>
      <c r="KW34" s="53">
        <f t="shared" si="112"/>
        <v>0</v>
      </c>
      <c r="KX34" s="53">
        <f t="shared" si="112"/>
        <v>0</v>
      </c>
      <c r="KY34" s="53">
        <f t="shared" si="112"/>
        <v>0</v>
      </c>
      <c r="KZ34" s="53">
        <f t="shared" si="112"/>
        <v>0</v>
      </c>
      <c r="LA34" s="53">
        <f t="shared" si="112"/>
        <v>0</v>
      </c>
      <c r="LB34" s="53">
        <f t="shared" si="112"/>
        <v>0</v>
      </c>
      <c r="LC34" s="53">
        <f t="shared" si="112"/>
        <v>0</v>
      </c>
      <c r="LD34" s="53">
        <f t="shared" si="112"/>
        <v>0</v>
      </c>
      <c r="LE34" s="53">
        <f t="shared" si="112"/>
        <v>0</v>
      </c>
      <c r="LF34" s="53">
        <f t="shared" si="112"/>
        <v>0</v>
      </c>
      <c r="LG34" s="53">
        <f t="shared" si="112"/>
        <v>0</v>
      </c>
      <c r="LH34" s="53">
        <f t="shared" si="112"/>
        <v>0</v>
      </c>
      <c r="LI34" s="53">
        <f t="shared" si="112"/>
        <v>0</v>
      </c>
      <c r="LJ34" s="53">
        <f t="shared" si="112"/>
        <v>0</v>
      </c>
      <c r="LK34" s="53">
        <f t="shared" si="112"/>
        <v>0</v>
      </c>
      <c r="LL34" s="53">
        <f t="shared" si="112"/>
        <v>0</v>
      </c>
      <c r="LM34" s="53">
        <f t="shared" ref="LM34:MX34" si="113">IF(LM9&gt;$C$14,LL34,LM33)</f>
        <v>0</v>
      </c>
      <c r="LN34" s="53">
        <f t="shared" si="113"/>
        <v>0</v>
      </c>
      <c r="LO34" s="53">
        <f t="shared" si="113"/>
        <v>0</v>
      </c>
      <c r="LP34" s="53">
        <f t="shared" si="113"/>
        <v>0</v>
      </c>
      <c r="LQ34" s="53">
        <f t="shared" si="113"/>
        <v>0</v>
      </c>
      <c r="LR34" s="53">
        <f t="shared" si="113"/>
        <v>0</v>
      </c>
      <c r="LS34" s="53">
        <f t="shared" si="113"/>
        <v>0</v>
      </c>
      <c r="LT34" s="53">
        <f t="shared" si="113"/>
        <v>0</v>
      </c>
      <c r="LU34" s="53">
        <f t="shared" si="113"/>
        <v>0</v>
      </c>
      <c r="LV34" s="53">
        <f t="shared" si="113"/>
        <v>0</v>
      </c>
      <c r="LW34" s="53">
        <f t="shared" si="113"/>
        <v>0</v>
      </c>
      <c r="LX34" s="53">
        <f t="shared" si="113"/>
        <v>0</v>
      </c>
      <c r="LY34" s="53">
        <f t="shared" si="113"/>
        <v>0</v>
      </c>
      <c r="LZ34" s="53">
        <f t="shared" si="113"/>
        <v>0</v>
      </c>
      <c r="MA34" s="53">
        <f t="shared" si="113"/>
        <v>0</v>
      </c>
      <c r="MB34" s="53">
        <f t="shared" si="113"/>
        <v>0</v>
      </c>
      <c r="MC34" s="53">
        <f t="shared" si="113"/>
        <v>0</v>
      </c>
      <c r="MD34" s="53">
        <f t="shared" si="113"/>
        <v>0</v>
      </c>
      <c r="ME34" s="53">
        <f t="shared" si="113"/>
        <v>0</v>
      </c>
      <c r="MF34" s="53">
        <f t="shared" si="113"/>
        <v>0</v>
      </c>
      <c r="MG34" s="53">
        <f t="shared" si="113"/>
        <v>0</v>
      </c>
      <c r="MH34" s="53">
        <f t="shared" si="113"/>
        <v>0</v>
      </c>
      <c r="MI34" s="53">
        <f t="shared" si="113"/>
        <v>0</v>
      </c>
      <c r="MJ34" s="53">
        <f t="shared" si="113"/>
        <v>0</v>
      </c>
      <c r="MK34" s="53">
        <f t="shared" si="113"/>
        <v>0</v>
      </c>
      <c r="ML34" s="53">
        <f t="shared" si="113"/>
        <v>0</v>
      </c>
      <c r="MM34" s="53">
        <f t="shared" si="113"/>
        <v>0</v>
      </c>
      <c r="MN34" s="53">
        <f t="shared" si="113"/>
        <v>0</v>
      </c>
      <c r="MO34" s="53">
        <f t="shared" si="113"/>
        <v>0</v>
      </c>
      <c r="MP34" s="53">
        <f t="shared" si="113"/>
        <v>0</v>
      </c>
      <c r="MQ34" s="53">
        <f t="shared" si="113"/>
        <v>0</v>
      </c>
      <c r="MR34" s="53">
        <f t="shared" si="113"/>
        <v>0</v>
      </c>
      <c r="MS34" s="53">
        <f t="shared" si="113"/>
        <v>0</v>
      </c>
      <c r="MT34" s="53">
        <f t="shared" si="113"/>
        <v>0</v>
      </c>
      <c r="MU34" s="53">
        <f t="shared" si="113"/>
        <v>0</v>
      </c>
      <c r="MV34" s="53">
        <f t="shared" si="113"/>
        <v>0</v>
      </c>
      <c r="MW34" s="53">
        <f t="shared" si="113"/>
        <v>0</v>
      </c>
      <c r="MX34" s="53">
        <f t="shared" si="113"/>
        <v>0</v>
      </c>
      <c r="MY34" s="56"/>
    </row>
    <row r="35" spans="2:370" s="53" customFormat="1" hidden="1" x14ac:dyDescent="0.25">
      <c r="B35" s="55" t="s">
        <v>39</v>
      </c>
      <c r="C35" s="62">
        <f>C14</f>
        <v>0</v>
      </c>
      <c r="D35" s="62">
        <f t="shared" ref="D35:BO35" si="114">IF(C35-1&gt;0,C35-1,0)</f>
        <v>0</v>
      </c>
      <c r="E35" s="62">
        <f t="shared" si="114"/>
        <v>0</v>
      </c>
      <c r="F35" s="62">
        <f t="shared" si="114"/>
        <v>0</v>
      </c>
      <c r="G35" s="62">
        <f t="shared" si="114"/>
        <v>0</v>
      </c>
      <c r="H35" s="62">
        <f t="shared" si="114"/>
        <v>0</v>
      </c>
      <c r="I35" s="62">
        <f t="shared" si="114"/>
        <v>0</v>
      </c>
      <c r="J35" s="62">
        <f t="shared" si="114"/>
        <v>0</v>
      </c>
      <c r="K35" s="62">
        <f t="shared" si="114"/>
        <v>0</v>
      </c>
      <c r="L35" s="62">
        <f t="shared" si="114"/>
        <v>0</v>
      </c>
      <c r="M35" s="62">
        <f t="shared" si="114"/>
        <v>0</v>
      </c>
      <c r="N35" s="62">
        <f t="shared" si="114"/>
        <v>0</v>
      </c>
      <c r="O35" s="62">
        <f t="shared" si="114"/>
        <v>0</v>
      </c>
      <c r="P35" s="62">
        <f t="shared" si="114"/>
        <v>0</v>
      </c>
      <c r="Q35" s="62">
        <f t="shared" si="114"/>
        <v>0</v>
      </c>
      <c r="R35" s="62">
        <f t="shared" si="114"/>
        <v>0</v>
      </c>
      <c r="S35" s="62">
        <f t="shared" si="114"/>
        <v>0</v>
      </c>
      <c r="T35" s="62">
        <f t="shared" si="114"/>
        <v>0</v>
      </c>
      <c r="U35" s="62">
        <f t="shared" si="114"/>
        <v>0</v>
      </c>
      <c r="V35" s="62">
        <f t="shared" si="114"/>
        <v>0</v>
      </c>
      <c r="W35" s="62">
        <f t="shared" si="114"/>
        <v>0</v>
      </c>
      <c r="X35" s="62">
        <f t="shared" si="114"/>
        <v>0</v>
      </c>
      <c r="Y35" s="62">
        <f t="shared" si="114"/>
        <v>0</v>
      </c>
      <c r="Z35" s="62">
        <f t="shared" si="114"/>
        <v>0</v>
      </c>
      <c r="AA35" s="62">
        <f t="shared" si="114"/>
        <v>0</v>
      </c>
      <c r="AB35" s="62">
        <f t="shared" si="114"/>
        <v>0</v>
      </c>
      <c r="AC35" s="62">
        <f t="shared" si="114"/>
        <v>0</v>
      </c>
      <c r="AD35" s="62">
        <f t="shared" si="114"/>
        <v>0</v>
      </c>
      <c r="AE35" s="62">
        <f t="shared" si="114"/>
        <v>0</v>
      </c>
      <c r="AF35" s="62">
        <f t="shared" si="114"/>
        <v>0</v>
      </c>
      <c r="AG35" s="62">
        <f t="shared" si="114"/>
        <v>0</v>
      </c>
      <c r="AH35" s="62">
        <f t="shared" si="114"/>
        <v>0</v>
      </c>
      <c r="AI35" s="62">
        <f t="shared" si="114"/>
        <v>0</v>
      </c>
      <c r="AJ35" s="62">
        <f t="shared" si="114"/>
        <v>0</v>
      </c>
      <c r="AK35" s="62">
        <f t="shared" si="114"/>
        <v>0</v>
      </c>
      <c r="AL35" s="62">
        <f t="shared" si="114"/>
        <v>0</v>
      </c>
      <c r="AM35" s="62">
        <f t="shared" si="114"/>
        <v>0</v>
      </c>
      <c r="AN35" s="62">
        <f t="shared" si="114"/>
        <v>0</v>
      </c>
      <c r="AO35" s="62">
        <f t="shared" si="114"/>
        <v>0</v>
      </c>
      <c r="AP35" s="62">
        <f t="shared" si="114"/>
        <v>0</v>
      </c>
      <c r="AQ35" s="62">
        <f t="shared" si="114"/>
        <v>0</v>
      </c>
      <c r="AR35" s="62">
        <f t="shared" si="114"/>
        <v>0</v>
      </c>
      <c r="AS35" s="62">
        <f t="shared" si="114"/>
        <v>0</v>
      </c>
      <c r="AT35" s="62">
        <f t="shared" si="114"/>
        <v>0</v>
      </c>
      <c r="AU35" s="62">
        <f t="shared" si="114"/>
        <v>0</v>
      </c>
      <c r="AV35" s="62">
        <f t="shared" si="114"/>
        <v>0</v>
      </c>
      <c r="AW35" s="62">
        <f t="shared" si="114"/>
        <v>0</v>
      </c>
      <c r="AX35" s="62">
        <f t="shared" si="114"/>
        <v>0</v>
      </c>
      <c r="AY35" s="62">
        <f t="shared" si="114"/>
        <v>0</v>
      </c>
      <c r="AZ35" s="62">
        <f t="shared" si="114"/>
        <v>0</v>
      </c>
      <c r="BA35" s="62">
        <f t="shared" si="114"/>
        <v>0</v>
      </c>
      <c r="BB35" s="62">
        <f t="shared" si="114"/>
        <v>0</v>
      </c>
      <c r="BC35" s="62">
        <f t="shared" si="114"/>
        <v>0</v>
      </c>
      <c r="BD35" s="62">
        <f t="shared" si="114"/>
        <v>0</v>
      </c>
      <c r="BE35" s="62">
        <f t="shared" si="114"/>
        <v>0</v>
      </c>
      <c r="BF35" s="62">
        <f t="shared" si="114"/>
        <v>0</v>
      </c>
      <c r="BG35" s="62">
        <f t="shared" si="114"/>
        <v>0</v>
      </c>
      <c r="BH35" s="62">
        <f t="shared" si="114"/>
        <v>0</v>
      </c>
      <c r="BI35" s="62">
        <f t="shared" si="114"/>
        <v>0</v>
      </c>
      <c r="BJ35" s="62">
        <f t="shared" si="114"/>
        <v>0</v>
      </c>
      <c r="BK35" s="62">
        <f t="shared" si="114"/>
        <v>0</v>
      </c>
      <c r="BL35" s="62">
        <f t="shared" si="114"/>
        <v>0</v>
      </c>
      <c r="BM35" s="62">
        <f t="shared" si="114"/>
        <v>0</v>
      </c>
      <c r="BN35" s="62">
        <f t="shared" si="114"/>
        <v>0</v>
      </c>
      <c r="BO35" s="62">
        <f t="shared" si="114"/>
        <v>0</v>
      </c>
      <c r="BP35" s="62">
        <f t="shared" ref="BP35:EA35" si="115">IF(BO35-1&gt;0,BO35-1,0)</f>
        <v>0</v>
      </c>
      <c r="BQ35" s="62">
        <f t="shared" si="115"/>
        <v>0</v>
      </c>
      <c r="BR35" s="62">
        <f t="shared" si="115"/>
        <v>0</v>
      </c>
      <c r="BS35" s="62">
        <f t="shared" si="115"/>
        <v>0</v>
      </c>
      <c r="BT35" s="62">
        <f t="shared" si="115"/>
        <v>0</v>
      </c>
      <c r="BU35" s="62">
        <f t="shared" si="115"/>
        <v>0</v>
      </c>
      <c r="BV35" s="62">
        <f t="shared" si="115"/>
        <v>0</v>
      </c>
      <c r="BW35" s="62">
        <f t="shared" si="115"/>
        <v>0</v>
      </c>
      <c r="BX35" s="62">
        <f t="shared" si="115"/>
        <v>0</v>
      </c>
      <c r="BY35" s="62">
        <f t="shared" si="115"/>
        <v>0</v>
      </c>
      <c r="BZ35" s="62">
        <f t="shared" si="115"/>
        <v>0</v>
      </c>
      <c r="CA35" s="62">
        <f t="shared" si="115"/>
        <v>0</v>
      </c>
      <c r="CB35" s="62">
        <f t="shared" si="115"/>
        <v>0</v>
      </c>
      <c r="CC35" s="62">
        <f t="shared" si="115"/>
        <v>0</v>
      </c>
      <c r="CD35" s="62">
        <f t="shared" si="115"/>
        <v>0</v>
      </c>
      <c r="CE35" s="62">
        <f t="shared" si="115"/>
        <v>0</v>
      </c>
      <c r="CF35" s="62">
        <f t="shared" si="115"/>
        <v>0</v>
      </c>
      <c r="CG35" s="62">
        <f t="shared" si="115"/>
        <v>0</v>
      </c>
      <c r="CH35" s="62">
        <f t="shared" si="115"/>
        <v>0</v>
      </c>
      <c r="CI35" s="62">
        <f t="shared" si="115"/>
        <v>0</v>
      </c>
      <c r="CJ35" s="62">
        <f t="shared" si="115"/>
        <v>0</v>
      </c>
      <c r="CK35" s="62">
        <f t="shared" si="115"/>
        <v>0</v>
      </c>
      <c r="CL35" s="62">
        <f t="shared" si="115"/>
        <v>0</v>
      </c>
      <c r="CM35" s="62">
        <f t="shared" si="115"/>
        <v>0</v>
      </c>
      <c r="CN35" s="62">
        <f t="shared" si="115"/>
        <v>0</v>
      </c>
      <c r="CO35" s="62">
        <f t="shared" si="115"/>
        <v>0</v>
      </c>
      <c r="CP35" s="62">
        <f t="shared" si="115"/>
        <v>0</v>
      </c>
      <c r="CQ35" s="62">
        <f t="shared" si="115"/>
        <v>0</v>
      </c>
      <c r="CR35" s="62">
        <f t="shared" si="115"/>
        <v>0</v>
      </c>
      <c r="CS35" s="62">
        <f t="shared" si="115"/>
        <v>0</v>
      </c>
      <c r="CT35" s="62">
        <f t="shared" si="115"/>
        <v>0</v>
      </c>
      <c r="CU35" s="62">
        <f t="shared" si="115"/>
        <v>0</v>
      </c>
      <c r="CV35" s="62">
        <f t="shared" si="115"/>
        <v>0</v>
      </c>
      <c r="CW35" s="62">
        <f t="shared" si="115"/>
        <v>0</v>
      </c>
      <c r="CX35" s="62">
        <f t="shared" si="115"/>
        <v>0</v>
      </c>
      <c r="CY35" s="62">
        <f t="shared" si="115"/>
        <v>0</v>
      </c>
      <c r="CZ35" s="62">
        <f t="shared" si="115"/>
        <v>0</v>
      </c>
      <c r="DA35" s="62">
        <f t="shared" si="115"/>
        <v>0</v>
      </c>
      <c r="DB35" s="62">
        <f t="shared" si="115"/>
        <v>0</v>
      </c>
      <c r="DC35" s="62">
        <f t="shared" si="115"/>
        <v>0</v>
      </c>
      <c r="DD35" s="62">
        <f t="shared" si="115"/>
        <v>0</v>
      </c>
      <c r="DE35" s="62">
        <f t="shared" si="115"/>
        <v>0</v>
      </c>
      <c r="DF35" s="62">
        <f t="shared" si="115"/>
        <v>0</v>
      </c>
      <c r="DG35" s="62">
        <f t="shared" si="115"/>
        <v>0</v>
      </c>
      <c r="DH35" s="62">
        <f t="shared" si="115"/>
        <v>0</v>
      </c>
      <c r="DI35" s="62">
        <f t="shared" si="115"/>
        <v>0</v>
      </c>
      <c r="DJ35" s="62">
        <f t="shared" si="115"/>
        <v>0</v>
      </c>
      <c r="DK35" s="62">
        <f t="shared" si="115"/>
        <v>0</v>
      </c>
      <c r="DL35" s="62">
        <f t="shared" si="115"/>
        <v>0</v>
      </c>
      <c r="DM35" s="62">
        <f t="shared" si="115"/>
        <v>0</v>
      </c>
      <c r="DN35" s="62">
        <f t="shared" si="115"/>
        <v>0</v>
      </c>
      <c r="DO35" s="62">
        <f t="shared" si="115"/>
        <v>0</v>
      </c>
      <c r="DP35" s="62">
        <f t="shared" si="115"/>
        <v>0</v>
      </c>
      <c r="DQ35" s="62">
        <f t="shared" si="115"/>
        <v>0</v>
      </c>
      <c r="DR35" s="62">
        <f t="shared" si="115"/>
        <v>0</v>
      </c>
      <c r="DS35" s="62">
        <f t="shared" si="115"/>
        <v>0</v>
      </c>
      <c r="DT35" s="62">
        <f t="shared" si="115"/>
        <v>0</v>
      </c>
      <c r="DU35" s="62">
        <f t="shared" si="115"/>
        <v>0</v>
      </c>
      <c r="DV35" s="62">
        <f t="shared" si="115"/>
        <v>0</v>
      </c>
      <c r="DW35" s="62">
        <f t="shared" si="115"/>
        <v>0</v>
      </c>
      <c r="DX35" s="62">
        <f t="shared" si="115"/>
        <v>0</v>
      </c>
      <c r="DY35" s="62">
        <f t="shared" si="115"/>
        <v>0</v>
      </c>
      <c r="DZ35" s="62">
        <f t="shared" si="115"/>
        <v>0</v>
      </c>
      <c r="EA35" s="62">
        <f t="shared" si="115"/>
        <v>0</v>
      </c>
      <c r="EB35" s="62">
        <f t="shared" ref="EB35:GM35" si="116">IF(EA35-1&gt;0,EA35-1,0)</f>
        <v>0</v>
      </c>
      <c r="EC35" s="62">
        <f t="shared" si="116"/>
        <v>0</v>
      </c>
      <c r="ED35" s="62">
        <f t="shared" si="116"/>
        <v>0</v>
      </c>
      <c r="EE35" s="62">
        <f t="shared" si="116"/>
        <v>0</v>
      </c>
      <c r="EF35" s="62">
        <f t="shared" si="116"/>
        <v>0</v>
      </c>
      <c r="EG35" s="62">
        <f t="shared" si="116"/>
        <v>0</v>
      </c>
      <c r="EH35" s="62">
        <f t="shared" si="116"/>
        <v>0</v>
      </c>
      <c r="EI35" s="62">
        <f t="shared" si="116"/>
        <v>0</v>
      </c>
      <c r="EJ35" s="62">
        <f t="shared" si="116"/>
        <v>0</v>
      </c>
      <c r="EK35" s="62">
        <f t="shared" si="116"/>
        <v>0</v>
      </c>
      <c r="EL35" s="62">
        <f t="shared" si="116"/>
        <v>0</v>
      </c>
      <c r="EM35" s="62">
        <f t="shared" si="116"/>
        <v>0</v>
      </c>
      <c r="EN35" s="62">
        <f t="shared" si="116"/>
        <v>0</v>
      </c>
      <c r="EO35" s="62">
        <f t="shared" si="116"/>
        <v>0</v>
      </c>
      <c r="EP35" s="62">
        <f t="shared" si="116"/>
        <v>0</v>
      </c>
      <c r="EQ35" s="62">
        <f t="shared" si="116"/>
        <v>0</v>
      </c>
      <c r="ER35" s="62">
        <f t="shared" si="116"/>
        <v>0</v>
      </c>
      <c r="ES35" s="62">
        <f t="shared" si="116"/>
        <v>0</v>
      </c>
      <c r="ET35" s="62">
        <f t="shared" si="116"/>
        <v>0</v>
      </c>
      <c r="EU35" s="62">
        <f t="shared" si="116"/>
        <v>0</v>
      </c>
      <c r="EV35" s="62">
        <f t="shared" si="116"/>
        <v>0</v>
      </c>
      <c r="EW35" s="62">
        <f t="shared" si="116"/>
        <v>0</v>
      </c>
      <c r="EX35" s="62">
        <f t="shared" si="116"/>
        <v>0</v>
      </c>
      <c r="EY35" s="62">
        <f t="shared" si="116"/>
        <v>0</v>
      </c>
      <c r="EZ35" s="62">
        <f t="shared" si="116"/>
        <v>0</v>
      </c>
      <c r="FA35" s="62">
        <f t="shared" si="116"/>
        <v>0</v>
      </c>
      <c r="FB35" s="62">
        <f t="shared" si="116"/>
        <v>0</v>
      </c>
      <c r="FC35" s="62">
        <f t="shared" si="116"/>
        <v>0</v>
      </c>
      <c r="FD35" s="62">
        <f t="shared" si="116"/>
        <v>0</v>
      </c>
      <c r="FE35" s="62">
        <f t="shared" si="116"/>
        <v>0</v>
      </c>
      <c r="FF35" s="62">
        <f t="shared" si="116"/>
        <v>0</v>
      </c>
      <c r="FG35" s="62">
        <f t="shared" si="116"/>
        <v>0</v>
      </c>
      <c r="FH35" s="62">
        <f t="shared" si="116"/>
        <v>0</v>
      </c>
      <c r="FI35" s="62">
        <f t="shared" si="116"/>
        <v>0</v>
      </c>
      <c r="FJ35" s="62">
        <f t="shared" si="116"/>
        <v>0</v>
      </c>
      <c r="FK35" s="62">
        <f t="shared" si="116"/>
        <v>0</v>
      </c>
      <c r="FL35" s="62">
        <f t="shared" si="116"/>
        <v>0</v>
      </c>
      <c r="FM35" s="62">
        <f t="shared" si="116"/>
        <v>0</v>
      </c>
      <c r="FN35" s="62">
        <f t="shared" si="116"/>
        <v>0</v>
      </c>
      <c r="FO35" s="62">
        <f t="shared" si="116"/>
        <v>0</v>
      </c>
      <c r="FP35" s="62">
        <f t="shared" si="116"/>
        <v>0</v>
      </c>
      <c r="FQ35" s="62">
        <f t="shared" si="116"/>
        <v>0</v>
      </c>
      <c r="FR35" s="62">
        <f t="shared" si="116"/>
        <v>0</v>
      </c>
      <c r="FS35" s="62">
        <f t="shared" si="116"/>
        <v>0</v>
      </c>
      <c r="FT35" s="62">
        <f t="shared" si="116"/>
        <v>0</v>
      </c>
      <c r="FU35" s="62">
        <f t="shared" si="116"/>
        <v>0</v>
      </c>
      <c r="FV35" s="62">
        <f t="shared" si="116"/>
        <v>0</v>
      </c>
      <c r="FW35" s="62">
        <f t="shared" si="116"/>
        <v>0</v>
      </c>
      <c r="FX35" s="62">
        <f t="shared" si="116"/>
        <v>0</v>
      </c>
      <c r="FY35" s="62">
        <f t="shared" si="116"/>
        <v>0</v>
      </c>
      <c r="FZ35" s="62">
        <f t="shared" si="116"/>
        <v>0</v>
      </c>
      <c r="GA35" s="62">
        <f t="shared" si="116"/>
        <v>0</v>
      </c>
      <c r="GB35" s="62">
        <f t="shared" si="116"/>
        <v>0</v>
      </c>
      <c r="GC35" s="62">
        <f t="shared" si="116"/>
        <v>0</v>
      </c>
      <c r="GD35" s="62">
        <f t="shared" si="116"/>
        <v>0</v>
      </c>
      <c r="GE35" s="62">
        <f t="shared" si="116"/>
        <v>0</v>
      </c>
      <c r="GF35" s="62">
        <f t="shared" si="116"/>
        <v>0</v>
      </c>
      <c r="GG35" s="62">
        <f t="shared" si="116"/>
        <v>0</v>
      </c>
      <c r="GH35" s="62">
        <f t="shared" si="116"/>
        <v>0</v>
      </c>
      <c r="GI35" s="62">
        <f t="shared" si="116"/>
        <v>0</v>
      </c>
      <c r="GJ35" s="62">
        <f t="shared" si="116"/>
        <v>0</v>
      </c>
      <c r="GK35" s="62">
        <f t="shared" si="116"/>
        <v>0</v>
      </c>
      <c r="GL35" s="62">
        <f t="shared" si="116"/>
        <v>0</v>
      </c>
      <c r="GM35" s="62">
        <f t="shared" si="116"/>
        <v>0</v>
      </c>
      <c r="GN35" s="62">
        <f t="shared" ref="GN35:IY35" si="117">IF(GM35-1&gt;0,GM35-1,0)</f>
        <v>0</v>
      </c>
      <c r="GO35" s="62">
        <f t="shared" si="117"/>
        <v>0</v>
      </c>
      <c r="GP35" s="62">
        <f t="shared" si="117"/>
        <v>0</v>
      </c>
      <c r="GQ35" s="62">
        <f t="shared" si="117"/>
        <v>0</v>
      </c>
      <c r="GR35" s="62">
        <f t="shared" si="117"/>
        <v>0</v>
      </c>
      <c r="GS35" s="62">
        <f t="shared" si="117"/>
        <v>0</v>
      </c>
      <c r="GT35" s="62">
        <f t="shared" si="117"/>
        <v>0</v>
      </c>
      <c r="GU35" s="62">
        <f t="shared" si="117"/>
        <v>0</v>
      </c>
      <c r="GV35" s="62">
        <f t="shared" si="117"/>
        <v>0</v>
      </c>
      <c r="GW35" s="62">
        <f t="shared" si="117"/>
        <v>0</v>
      </c>
      <c r="GX35" s="62">
        <f t="shared" si="117"/>
        <v>0</v>
      </c>
      <c r="GY35" s="62">
        <f t="shared" si="117"/>
        <v>0</v>
      </c>
      <c r="GZ35" s="62">
        <f t="shared" si="117"/>
        <v>0</v>
      </c>
      <c r="HA35" s="62">
        <f t="shared" si="117"/>
        <v>0</v>
      </c>
      <c r="HB35" s="62">
        <f t="shared" si="117"/>
        <v>0</v>
      </c>
      <c r="HC35" s="62">
        <f t="shared" si="117"/>
        <v>0</v>
      </c>
      <c r="HD35" s="62">
        <f t="shared" si="117"/>
        <v>0</v>
      </c>
      <c r="HE35" s="62">
        <f t="shared" si="117"/>
        <v>0</v>
      </c>
      <c r="HF35" s="62">
        <f t="shared" si="117"/>
        <v>0</v>
      </c>
      <c r="HG35" s="62">
        <f t="shared" si="117"/>
        <v>0</v>
      </c>
      <c r="HH35" s="62">
        <f t="shared" si="117"/>
        <v>0</v>
      </c>
      <c r="HI35" s="62">
        <f t="shared" si="117"/>
        <v>0</v>
      </c>
      <c r="HJ35" s="62">
        <f t="shared" si="117"/>
        <v>0</v>
      </c>
      <c r="HK35" s="62">
        <f t="shared" si="117"/>
        <v>0</v>
      </c>
      <c r="HL35" s="62">
        <f t="shared" si="117"/>
        <v>0</v>
      </c>
      <c r="HM35" s="62">
        <f t="shared" si="117"/>
        <v>0</v>
      </c>
      <c r="HN35" s="62">
        <f t="shared" si="117"/>
        <v>0</v>
      </c>
      <c r="HO35" s="62">
        <f t="shared" si="117"/>
        <v>0</v>
      </c>
      <c r="HP35" s="62">
        <f t="shared" si="117"/>
        <v>0</v>
      </c>
      <c r="HQ35" s="62">
        <f t="shared" si="117"/>
        <v>0</v>
      </c>
      <c r="HR35" s="62">
        <f t="shared" si="117"/>
        <v>0</v>
      </c>
      <c r="HS35" s="62">
        <f t="shared" si="117"/>
        <v>0</v>
      </c>
      <c r="HT35" s="62">
        <f t="shared" si="117"/>
        <v>0</v>
      </c>
      <c r="HU35" s="62">
        <f t="shared" si="117"/>
        <v>0</v>
      </c>
      <c r="HV35" s="62">
        <f t="shared" si="117"/>
        <v>0</v>
      </c>
      <c r="HW35" s="62">
        <f t="shared" si="117"/>
        <v>0</v>
      </c>
      <c r="HX35" s="62">
        <f t="shared" si="117"/>
        <v>0</v>
      </c>
      <c r="HY35" s="62">
        <f t="shared" si="117"/>
        <v>0</v>
      </c>
      <c r="HZ35" s="62">
        <f t="shared" si="117"/>
        <v>0</v>
      </c>
      <c r="IA35" s="62">
        <f t="shared" si="117"/>
        <v>0</v>
      </c>
      <c r="IB35" s="62">
        <f t="shared" si="117"/>
        <v>0</v>
      </c>
      <c r="IC35" s="62">
        <f t="shared" si="117"/>
        <v>0</v>
      </c>
      <c r="ID35" s="62">
        <f t="shared" si="117"/>
        <v>0</v>
      </c>
      <c r="IE35" s="62">
        <f t="shared" si="117"/>
        <v>0</v>
      </c>
      <c r="IF35" s="62">
        <f t="shared" si="117"/>
        <v>0</v>
      </c>
      <c r="IG35" s="62">
        <f t="shared" si="117"/>
        <v>0</v>
      </c>
      <c r="IH35" s="62">
        <f t="shared" si="117"/>
        <v>0</v>
      </c>
      <c r="II35" s="62">
        <f t="shared" si="117"/>
        <v>0</v>
      </c>
      <c r="IJ35" s="62">
        <f t="shared" si="117"/>
        <v>0</v>
      </c>
      <c r="IK35" s="62">
        <f t="shared" si="117"/>
        <v>0</v>
      </c>
      <c r="IL35" s="62">
        <f t="shared" si="117"/>
        <v>0</v>
      </c>
      <c r="IM35" s="62">
        <f t="shared" si="117"/>
        <v>0</v>
      </c>
      <c r="IN35" s="62">
        <f t="shared" si="117"/>
        <v>0</v>
      </c>
      <c r="IO35" s="62">
        <f t="shared" si="117"/>
        <v>0</v>
      </c>
      <c r="IP35" s="62">
        <f t="shared" si="117"/>
        <v>0</v>
      </c>
      <c r="IQ35" s="62">
        <f t="shared" si="117"/>
        <v>0</v>
      </c>
      <c r="IR35" s="62">
        <f t="shared" si="117"/>
        <v>0</v>
      </c>
      <c r="IS35" s="62">
        <f t="shared" si="117"/>
        <v>0</v>
      </c>
      <c r="IT35" s="62">
        <f t="shared" si="117"/>
        <v>0</v>
      </c>
      <c r="IU35" s="62">
        <f t="shared" si="117"/>
        <v>0</v>
      </c>
      <c r="IV35" s="62">
        <f t="shared" si="117"/>
        <v>0</v>
      </c>
      <c r="IW35" s="62">
        <f t="shared" si="117"/>
        <v>0</v>
      </c>
      <c r="IX35" s="62">
        <f t="shared" si="117"/>
        <v>0</v>
      </c>
      <c r="IY35" s="62">
        <f t="shared" si="117"/>
        <v>0</v>
      </c>
      <c r="IZ35" s="62">
        <f t="shared" ref="IZ35:LK35" si="118">IF(IY35-1&gt;0,IY35-1,0)</f>
        <v>0</v>
      </c>
      <c r="JA35" s="62">
        <f t="shared" si="118"/>
        <v>0</v>
      </c>
      <c r="JB35" s="62">
        <f t="shared" si="118"/>
        <v>0</v>
      </c>
      <c r="JC35" s="62">
        <f t="shared" si="118"/>
        <v>0</v>
      </c>
      <c r="JD35" s="62">
        <f t="shared" si="118"/>
        <v>0</v>
      </c>
      <c r="JE35" s="62">
        <f t="shared" si="118"/>
        <v>0</v>
      </c>
      <c r="JF35" s="62">
        <f t="shared" si="118"/>
        <v>0</v>
      </c>
      <c r="JG35" s="62">
        <f t="shared" si="118"/>
        <v>0</v>
      </c>
      <c r="JH35" s="62">
        <f t="shared" si="118"/>
        <v>0</v>
      </c>
      <c r="JI35" s="62">
        <f t="shared" si="118"/>
        <v>0</v>
      </c>
      <c r="JJ35" s="62">
        <f t="shared" si="118"/>
        <v>0</v>
      </c>
      <c r="JK35" s="62">
        <f t="shared" si="118"/>
        <v>0</v>
      </c>
      <c r="JL35" s="62">
        <f t="shared" si="118"/>
        <v>0</v>
      </c>
      <c r="JM35" s="62">
        <f t="shared" si="118"/>
        <v>0</v>
      </c>
      <c r="JN35" s="62">
        <f t="shared" si="118"/>
        <v>0</v>
      </c>
      <c r="JO35" s="62">
        <f t="shared" si="118"/>
        <v>0</v>
      </c>
      <c r="JP35" s="62">
        <f t="shared" si="118"/>
        <v>0</v>
      </c>
      <c r="JQ35" s="62">
        <f t="shared" si="118"/>
        <v>0</v>
      </c>
      <c r="JR35" s="62">
        <f t="shared" si="118"/>
        <v>0</v>
      </c>
      <c r="JS35" s="62">
        <f t="shared" si="118"/>
        <v>0</v>
      </c>
      <c r="JT35" s="62">
        <f t="shared" si="118"/>
        <v>0</v>
      </c>
      <c r="JU35" s="62">
        <f t="shared" si="118"/>
        <v>0</v>
      </c>
      <c r="JV35" s="62">
        <f t="shared" si="118"/>
        <v>0</v>
      </c>
      <c r="JW35" s="62">
        <f t="shared" si="118"/>
        <v>0</v>
      </c>
      <c r="JX35" s="62">
        <f t="shared" si="118"/>
        <v>0</v>
      </c>
      <c r="JY35" s="62">
        <f t="shared" si="118"/>
        <v>0</v>
      </c>
      <c r="JZ35" s="62">
        <f t="shared" si="118"/>
        <v>0</v>
      </c>
      <c r="KA35" s="62">
        <f t="shared" si="118"/>
        <v>0</v>
      </c>
      <c r="KB35" s="62">
        <f t="shared" si="118"/>
        <v>0</v>
      </c>
      <c r="KC35" s="62">
        <f t="shared" si="118"/>
        <v>0</v>
      </c>
      <c r="KD35" s="62">
        <f t="shared" si="118"/>
        <v>0</v>
      </c>
      <c r="KE35" s="62">
        <f t="shared" si="118"/>
        <v>0</v>
      </c>
      <c r="KF35" s="62">
        <f t="shared" si="118"/>
        <v>0</v>
      </c>
      <c r="KG35" s="62">
        <f t="shared" si="118"/>
        <v>0</v>
      </c>
      <c r="KH35" s="62">
        <f t="shared" si="118"/>
        <v>0</v>
      </c>
      <c r="KI35" s="62">
        <f t="shared" si="118"/>
        <v>0</v>
      </c>
      <c r="KJ35" s="62">
        <f t="shared" si="118"/>
        <v>0</v>
      </c>
      <c r="KK35" s="62">
        <f t="shared" si="118"/>
        <v>0</v>
      </c>
      <c r="KL35" s="62">
        <f t="shared" si="118"/>
        <v>0</v>
      </c>
      <c r="KM35" s="62">
        <f t="shared" si="118"/>
        <v>0</v>
      </c>
      <c r="KN35" s="62">
        <f t="shared" si="118"/>
        <v>0</v>
      </c>
      <c r="KO35" s="62">
        <f t="shared" si="118"/>
        <v>0</v>
      </c>
      <c r="KP35" s="62">
        <f t="shared" si="118"/>
        <v>0</v>
      </c>
      <c r="KQ35" s="62">
        <f t="shared" si="118"/>
        <v>0</v>
      </c>
      <c r="KR35" s="62">
        <f t="shared" si="118"/>
        <v>0</v>
      </c>
      <c r="KS35" s="62">
        <f t="shared" si="118"/>
        <v>0</v>
      </c>
      <c r="KT35" s="62">
        <f t="shared" si="118"/>
        <v>0</v>
      </c>
      <c r="KU35" s="62">
        <f t="shared" si="118"/>
        <v>0</v>
      </c>
      <c r="KV35" s="62">
        <f t="shared" si="118"/>
        <v>0</v>
      </c>
      <c r="KW35" s="62">
        <f t="shared" si="118"/>
        <v>0</v>
      </c>
      <c r="KX35" s="62">
        <f t="shared" si="118"/>
        <v>0</v>
      </c>
      <c r="KY35" s="62">
        <f t="shared" si="118"/>
        <v>0</v>
      </c>
      <c r="KZ35" s="62">
        <f t="shared" si="118"/>
        <v>0</v>
      </c>
      <c r="LA35" s="62">
        <f t="shared" si="118"/>
        <v>0</v>
      </c>
      <c r="LB35" s="62">
        <f t="shared" si="118"/>
        <v>0</v>
      </c>
      <c r="LC35" s="62">
        <f t="shared" si="118"/>
        <v>0</v>
      </c>
      <c r="LD35" s="62">
        <f t="shared" si="118"/>
        <v>0</v>
      </c>
      <c r="LE35" s="62">
        <f t="shared" si="118"/>
        <v>0</v>
      </c>
      <c r="LF35" s="62">
        <f t="shared" si="118"/>
        <v>0</v>
      </c>
      <c r="LG35" s="62">
        <f t="shared" si="118"/>
        <v>0</v>
      </c>
      <c r="LH35" s="62">
        <f t="shared" si="118"/>
        <v>0</v>
      </c>
      <c r="LI35" s="62">
        <f t="shared" si="118"/>
        <v>0</v>
      </c>
      <c r="LJ35" s="62">
        <f t="shared" si="118"/>
        <v>0</v>
      </c>
      <c r="LK35" s="62">
        <f t="shared" si="118"/>
        <v>0</v>
      </c>
      <c r="LL35" s="62">
        <f t="shared" ref="LL35:MX35" si="119">IF(LK35-1&gt;0,LK35-1,0)</f>
        <v>0</v>
      </c>
      <c r="LM35" s="62">
        <f t="shared" si="119"/>
        <v>0</v>
      </c>
      <c r="LN35" s="62">
        <f t="shared" si="119"/>
        <v>0</v>
      </c>
      <c r="LO35" s="62">
        <f t="shared" si="119"/>
        <v>0</v>
      </c>
      <c r="LP35" s="62">
        <f t="shared" si="119"/>
        <v>0</v>
      </c>
      <c r="LQ35" s="62">
        <f t="shared" si="119"/>
        <v>0</v>
      </c>
      <c r="LR35" s="62">
        <f t="shared" si="119"/>
        <v>0</v>
      </c>
      <c r="LS35" s="62">
        <f t="shared" si="119"/>
        <v>0</v>
      </c>
      <c r="LT35" s="62">
        <f t="shared" si="119"/>
        <v>0</v>
      </c>
      <c r="LU35" s="62">
        <f t="shared" si="119"/>
        <v>0</v>
      </c>
      <c r="LV35" s="62">
        <f t="shared" si="119"/>
        <v>0</v>
      </c>
      <c r="LW35" s="62">
        <f t="shared" si="119"/>
        <v>0</v>
      </c>
      <c r="LX35" s="62">
        <f t="shared" si="119"/>
        <v>0</v>
      </c>
      <c r="LY35" s="62">
        <f t="shared" si="119"/>
        <v>0</v>
      </c>
      <c r="LZ35" s="62">
        <f t="shared" si="119"/>
        <v>0</v>
      </c>
      <c r="MA35" s="62">
        <f t="shared" si="119"/>
        <v>0</v>
      </c>
      <c r="MB35" s="62">
        <f t="shared" si="119"/>
        <v>0</v>
      </c>
      <c r="MC35" s="62">
        <f t="shared" si="119"/>
        <v>0</v>
      </c>
      <c r="MD35" s="62">
        <f t="shared" si="119"/>
        <v>0</v>
      </c>
      <c r="ME35" s="62">
        <f t="shared" si="119"/>
        <v>0</v>
      </c>
      <c r="MF35" s="62">
        <f t="shared" si="119"/>
        <v>0</v>
      </c>
      <c r="MG35" s="62">
        <f t="shared" si="119"/>
        <v>0</v>
      </c>
      <c r="MH35" s="62">
        <f t="shared" si="119"/>
        <v>0</v>
      </c>
      <c r="MI35" s="62">
        <f t="shared" si="119"/>
        <v>0</v>
      </c>
      <c r="MJ35" s="62">
        <f t="shared" si="119"/>
        <v>0</v>
      </c>
      <c r="MK35" s="62">
        <f t="shared" si="119"/>
        <v>0</v>
      </c>
      <c r="ML35" s="62">
        <f t="shared" si="119"/>
        <v>0</v>
      </c>
      <c r="MM35" s="62">
        <f t="shared" si="119"/>
        <v>0</v>
      </c>
      <c r="MN35" s="62">
        <f t="shared" si="119"/>
        <v>0</v>
      </c>
      <c r="MO35" s="62">
        <f t="shared" si="119"/>
        <v>0</v>
      </c>
      <c r="MP35" s="62">
        <f t="shared" si="119"/>
        <v>0</v>
      </c>
      <c r="MQ35" s="62">
        <f t="shared" si="119"/>
        <v>0</v>
      </c>
      <c r="MR35" s="62">
        <f t="shared" si="119"/>
        <v>0</v>
      </c>
      <c r="MS35" s="62">
        <f t="shared" si="119"/>
        <v>0</v>
      </c>
      <c r="MT35" s="62">
        <f t="shared" si="119"/>
        <v>0</v>
      </c>
      <c r="MU35" s="62">
        <f t="shared" si="119"/>
        <v>0</v>
      </c>
      <c r="MV35" s="62">
        <f t="shared" si="119"/>
        <v>0</v>
      </c>
      <c r="MW35" s="62">
        <f t="shared" si="119"/>
        <v>0</v>
      </c>
      <c r="MX35" s="62">
        <f t="shared" si="119"/>
        <v>0</v>
      </c>
      <c r="MY35" s="78"/>
      <c r="MZ35" s="62"/>
      <c r="NA35" s="62"/>
      <c r="NB35" s="62"/>
      <c r="NC35" s="62"/>
      <c r="ND35" s="62"/>
      <c r="NE35" s="62"/>
      <c r="NF35" s="62"/>
    </row>
    <row r="36" spans="2:370" s="53" customFormat="1" hidden="1" x14ac:dyDescent="0.25">
      <c r="B36" s="53" t="s">
        <v>438</v>
      </c>
      <c r="C36" s="82">
        <f>C35/12</f>
        <v>0</v>
      </c>
      <c r="MY36" s="56"/>
    </row>
    <row r="37" spans="2:370" s="53" customFormat="1" ht="15.75" hidden="1" thickBot="1" x14ac:dyDescent="0.3">
      <c r="B37" s="53" t="s">
        <v>811</v>
      </c>
      <c r="C37" s="82"/>
      <c r="MY37" s="56"/>
    </row>
    <row r="38" spans="2:370" s="53" customFormat="1" ht="15.75" hidden="1" thickBot="1" x14ac:dyDescent="0.3">
      <c r="B38" s="59" t="s">
        <v>40</v>
      </c>
      <c r="MY38" s="56"/>
    </row>
    <row r="39" spans="2:370" s="53" customFormat="1" hidden="1" x14ac:dyDescent="0.25">
      <c r="B39" s="53" t="s">
        <v>38</v>
      </c>
      <c r="C39" s="53">
        <f>SUM(C15:MX15)</f>
        <v>0</v>
      </c>
      <c r="MY39" s="56"/>
    </row>
    <row r="40" spans="2:370" s="53" customFormat="1" hidden="1" x14ac:dyDescent="0.25">
      <c r="B40" s="53" t="s">
        <v>46</v>
      </c>
      <c r="C40" s="53">
        <f>SUM(C16:MX16)</f>
        <v>0</v>
      </c>
      <c r="MY40" s="56"/>
    </row>
    <row r="41" spans="2:370" s="53" customFormat="1" hidden="1" x14ac:dyDescent="0.25">
      <c r="B41" s="53" t="s">
        <v>50</v>
      </c>
      <c r="C41" s="53">
        <f>C39+C40</f>
        <v>0</v>
      </c>
      <c r="MY41" s="56"/>
    </row>
    <row r="42" spans="2:370" s="53" customFormat="1" hidden="1" x14ac:dyDescent="0.25">
      <c r="B42" s="53" t="s">
        <v>43</v>
      </c>
      <c r="C42" s="53">
        <f>SUM(C17:MX17)</f>
        <v>0</v>
      </c>
      <c r="MY42" s="56"/>
    </row>
    <row r="43" spans="2:370" s="53" customFormat="1" hidden="1" x14ac:dyDescent="0.25">
      <c r="B43" s="53" t="s">
        <v>52</v>
      </c>
      <c r="C43" s="66">
        <f>COUNTIF(C15:MX15,"&gt;1")</f>
        <v>0</v>
      </c>
      <c r="MY43" s="56"/>
    </row>
    <row r="44" spans="2:370" s="53" customFormat="1" hidden="1" x14ac:dyDescent="0.25">
      <c r="B44" s="53" t="s">
        <v>56</v>
      </c>
      <c r="C44" s="65">
        <f>C17</f>
        <v>0</v>
      </c>
      <c r="D44" s="53">
        <f>C44+D17</f>
        <v>0</v>
      </c>
      <c r="E44" s="53">
        <f t="shared" ref="E44:BP44" si="120">D44+E17</f>
        <v>0</v>
      </c>
      <c r="F44" s="53">
        <f t="shared" si="120"/>
        <v>0</v>
      </c>
      <c r="G44" s="53">
        <f t="shared" si="120"/>
        <v>0</v>
      </c>
      <c r="H44" s="53">
        <f t="shared" si="120"/>
        <v>0</v>
      </c>
      <c r="I44" s="53">
        <f t="shared" si="120"/>
        <v>0</v>
      </c>
      <c r="J44" s="53">
        <f t="shared" si="120"/>
        <v>0</v>
      </c>
      <c r="K44" s="53">
        <f t="shared" si="120"/>
        <v>0</v>
      </c>
      <c r="L44" s="53">
        <f t="shared" si="120"/>
        <v>0</v>
      </c>
      <c r="M44" s="53">
        <f t="shared" si="120"/>
        <v>0</v>
      </c>
      <c r="N44" s="53">
        <f t="shared" si="120"/>
        <v>0</v>
      </c>
      <c r="O44" s="53">
        <f t="shared" si="120"/>
        <v>0</v>
      </c>
      <c r="P44" s="53">
        <f t="shared" si="120"/>
        <v>0</v>
      </c>
      <c r="Q44" s="53">
        <f t="shared" si="120"/>
        <v>0</v>
      </c>
      <c r="R44" s="53">
        <f t="shared" si="120"/>
        <v>0</v>
      </c>
      <c r="S44" s="53">
        <f t="shared" si="120"/>
        <v>0</v>
      </c>
      <c r="T44" s="53">
        <f t="shared" si="120"/>
        <v>0</v>
      </c>
      <c r="U44" s="53">
        <f t="shared" si="120"/>
        <v>0</v>
      </c>
      <c r="V44" s="53">
        <f t="shared" si="120"/>
        <v>0</v>
      </c>
      <c r="W44" s="53">
        <f t="shared" si="120"/>
        <v>0</v>
      </c>
      <c r="X44" s="53">
        <f t="shared" si="120"/>
        <v>0</v>
      </c>
      <c r="Y44" s="53">
        <f t="shared" si="120"/>
        <v>0</v>
      </c>
      <c r="Z44" s="53">
        <f t="shared" si="120"/>
        <v>0</v>
      </c>
      <c r="AA44" s="53">
        <f t="shared" si="120"/>
        <v>0</v>
      </c>
      <c r="AB44" s="53">
        <f t="shared" si="120"/>
        <v>0</v>
      </c>
      <c r="AC44" s="53">
        <f t="shared" si="120"/>
        <v>0</v>
      </c>
      <c r="AD44" s="53">
        <f t="shared" si="120"/>
        <v>0</v>
      </c>
      <c r="AE44" s="53">
        <f t="shared" si="120"/>
        <v>0</v>
      </c>
      <c r="AF44" s="53">
        <f t="shared" si="120"/>
        <v>0</v>
      </c>
      <c r="AG44" s="53">
        <f t="shared" si="120"/>
        <v>0</v>
      </c>
      <c r="AH44" s="53">
        <f t="shared" si="120"/>
        <v>0</v>
      </c>
      <c r="AI44" s="53">
        <f t="shared" si="120"/>
        <v>0</v>
      </c>
      <c r="AJ44" s="53">
        <f t="shared" si="120"/>
        <v>0</v>
      </c>
      <c r="AK44" s="53">
        <f t="shared" si="120"/>
        <v>0</v>
      </c>
      <c r="AL44" s="53">
        <f t="shared" si="120"/>
        <v>0</v>
      </c>
      <c r="AM44" s="53">
        <f t="shared" si="120"/>
        <v>0</v>
      </c>
      <c r="AN44" s="53">
        <f t="shared" si="120"/>
        <v>0</v>
      </c>
      <c r="AO44" s="53">
        <f t="shared" si="120"/>
        <v>0</v>
      </c>
      <c r="AP44" s="53">
        <f t="shared" si="120"/>
        <v>0</v>
      </c>
      <c r="AQ44" s="53">
        <f t="shared" si="120"/>
        <v>0</v>
      </c>
      <c r="AR44" s="53">
        <f t="shared" si="120"/>
        <v>0</v>
      </c>
      <c r="AS44" s="53">
        <f t="shared" si="120"/>
        <v>0</v>
      </c>
      <c r="AT44" s="53">
        <f t="shared" si="120"/>
        <v>0</v>
      </c>
      <c r="AU44" s="53">
        <f t="shared" si="120"/>
        <v>0</v>
      </c>
      <c r="AV44" s="53">
        <f t="shared" si="120"/>
        <v>0</v>
      </c>
      <c r="AW44" s="53">
        <f t="shared" si="120"/>
        <v>0</v>
      </c>
      <c r="AX44" s="53">
        <f t="shared" si="120"/>
        <v>0</v>
      </c>
      <c r="AY44" s="53">
        <f t="shared" si="120"/>
        <v>0</v>
      </c>
      <c r="AZ44" s="53">
        <f t="shared" si="120"/>
        <v>0</v>
      </c>
      <c r="BA44" s="53">
        <f t="shared" si="120"/>
        <v>0</v>
      </c>
      <c r="BB44" s="53">
        <f t="shared" si="120"/>
        <v>0</v>
      </c>
      <c r="BC44" s="53">
        <f t="shared" si="120"/>
        <v>0</v>
      </c>
      <c r="BD44" s="53">
        <f t="shared" si="120"/>
        <v>0</v>
      </c>
      <c r="BE44" s="53">
        <f t="shared" si="120"/>
        <v>0</v>
      </c>
      <c r="BF44" s="53">
        <f t="shared" si="120"/>
        <v>0</v>
      </c>
      <c r="BG44" s="53">
        <f t="shared" si="120"/>
        <v>0</v>
      </c>
      <c r="BH44" s="53">
        <f t="shared" si="120"/>
        <v>0</v>
      </c>
      <c r="BI44" s="53">
        <f t="shared" si="120"/>
        <v>0</v>
      </c>
      <c r="BJ44" s="53">
        <f t="shared" si="120"/>
        <v>0</v>
      </c>
      <c r="BK44" s="53">
        <f t="shared" si="120"/>
        <v>0</v>
      </c>
      <c r="BL44" s="53">
        <f t="shared" si="120"/>
        <v>0</v>
      </c>
      <c r="BM44" s="53">
        <f t="shared" si="120"/>
        <v>0</v>
      </c>
      <c r="BN44" s="53">
        <f t="shared" si="120"/>
        <v>0</v>
      </c>
      <c r="BO44" s="53">
        <f t="shared" si="120"/>
        <v>0</v>
      </c>
      <c r="BP44" s="53">
        <f t="shared" si="120"/>
        <v>0</v>
      </c>
      <c r="BQ44" s="53">
        <f t="shared" ref="BQ44:EB44" si="121">BP44+BQ17</f>
        <v>0</v>
      </c>
      <c r="BR44" s="53">
        <f t="shared" si="121"/>
        <v>0</v>
      </c>
      <c r="BS44" s="53">
        <f t="shared" si="121"/>
        <v>0</v>
      </c>
      <c r="BT44" s="53">
        <f t="shared" si="121"/>
        <v>0</v>
      </c>
      <c r="BU44" s="53">
        <f t="shared" si="121"/>
        <v>0</v>
      </c>
      <c r="BV44" s="53">
        <f t="shared" si="121"/>
        <v>0</v>
      </c>
      <c r="BW44" s="53">
        <f t="shared" si="121"/>
        <v>0</v>
      </c>
      <c r="BX44" s="53">
        <f t="shared" si="121"/>
        <v>0</v>
      </c>
      <c r="BY44" s="53">
        <f t="shared" si="121"/>
        <v>0</v>
      </c>
      <c r="BZ44" s="53">
        <f t="shared" si="121"/>
        <v>0</v>
      </c>
      <c r="CA44" s="53">
        <f t="shared" si="121"/>
        <v>0</v>
      </c>
      <c r="CB44" s="53">
        <f t="shared" si="121"/>
        <v>0</v>
      </c>
      <c r="CC44" s="53">
        <f t="shared" si="121"/>
        <v>0</v>
      </c>
      <c r="CD44" s="53">
        <f t="shared" si="121"/>
        <v>0</v>
      </c>
      <c r="CE44" s="53">
        <f t="shared" si="121"/>
        <v>0</v>
      </c>
      <c r="CF44" s="53">
        <f t="shared" si="121"/>
        <v>0</v>
      </c>
      <c r="CG44" s="53">
        <f t="shared" si="121"/>
        <v>0</v>
      </c>
      <c r="CH44" s="53">
        <f t="shared" si="121"/>
        <v>0</v>
      </c>
      <c r="CI44" s="53">
        <f t="shared" si="121"/>
        <v>0</v>
      </c>
      <c r="CJ44" s="53">
        <f t="shared" si="121"/>
        <v>0</v>
      </c>
      <c r="CK44" s="53">
        <f t="shared" si="121"/>
        <v>0</v>
      </c>
      <c r="CL44" s="53">
        <f t="shared" si="121"/>
        <v>0</v>
      </c>
      <c r="CM44" s="53">
        <f t="shared" si="121"/>
        <v>0</v>
      </c>
      <c r="CN44" s="53">
        <f t="shared" si="121"/>
        <v>0</v>
      </c>
      <c r="CO44" s="53">
        <f t="shared" si="121"/>
        <v>0</v>
      </c>
      <c r="CP44" s="53">
        <f t="shared" si="121"/>
        <v>0</v>
      </c>
      <c r="CQ44" s="53">
        <f t="shared" si="121"/>
        <v>0</v>
      </c>
      <c r="CR44" s="53">
        <f t="shared" si="121"/>
        <v>0</v>
      </c>
      <c r="CS44" s="53">
        <f t="shared" si="121"/>
        <v>0</v>
      </c>
      <c r="CT44" s="53">
        <f t="shared" si="121"/>
        <v>0</v>
      </c>
      <c r="CU44" s="53">
        <f t="shared" si="121"/>
        <v>0</v>
      </c>
      <c r="CV44" s="53">
        <f t="shared" si="121"/>
        <v>0</v>
      </c>
      <c r="CW44" s="53">
        <f t="shared" si="121"/>
        <v>0</v>
      </c>
      <c r="CX44" s="53">
        <f t="shared" si="121"/>
        <v>0</v>
      </c>
      <c r="CY44" s="53">
        <f t="shared" si="121"/>
        <v>0</v>
      </c>
      <c r="CZ44" s="53">
        <f t="shared" si="121"/>
        <v>0</v>
      </c>
      <c r="DA44" s="53">
        <f t="shared" si="121"/>
        <v>0</v>
      </c>
      <c r="DB44" s="53">
        <f t="shared" si="121"/>
        <v>0</v>
      </c>
      <c r="DC44" s="53">
        <f t="shared" si="121"/>
        <v>0</v>
      </c>
      <c r="DD44" s="53">
        <f t="shared" si="121"/>
        <v>0</v>
      </c>
      <c r="DE44" s="53">
        <f t="shared" si="121"/>
        <v>0</v>
      </c>
      <c r="DF44" s="53">
        <f t="shared" si="121"/>
        <v>0</v>
      </c>
      <c r="DG44" s="53">
        <f t="shared" si="121"/>
        <v>0</v>
      </c>
      <c r="DH44" s="53">
        <f t="shared" si="121"/>
        <v>0</v>
      </c>
      <c r="DI44" s="53">
        <f t="shared" si="121"/>
        <v>0</v>
      </c>
      <c r="DJ44" s="53">
        <f t="shared" si="121"/>
        <v>0</v>
      </c>
      <c r="DK44" s="53">
        <f t="shared" si="121"/>
        <v>0</v>
      </c>
      <c r="DL44" s="53">
        <f t="shared" si="121"/>
        <v>0</v>
      </c>
      <c r="DM44" s="53">
        <f t="shared" si="121"/>
        <v>0</v>
      </c>
      <c r="DN44" s="53">
        <f t="shared" si="121"/>
        <v>0</v>
      </c>
      <c r="DO44" s="53">
        <f t="shared" si="121"/>
        <v>0</v>
      </c>
      <c r="DP44" s="53">
        <f t="shared" si="121"/>
        <v>0</v>
      </c>
      <c r="DQ44" s="53">
        <f t="shared" si="121"/>
        <v>0</v>
      </c>
      <c r="DR44" s="53">
        <f t="shared" si="121"/>
        <v>0</v>
      </c>
      <c r="DS44" s="53">
        <f t="shared" si="121"/>
        <v>0</v>
      </c>
      <c r="DT44" s="53">
        <f t="shared" si="121"/>
        <v>0</v>
      </c>
      <c r="DU44" s="53">
        <f t="shared" si="121"/>
        <v>0</v>
      </c>
      <c r="DV44" s="53">
        <f t="shared" si="121"/>
        <v>0</v>
      </c>
      <c r="DW44" s="53">
        <f t="shared" si="121"/>
        <v>0</v>
      </c>
      <c r="DX44" s="53">
        <f t="shared" si="121"/>
        <v>0</v>
      </c>
      <c r="DY44" s="53">
        <f t="shared" si="121"/>
        <v>0</v>
      </c>
      <c r="DZ44" s="53">
        <f t="shared" si="121"/>
        <v>0</v>
      </c>
      <c r="EA44" s="53">
        <f t="shared" si="121"/>
        <v>0</v>
      </c>
      <c r="EB44" s="53">
        <f t="shared" si="121"/>
        <v>0</v>
      </c>
      <c r="EC44" s="53">
        <f t="shared" ref="EC44:GN44" si="122">EB44+EC17</f>
        <v>0</v>
      </c>
      <c r="ED44" s="53">
        <f t="shared" si="122"/>
        <v>0</v>
      </c>
      <c r="EE44" s="53">
        <f t="shared" si="122"/>
        <v>0</v>
      </c>
      <c r="EF44" s="53">
        <f t="shared" si="122"/>
        <v>0</v>
      </c>
      <c r="EG44" s="53">
        <f t="shared" si="122"/>
        <v>0</v>
      </c>
      <c r="EH44" s="53">
        <f t="shared" si="122"/>
        <v>0</v>
      </c>
      <c r="EI44" s="53">
        <f t="shared" si="122"/>
        <v>0</v>
      </c>
      <c r="EJ44" s="53">
        <f t="shared" si="122"/>
        <v>0</v>
      </c>
      <c r="EK44" s="53">
        <f t="shared" si="122"/>
        <v>0</v>
      </c>
      <c r="EL44" s="53">
        <f t="shared" si="122"/>
        <v>0</v>
      </c>
      <c r="EM44" s="53">
        <f t="shared" si="122"/>
        <v>0</v>
      </c>
      <c r="EN44" s="53">
        <f t="shared" si="122"/>
        <v>0</v>
      </c>
      <c r="EO44" s="53">
        <f t="shared" si="122"/>
        <v>0</v>
      </c>
      <c r="EP44" s="53">
        <f t="shared" si="122"/>
        <v>0</v>
      </c>
      <c r="EQ44" s="53">
        <f t="shared" si="122"/>
        <v>0</v>
      </c>
      <c r="ER44" s="53">
        <f t="shared" si="122"/>
        <v>0</v>
      </c>
      <c r="ES44" s="53">
        <f t="shared" si="122"/>
        <v>0</v>
      </c>
      <c r="ET44" s="53">
        <f t="shared" si="122"/>
        <v>0</v>
      </c>
      <c r="EU44" s="53">
        <f t="shared" si="122"/>
        <v>0</v>
      </c>
      <c r="EV44" s="53">
        <f t="shared" si="122"/>
        <v>0</v>
      </c>
      <c r="EW44" s="53">
        <f t="shared" si="122"/>
        <v>0</v>
      </c>
      <c r="EX44" s="53">
        <f t="shared" si="122"/>
        <v>0</v>
      </c>
      <c r="EY44" s="53">
        <f t="shared" si="122"/>
        <v>0</v>
      </c>
      <c r="EZ44" s="53">
        <f t="shared" si="122"/>
        <v>0</v>
      </c>
      <c r="FA44" s="53">
        <f t="shared" si="122"/>
        <v>0</v>
      </c>
      <c r="FB44" s="53">
        <f t="shared" si="122"/>
        <v>0</v>
      </c>
      <c r="FC44" s="53">
        <f t="shared" si="122"/>
        <v>0</v>
      </c>
      <c r="FD44" s="53">
        <f t="shared" si="122"/>
        <v>0</v>
      </c>
      <c r="FE44" s="53">
        <f t="shared" si="122"/>
        <v>0</v>
      </c>
      <c r="FF44" s="53">
        <f t="shared" si="122"/>
        <v>0</v>
      </c>
      <c r="FG44" s="53">
        <f t="shared" si="122"/>
        <v>0</v>
      </c>
      <c r="FH44" s="53">
        <f t="shared" si="122"/>
        <v>0</v>
      </c>
      <c r="FI44" s="53">
        <f t="shared" si="122"/>
        <v>0</v>
      </c>
      <c r="FJ44" s="53">
        <f t="shared" si="122"/>
        <v>0</v>
      </c>
      <c r="FK44" s="53">
        <f t="shared" si="122"/>
        <v>0</v>
      </c>
      <c r="FL44" s="53">
        <f t="shared" si="122"/>
        <v>0</v>
      </c>
      <c r="FM44" s="53">
        <f t="shared" si="122"/>
        <v>0</v>
      </c>
      <c r="FN44" s="53">
        <f t="shared" si="122"/>
        <v>0</v>
      </c>
      <c r="FO44" s="53">
        <f t="shared" si="122"/>
        <v>0</v>
      </c>
      <c r="FP44" s="53">
        <f t="shared" si="122"/>
        <v>0</v>
      </c>
      <c r="FQ44" s="53">
        <f t="shared" si="122"/>
        <v>0</v>
      </c>
      <c r="FR44" s="53">
        <f t="shared" si="122"/>
        <v>0</v>
      </c>
      <c r="FS44" s="53">
        <f t="shared" si="122"/>
        <v>0</v>
      </c>
      <c r="FT44" s="53">
        <f t="shared" si="122"/>
        <v>0</v>
      </c>
      <c r="FU44" s="53">
        <f t="shared" si="122"/>
        <v>0</v>
      </c>
      <c r="FV44" s="53">
        <f t="shared" si="122"/>
        <v>0</v>
      </c>
      <c r="FW44" s="53">
        <f t="shared" si="122"/>
        <v>0</v>
      </c>
      <c r="FX44" s="53">
        <f t="shared" si="122"/>
        <v>0</v>
      </c>
      <c r="FY44" s="53">
        <f t="shared" si="122"/>
        <v>0</v>
      </c>
      <c r="FZ44" s="53">
        <f t="shared" si="122"/>
        <v>0</v>
      </c>
      <c r="GA44" s="53">
        <f t="shared" si="122"/>
        <v>0</v>
      </c>
      <c r="GB44" s="53">
        <f t="shared" si="122"/>
        <v>0</v>
      </c>
      <c r="GC44" s="53">
        <f t="shared" si="122"/>
        <v>0</v>
      </c>
      <c r="GD44" s="53">
        <f t="shared" si="122"/>
        <v>0</v>
      </c>
      <c r="GE44" s="53">
        <f t="shared" si="122"/>
        <v>0</v>
      </c>
      <c r="GF44" s="53">
        <f t="shared" si="122"/>
        <v>0</v>
      </c>
      <c r="GG44" s="53">
        <f t="shared" si="122"/>
        <v>0</v>
      </c>
      <c r="GH44" s="53">
        <f t="shared" si="122"/>
        <v>0</v>
      </c>
      <c r="GI44" s="53">
        <f t="shared" si="122"/>
        <v>0</v>
      </c>
      <c r="GJ44" s="53">
        <f t="shared" si="122"/>
        <v>0</v>
      </c>
      <c r="GK44" s="53">
        <f t="shared" si="122"/>
        <v>0</v>
      </c>
      <c r="GL44" s="53">
        <f t="shared" si="122"/>
        <v>0</v>
      </c>
      <c r="GM44" s="53">
        <f t="shared" si="122"/>
        <v>0</v>
      </c>
      <c r="GN44" s="53">
        <f t="shared" si="122"/>
        <v>0</v>
      </c>
      <c r="GO44" s="53">
        <f t="shared" ref="GO44:IZ44" si="123">GN44+GO17</f>
        <v>0</v>
      </c>
      <c r="GP44" s="53">
        <f t="shared" si="123"/>
        <v>0</v>
      </c>
      <c r="GQ44" s="53">
        <f t="shared" si="123"/>
        <v>0</v>
      </c>
      <c r="GR44" s="53">
        <f t="shared" si="123"/>
        <v>0</v>
      </c>
      <c r="GS44" s="53">
        <f t="shared" si="123"/>
        <v>0</v>
      </c>
      <c r="GT44" s="53">
        <f t="shared" si="123"/>
        <v>0</v>
      </c>
      <c r="GU44" s="53">
        <f t="shared" si="123"/>
        <v>0</v>
      </c>
      <c r="GV44" s="53">
        <f t="shared" si="123"/>
        <v>0</v>
      </c>
      <c r="GW44" s="53">
        <f t="shared" si="123"/>
        <v>0</v>
      </c>
      <c r="GX44" s="53">
        <f t="shared" si="123"/>
        <v>0</v>
      </c>
      <c r="GY44" s="53">
        <f t="shared" si="123"/>
        <v>0</v>
      </c>
      <c r="GZ44" s="53">
        <f t="shared" si="123"/>
        <v>0</v>
      </c>
      <c r="HA44" s="53">
        <f t="shared" si="123"/>
        <v>0</v>
      </c>
      <c r="HB44" s="53">
        <f t="shared" si="123"/>
        <v>0</v>
      </c>
      <c r="HC44" s="53">
        <f t="shared" si="123"/>
        <v>0</v>
      </c>
      <c r="HD44" s="53">
        <f t="shared" si="123"/>
        <v>0</v>
      </c>
      <c r="HE44" s="53">
        <f t="shared" si="123"/>
        <v>0</v>
      </c>
      <c r="HF44" s="53">
        <f t="shared" si="123"/>
        <v>0</v>
      </c>
      <c r="HG44" s="53">
        <f t="shared" si="123"/>
        <v>0</v>
      </c>
      <c r="HH44" s="53">
        <f t="shared" si="123"/>
        <v>0</v>
      </c>
      <c r="HI44" s="53">
        <f t="shared" si="123"/>
        <v>0</v>
      </c>
      <c r="HJ44" s="53">
        <f t="shared" si="123"/>
        <v>0</v>
      </c>
      <c r="HK44" s="53">
        <f t="shared" si="123"/>
        <v>0</v>
      </c>
      <c r="HL44" s="53">
        <f t="shared" si="123"/>
        <v>0</v>
      </c>
      <c r="HM44" s="53">
        <f t="shared" si="123"/>
        <v>0</v>
      </c>
      <c r="HN44" s="53">
        <f t="shared" si="123"/>
        <v>0</v>
      </c>
      <c r="HO44" s="53">
        <f t="shared" si="123"/>
        <v>0</v>
      </c>
      <c r="HP44" s="53">
        <f t="shared" si="123"/>
        <v>0</v>
      </c>
      <c r="HQ44" s="53">
        <f t="shared" si="123"/>
        <v>0</v>
      </c>
      <c r="HR44" s="53">
        <f t="shared" si="123"/>
        <v>0</v>
      </c>
      <c r="HS44" s="53">
        <f t="shared" si="123"/>
        <v>0</v>
      </c>
      <c r="HT44" s="53">
        <f t="shared" si="123"/>
        <v>0</v>
      </c>
      <c r="HU44" s="53">
        <f t="shared" si="123"/>
        <v>0</v>
      </c>
      <c r="HV44" s="53">
        <f t="shared" si="123"/>
        <v>0</v>
      </c>
      <c r="HW44" s="53">
        <f t="shared" si="123"/>
        <v>0</v>
      </c>
      <c r="HX44" s="53">
        <f t="shared" si="123"/>
        <v>0</v>
      </c>
      <c r="HY44" s="53">
        <f t="shared" si="123"/>
        <v>0</v>
      </c>
      <c r="HZ44" s="53">
        <f t="shared" si="123"/>
        <v>0</v>
      </c>
      <c r="IA44" s="53">
        <f t="shared" si="123"/>
        <v>0</v>
      </c>
      <c r="IB44" s="53">
        <f t="shared" si="123"/>
        <v>0</v>
      </c>
      <c r="IC44" s="53">
        <f t="shared" si="123"/>
        <v>0</v>
      </c>
      <c r="ID44" s="53">
        <f t="shared" si="123"/>
        <v>0</v>
      </c>
      <c r="IE44" s="53">
        <f t="shared" si="123"/>
        <v>0</v>
      </c>
      <c r="IF44" s="53">
        <f t="shared" si="123"/>
        <v>0</v>
      </c>
      <c r="IG44" s="53">
        <f t="shared" si="123"/>
        <v>0</v>
      </c>
      <c r="IH44" s="53">
        <f t="shared" si="123"/>
        <v>0</v>
      </c>
      <c r="II44" s="53">
        <f t="shared" si="123"/>
        <v>0</v>
      </c>
      <c r="IJ44" s="53">
        <f t="shared" si="123"/>
        <v>0</v>
      </c>
      <c r="IK44" s="53">
        <f t="shared" si="123"/>
        <v>0</v>
      </c>
      <c r="IL44" s="53">
        <f t="shared" si="123"/>
        <v>0</v>
      </c>
      <c r="IM44" s="53">
        <f t="shared" si="123"/>
        <v>0</v>
      </c>
      <c r="IN44" s="53">
        <f t="shared" si="123"/>
        <v>0</v>
      </c>
      <c r="IO44" s="53">
        <f t="shared" si="123"/>
        <v>0</v>
      </c>
      <c r="IP44" s="53">
        <f t="shared" si="123"/>
        <v>0</v>
      </c>
      <c r="IQ44" s="53">
        <f t="shared" si="123"/>
        <v>0</v>
      </c>
      <c r="IR44" s="53">
        <f t="shared" si="123"/>
        <v>0</v>
      </c>
      <c r="IS44" s="53">
        <f t="shared" si="123"/>
        <v>0</v>
      </c>
      <c r="IT44" s="53">
        <f t="shared" si="123"/>
        <v>0</v>
      </c>
      <c r="IU44" s="53">
        <f t="shared" si="123"/>
        <v>0</v>
      </c>
      <c r="IV44" s="53">
        <f t="shared" si="123"/>
        <v>0</v>
      </c>
      <c r="IW44" s="53">
        <f t="shared" si="123"/>
        <v>0</v>
      </c>
      <c r="IX44" s="53">
        <f t="shared" si="123"/>
        <v>0</v>
      </c>
      <c r="IY44" s="53">
        <f t="shared" si="123"/>
        <v>0</v>
      </c>
      <c r="IZ44" s="53">
        <f t="shared" si="123"/>
        <v>0</v>
      </c>
      <c r="JA44" s="53">
        <f t="shared" ref="JA44:LL44" si="124">IZ44+JA17</f>
        <v>0</v>
      </c>
      <c r="JB44" s="53">
        <f t="shared" si="124"/>
        <v>0</v>
      </c>
      <c r="JC44" s="53">
        <f t="shared" si="124"/>
        <v>0</v>
      </c>
      <c r="JD44" s="53">
        <f t="shared" si="124"/>
        <v>0</v>
      </c>
      <c r="JE44" s="53">
        <f t="shared" si="124"/>
        <v>0</v>
      </c>
      <c r="JF44" s="53">
        <f t="shared" si="124"/>
        <v>0</v>
      </c>
      <c r="JG44" s="53">
        <f t="shared" si="124"/>
        <v>0</v>
      </c>
      <c r="JH44" s="53">
        <f t="shared" si="124"/>
        <v>0</v>
      </c>
      <c r="JI44" s="53">
        <f t="shared" si="124"/>
        <v>0</v>
      </c>
      <c r="JJ44" s="53">
        <f t="shared" si="124"/>
        <v>0</v>
      </c>
      <c r="JK44" s="53">
        <f t="shared" si="124"/>
        <v>0</v>
      </c>
      <c r="JL44" s="53">
        <f t="shared" si="124"/>
        <v>0</v>
      </c>
      <c r="JM44" s="53">
        <f t="shared" si="124"/>
        <v>0</v>
      </c>
      <c r="JN44" s="53">
        <f t="shared" si="124"/>
        <v>0</v>
      </c>
      <c r="JO44" s="53">
        <f t="shared" si="124"/>
        <v>0</v>
      </c>
      <c r="JP44" s="53">
        <f t="shared" si="124"/>
        <v>0</v>
      </c>
      <c r="JQ44" s="53">
        <f t="shared" si="124"/>
        <v>0</v>
      </c>
      <c r="JR44" s="53">
        <f t="shared" si="124"/>
        <v>0</v>
      </c>
      <c r="JS44" s="53">
        <f t="shared" si="124"/>
        <v>0</v>
      </c>
      <c r="JT44" s="53">
        <f t="shared" si="124"/>
        <v>0</v>
      </c>
      <c r="JU44" s="53">
        <f t="shared" si="124"/>
        <v>0</v>
      </c>
      <c r="JV44" s="53">
        <f t="shared" si="124"/>
        <v>0</v>
      </c>
      <c r="JW44" s="53">
        <f t="shared" si="124"/>
        <v>0</v>
      </c>
      <c r="JX44" s="53">
        <f t="shared" si="124"/>
        <v>0</v>
      </c>
      <c r="JY44" s="53">
        <f t="shared" si="124"/>
        <v>0</v>
      </c>
      <c r="JZ44" s="53">
        <f t="shared" si="124"/>
        <v>0</v>
      </c>
      <c r="KA44" s="53">
        <f t="shared" si="124"/>
        <v>0</v>
      </c>
      <c r="KB44" s="53">
        <f t="shared" si="124"/>
        <v>0</v>
      </c>
      <c r="KC44" s="53">
        <f t="shared" si="124"/>
        <v>0</v>
      </c>
      <c r="KD44" s="53">
        <f t="shared" si="124"/>
        <v>0</v>
      </c>
      <c r="KE44" s="53">
        <f t="shared" si="124"/>
        <v>0</v>
      </c>
      <c r="KF44" s="53">
        <f t="shared" si="124"/>
        <v>0</v>
      </c>
      <c r="KG44" s="53">
        <f t="shared" si="124"/>
        <v>0</v>
      </c>
      <c r="KH44" s="53">
        <f t="shared" si="124"/>
        <v>0</v>
      </c>
      <c r="KI44" s="53">
        <f t="shared" si="124"/>
        <v>0</v>
      </c>
      <c r="KJ44" s="53">
        <f t="shared" si="124"/>
        <v>0</v>
      </c>
      <c r="KK44" s="53">
        <f t="shared" si="124"/>
        <v>0</v>
      </c>
      <c r="KL44" s="53">
        <f t="shared" si="124"/>
        <v>0</v>
      </c>
      <c r="KM44" s="53">
        <f t="shared" si="124"/>
        <v>0</v>
      </c>
      <c r="KN44" s="53">
        <f t="shared" si="124"/>
        <v>0</v>
      </c>
      <c r="KO44" s="53">
        <f t="shared" si="124"/>
        <v>0</v>
      </c>
      <c r="KP44" s="53">
        <f t="shared" si="124"/>
        <v>0</v>
      </c>
      <c r="KQ44" s="53">
        <f t="shared" si="124"/>
        <v>0</v>
      </c>
      <c r="KR44" s="53">
        <f t="shared" si="124"/>
        <v>0</v>
      </c>
      <c r="KS44" s="53">
        <f t="shared" si="124"/>
        <v>0</v>
      </c>
      <c r="KT44" s="53">
        <f t="shared" si="124"/>
        <v>0</v>
      </c>
      <c r="KU44" s="53">
        <f t="shared" si="124"/>
        <v>0</v>
      </c>
      <c r="KV44" s="53">
        <f t="shared" si="124"/>
        <v>0</v>
      </c>
      <c r="KW44" s="53">
        <f t="shared" si="124"/>
        <v>0</v>
      </c>
      <c r="KX44" s="53">
        <f t="shared" si="124"/>
        <v>0</v>
      </c>
      <c r="KY44" s="53">
        <f t="shared" si="124"/>
        <v>0</v>
      </c>
      <c r="KZ44" s="53">
        <f t="shared" si="124"/>
        <v>0</v>
      </c>
      <c r="LA44" s="53">
        <f t="shared" si="124"/>
        <v>0</v>
      </c>
      <c r="LB44" s="53">
        <f t="shared" si="124"/>
        <v>0</v>
      </c>
      <c r="LC44" s="53">
        <f t="shared" si="124"/>
        <v>0</v>
      </c>
      <c r="LD44" s="53">
        <f t="shared" si="124"/>
        <v>0</v>
      </c>
      <c r="LE44" s="53">
        <f t="shared" si="124"/>
        <v>0</v>
      </c>
      <c r="LF44" s="53">
        <f t="shared" si="124"/>
        <v>0</v>
      </c>
      <c r="LG44" s="53">
        <f t="shared" si="124"/>
        <v>0</v>
      </c>
      <c r="LH44" s="53">
        <f t="shared" si="124"/>
        <v>0</v>
      </c>
      <c r="LI44" s="53">
        <f t="shared" si="124"/>
        <v>0</v>
      </c>
      <c r="LJ44" s="53">
        <f t="shared" si="124"/>
        <v>0</v>
      </c>
      <c r="LK44" s="53">
        <f t="shared" si="124"/>
        <v>0</v>
      </c>
      <c r="LL44" s="53">
        <f t="shared" si="124"/>
        <v>0</v>
      </c>
      <c r="LM44" s="53">
        <f t="shared" ref="LM44:MX44" si="125">LL44+LM17</f>
        <v>0</v>
      </c>
      <c r="LN44" s="53">
        <f t="shared" si="125"/>
        <v>0</v>
      </c>
      <c r="LO44" s="53">
        <f t="shared" si="125"/>
        <v>0</v>
      </c>
      <c r="LP44" s="53">
        <f t="shared" si="125"/>
        <v>0</v>
      </c>
      <c r="LQ44" s="53">
        <f t="shared" si="125"/>
        <v>0</v>
      </c>
      <c r="LR44" s="53">
        <f t="shared" si="125"/>
        <v>0</v>
      </c>
      <c r="LS44" s="53">
        <f t="shared" si="125"/>
        <v>0</v>
      </c>
      <c r="LT44" s="53">
        <f t="shared" si="125"/>
        <v>0</v>
      </c>
      <c r="LU44" s="53">
        <f t="shared" si="125"/>
        <v>0</v>
      </c>
      <c r="LV44" s="53">
        <f t="shared" si="125"/>
        <v>0</v>
      </c>
      <c r="LW44" s="53">
        <f t="shared" si="125"/>
        <v>0</v>
      </c>
      <c r="LX44" s="53">
        <f t="shared" si="125"/>
        <v>0</v>
      </c>
      <c r="LY44" s="53">
        <f t="shared" si="125"/>
        <v>0</v>
      </c>
      <c r="LZ44" s="53">
        <f t="shared" si="125"/>
        <v>0</v>
      </c>
      <c r="MA44" s="53">
        <f t="shared" si="125"/>
        <v>0</v>
      </c>
      <c r="MB44" s="53">
        <f t="shared" si="125"/>
        <v>0</v>
      </c>
      <c r="MC44" s="53">
        <f t="shared" si="125"/>
        <v>0</v>
      </c>
      <c r="MD44" s="53">
        <f t="shared" si="125"/>
        <v>0</v>
      </c>
      <c r="ME44" s="53">
        <f t="shared" si="125"/>
        <v>0</v>
      </c>
      <c r="MF44" s="53">
        <f t="shared" si="125"/>
        <v>0</v>
      </c>
      <c r="MG44" s="53">
        <f t="shared" si="125"/>
        <v>0</v>
      </c>
      <c r="MH44" s="53">
        <f t="shared" si="125"/>
        <v>0</v>
      </c>
      <c r="MI44" s="53">
        <f t="shared" si="125"/>
        <v>0</v>
      </c>
      <c r="MJ44" s="53">
        <f t="shared" si="125"/>
        <v>0</v>
      </c>
      <c r="MK44" s="53">
        <f t="shared" si="125"/>
        <v>0</v>
      </c>
      <c r="ML44" s="53">
        <f t="shared" si="125"/>
        <v>0</v>
      </c>
      <c r="MM44" s="53">
        <f t="shared" si="125"/>
        <v>0</v>
      </c>
      <c r="MN44" s="53">
        <f t="shared" si="125"/>
        <v>0</v>
      </c>
      <c r="MO44" s="53">
        <f t="shared" si="125"/>
        <v>0</v>
      </c>
      <c r="MP44" s="53">
        <f t="shared" si="125"/>
        <v>0</v>
      </c>
      <c r="MQ44" s="53">
        <f t="shared" si="125"/>
        <v>0</v>
      </c>
      <c r="MR44" s="53">
        <f t="shared" si="125"/>
        <v>0</v>
      </c>
      <c r="MS44" s="53">
        <f t="shared" si="125"/>
        <v>0</v>
      </c>
      <c r="MT44" s="53">
        <f t="shared" si="125"/>
        <v>0</v>
      </c>
      <c r="MU44" s="53">
        <f t="shared" si="125"/>
        <v>0</v>
      </c>
      <c r="MV44" s="53">
        <f t="shared" si="125"/>
        <v>0</v>
      </c>
      <c r="MW44" s="53">
        <f t="shared" si="125"/>
        <v>0</v>
      </c>
      <c r="MX44" s="53">
        <f t="shared" si="125"/>
        <v>0</v>
      </c>
      <c r="MY44" s="56"/>
    </row>
    <row r="45" spans="2:370" s="53" customFormat="1" hidden="1" x14ac:dyDescent="0.25">
      <c r="B45" s="53" t="s">
        <v>58</v>
      </c>
      <c r="C45" s="65">
        <f>C15+C16</f>
        <v>0</v>
      </c>
      <c r="D45" s="53">
        <f>C45+D15+D16</f>
        <v>0</v>
      </c>
      <c r="E45" s="53">
        <f t="shared" ref="E45:BP45" si="126">D45+E15+E16</f>
        <v>0</v>
      </c>
      <c r="F45" s="53">
        <f t="shared" si="126"/>
        <v>0</v>
      </c>
      <c r="G45" s="53">
        <f t="shared" si="126"/>
        <v>0</v>
      </c>
      <c r="H45" s="53">
        <f t="shared" si="126"/>
        <v>0</v>
      </c>
      <c r="I45" s="53">
        <f t="shared" si="126"/>
        <v>0</v>
      </c>
      <c r="J45" s="53">
        <f t="shared" si="126"/>
        <v>0</v>
      </c>
      <c r="K45" s="53">
        <f t="shared" si="126"/>
        <v>0</v>
      </c>
      <c r="L45" s="53">
        <f t="shared" si="126"/>
        <v>0</v>
      </c>
      <c r="M45" s="53">
        <f t="shared" si="126"/>
        <v>0</v>
      </c>
      <c r="N45" s="53">
        <f t="shared" si="126"/>
        <v>0</v>
      </c>
      <c r="O45" s="53">
        <f t="shared" si="126"/>
        <v>0</v>
      </c>
      <c r="P45" s="53">
        <f t="shared" si="126"/>
        <v>0</v>
      </c>
      <c r="Q45" s="53">
        <f t="shared" si="126"/>
        <v>0</v>
      </c>
      <c r="R45" s="53">
        <f t="shared" si="126"/>
        <v>0</v>
      </c>
      <c r="S45" s="53">
        <f t="shared" si="126"/>
        <v>0</v>
      </c>
      <c r="T45" s="53">
        <f t="shared" si="126"/>
        <v>0</v>
      </c>
      <c r="U45" s="53">
        <f t="shared" si="126"/>
        <v>0</v>
      </c>
      <c r="V45" s="53">
        <f t="shared" si="126"/>
        <v>0</v>
      </c>
      <c r="W45" s="53">
        <f t="shared" si="126"/>
        <v>0</v>
      </c>
      <c r="X45" s="53">
        <f t="shared" si="126"/>
        <v>0</v>
      </c>
      <c r="Y45" s="53">
        <f t="shared" si="126"/>
        <v>0</v>
      </c>
      <c r="Z45" s="53">
        <f t="shared" si="126"/>
        <v>0</v>
      </c>
      <c r="AA45" s="53">
        <f t="shared" si="126"/>
        <v>0</v>
      </c>
      <c r="AB45" s="53">
        <f t="shared" si="126"/>
        <v>0</v>
      </c>
      <c r="AC45" s="53">
        <f t="shared" si="126"/>
        <v>0</v>
      </c>
      <c r="AD45" s="53">
        <f t="shared" si="126"/>
        <v>0</v>
      </c>
      <c r="AE45" s="53">
        <f t="shared" si="126"/>
        <v>0</v>
      </c>
      <c r="AF45" s="53">
        <f t="shared" si="126"/>
        <v>0</v>
      </c>
      <c r="AG45" s="53">
        <f t="shared" si="126"/>
        <v>0</v>
      </c>
      <c r="AH45" s="53">
        <f t="shared" si="126"/>
        <v>0</v>
      </c>
      <c r="AI45" s="53">
        <f t="shared" si="126"/>
        <v>0</v>
      </c>
      <c r="AJ45" s="53">
        <f t="shared" si="126"/>
        <v>0</v>
      </c>
      <c r="AK45" s="53">
        <f t="shared" si="126"/>
        <v>0</v>
      </c>
      <c r="AL45" s="53">
        <f t="shared" si="126"/>
        <v>0</v>
      </c>
      <c r="AM45" s="53">
        <f t="shared" si="126"/>
        <v>0</v>
      </c>
      <c r="AN45" s="53">
        <f t="shared" si="126"/>
        <v>0</v>
      </c>
      <c r="AO45" s="53">
        <f t="shared" si="126"/>
        <v>0</v>
      </c>
      <c r="AP45" s="53">
        <f t="shared" si="126"/>
        <v>0</v>
      </c>
      <c r="AQ45" s="53">
        <f t="shared" si="126"/>
        <v>0</v>
      </c>
      <c r="AR45" s="53">
        <f t="shared" si="126"/>
        <v>0</v>
      </c>
      <c r="AS45" s="53">
        <f t="shared" si="126"/>
        <v>0</v>
      </c>
      <c r="AT45" s="53">
        <f t="shared" si="126"/>
        <v>0</v>
      </c>
      <c r="AU45" s="53">
        <f t="shared" si="126"/>
        <v>0</v>
      </c>
      <c r="AV45" s="53">
        <f t="shared" si="126"/>
        <v>0</v>
      </c>
      <c r="AW45" s="53">
        <f t="shared" si="126"/>
        <v>0</v>
      </c>
      <c r="AX45" s="53">
        <f t="shared" si="126"/>
        <v>0</v>
      </c>
      <c r="AY45" s="53">
        <f t="shared" si="126"/>
        <v>0</v>
      </c>
      <c r="AZ45" s="53">
        <f t="shared" si="126"/>
        <v>0</v>
      </c>
      <c r="BA45" s="53">
        <f t="shared" si="126"/>
        <v>0</v>
      </c>
      <c r="BB45" s="53">
        <f t="shared" si="126"/>
        <v>0</v>
      </c>
      <c r="BC45" s="53">
        <f t="shared" si="126"/>
        <v>0</v>
      </c>
      <c r="BD45" s="53">
        <f t="shared" si="126"/>
        <v>0</v>
      </c>
      <c r="BE45" s="53">
        <f t="shared" si="126"/>
        <v>0</v>
      </c>
      <c r="BF45" s="53">
        <f t="shared" si="126"/>
        <v>0</v>
      </c>
      <c r="BG45" s="53">
        <f t="shared" si="126"/>
        <v>0</v>
      </c>
      <c r="BH45" s="53">
        <f t="shared" si="126"/>
        <v>0</v>
      </c>
      <c r="BI45" s="53">
        <f t="shared" si="126"/>
        <v>0</v>
      </c>
      <c r="BJ45" s="53">
        <f t="shared" si="126"/>
        <v>0</v>
      </c>
      <c r="BK45" s="53">
        <f t="shared" si="126"/>
        <v>0</v>
      </c>
      <c r="BL45" s="53">
        <f t="shared" si="126"/>
        <v>0</v>
      </c>
      <c r="BM45" s="53">
        <f t="shared" si="126"/>
        <v>0</v>
      </c>
      <c r="BN45" s="53">
        <f t="shared" si="126"/>
        <v>0</v>
      </c>
      <c r="BO45" s="53">
        <f t="shared" si="126"/>
        <v>0</v>
      </c>
      <c r="BP45" s="53">
        <f t="shared" si="126"/>
        <v>0</v>
      </c>
      <c r="BQ45" s="53">
        <f t="shared" ref="BQ45:EB45" si="127">BP45+BQ15+BQ16</f>
        <v>0</v>
      </c>
      <c r="BR45" s="53">
        <f t="shared" si="127"/>
        <v>0</v>
      </c>
      <c r="BS45" s="53">
        <f t="shared" si="127"/>
        <v>0</v>
      </c>
      <c r="BT45" s="53">
        <f t="shared" si="127"/>
        <v>0</v>
      </c>
      <c r="BU45" s="53">
        <f t="shared" si="127"/>
        <v>0</v>
      </c>
      <c r="BV45" s="53">
        <f t="shared" si="127"/>
        <v>0</v>
      </c>
      <c r="BW45" s="53">
        <f t="shared" si="127"/>
        <v>0</v>
      </c>
      <c r="BX45" s="53">
        <f t="shared" si="127"/>
        <v>0</v>
      </c>
      <c r="BY45" s="53">
        <f t="shared" si="127"/>
        <v>0</v>
      </c>
      <c r="BZ45" s="53">
        <f t="shared" si="127"/>
        <v>0</v>
      </c>
      <c r="CA45" s="53">
        <f t="shared" si="127"/>
        <v>0</v>
      </c>
      <c r="CB45" s="53">
        <f t="shared" si="127"/>
        <v>0</v>
      </c>
      <c r="CC45" s="53">
        <f t="shared" si="127"/>
        <v>0</v>
      </c>
      <c r="CD45" s="53">
        <f t="shared" si="127"/>
        <v>0</v>
      </c>
      <c r="CE45" s="53">
        <f t="shared" si="127"/>
        <v>0</v>
      </c>
      <c r="CF45" s="53">
        <f t="shared" si="127"/>
        <v>0</v>
      </c>
      <c r="CG45" s="53">
        <f t="shared" si="127"/>
        <v>0</v>
      </c>
      <c r="CH45" s="53">
        <f t="shared" si="127"/>
        <v>0</v>
      </c>
      <c r="CI45" s="53">
        <f t="shared" si="127"/>
        <v>0</v>
      </c>
      <c r="CJ45" s="53">
        <f t="shared" si="127"/>
        <v>0</v>
      </c>
      <c r="CK45" s="53">
        <f t="shared" si="127"/>
        <v>0</v>
      </c>
      <c r="CL45" s="53">
        <f t="shared" si="127"/>
        <v>0</v>
      </c>
      <c r="CM45" s="53">
        <f t="shared" si="127"/>
        <v>0</v>
      </c>
      <c r="CN45" s="53">
        <f t="shared" si="127"/>
        <v>0</v>
      </c>
      <c r="CO45" s="53">
        <f t="shared" si="127"/>
        <v>0</v>
      </c>
      <c r="CP45" s="53">
        <f t="shared" si="127"/>
        <v>0</v>
      </c>
      <c r="CQ45" s="53">
        <f t="shared" si="127"/>
        <v>0</v>
      </c>
      <c r="CR45" s="53">
        <f t="shared" si="127"/>
        <v>0</v>
      </c>
      <c r="CS45" s="53">
        <f t="shared" si="127"/>
        <v>0</v>
      </c>
      <c r="CT45" s="53">
        <f t="shared" si="127"/>
        <v>0</v>
      </c>
      <c r="CU45" s="53">
        <f t="shared" si="127"/>
        <v>0</v>
      </c>
      <c r="CV45" s="53">
        <f t="shared" si="127"/>
        <v>0</v>
      </c>
      <c r="CW45" s="53">
        <f t="shared" si="127"/>
        <v>0</v>
      </c>
      <c r="CX45" s="53">
        <f t="shared" si="127"/>
        <v>0</v>
      </c>
      <c r="CY45" s="53">
        <f t="shared" si="127"/>
        <v>0</v>
      </c>
      <c r="CZ45" s="53">
        <f t="shared" si="127"/>
        <v>0</v>
      </c>
      <c r="DA45" s="53">
        <f t="shared" si="127"/>
        <v>0</v>
      </c>
      <c r="DB45" s="53">
        <f t="shared" si="127"/>
        <v>0</v>
      </c>
      <c r="DC45" s="53">
        <f t="shared" si="127"/>
        <v>0</v>
      </c>
      <c r="DD45" s="53">
        <f t="shared" si="127"/>
        <v>0</v>
      </c>
      <c r="DE45" s="53">
        <f t="shared" si="127"/>
        <v>0</v>
      </c>
      <c r="DF45" s="53">
        <f t="shared" si="127"/>
        <v>0</v>
      </c>
      <c r="DG45" s="53">
        <f t="shared" si="127"/>
        <v>0</v>
      </c>
      <c r="DH45" s="53">
        <f t="shared" si="127"/>
        <v>0</v>
      </c>
      <c r="DI45" s="53">
        <f t="shared" si="127"/>
        <v>0</v>
      </c>
      <c r="DJ45" s="53">
        <f t="shared" si="127"/>
        <v>0</v>
      </c>
      <c r="DK45" s="53">
        <f t="shared" si="127"/>
        <v>0</v>
      </c>
      <c r="DL45" s="53">
        <f t="shared" si="127"/>
        <v>0</v>
      </c>
      <c r="DM45" s="53">
        <f t="shared" si="127"/>
        <v>0</v>
      </c>
      <c r="DN45" s="53">
        <f t="shared" si="127"/>
        <v>0</v>
      </c>
      <c r="DO45" s="53">
        <f t="shared" si="127"/>
        <v>0</v>
      </c>
      <c r="DP45" s="53">
        <f t="shared" si="127"/>
        <v>0</v>
      </c>
      <c r="DQ45" s="53">
        <f t="shared" si="127"/>
        <v>0</v>
      </c>
      <c r="DR45" s="53">
        <f t="shared" si="127"/>
        <v>0</v>
      </c>
      <c r="DS45" s="53">
        <f t="shared" si="127"/>
        <v>0</v>
      </c>
      <c r="DT45" s="53">
        <f t="shared" si="127"/>
        <v>0</v>
      </c>
      <c r="DU45" s="53">
        <f t="shared" si="127"/>
        <v>0</v>
      </c>
      <c r="DV45" s="53">
        <f t="shared" si="127"/>
        <v>0</v>
      </c>
      <c r="DW45" s="53">
        <f t="shared" si="127"/>
        <v>0</v>
      </c>
      <c r="DX45" s="53">
        <f t="shared" si="127"/>
        <v>0</v>
      </c>
      <c r="DY45" s="53">
        <f t="shared" si="127"/>
        <v>0</v>
      </c>
      <c r="DZ45" s="53">
        <f t="shared" si="127"/>
        <v>0</v>
      </c>
      <c r="EA45" s="53">
        <f t="shared" si="127"/>
        <v>0</v>
      </c>
      <c r="EB45" s="53">
        <f t="shared" si="127"/>
        <v>0</v>
      </c>
      <c r="EC45" s="53">
        <f t="shared" ref="EC45:GN45" si="128">EB45+EC15+EC16</f>
        <v>0</v>
      </c>
      <c r="ED45" s="53">
        <f t="shared" si="128"/>
        <v>0</v>
      </c>
      <c r="EE45" s="53">
        <f t="shared" si="128"/>
        <v>0</v>
      </c>
      <c r="EF45" s="53">
        <f t="shared" si="128"/>
        <v>0</v>
      </c>
      <c r="EG45" s="53">
        <f t="shared" si="128"/>
        <v>0</v>
      </c>
      <c r="EH45" s="53">
        <f t="shared" si="128"/>
        <v>0</v>
      </c>
      <c r="EI45" s="53">
        <f t="shared" si="128"/>
        <v>0</v>
      </c>
      <c r="EJ45" s="53">
        <f t="shared" si="128"/>
        <v>0</v>
      </c>
      <c r="EK45" s="53">
        <f t="shared" si="128"/>
        <v>0</v>
      </c>
      <c r="EL45" s="53">
        <f t="shared" si="128"/>
        <v>0</v>
      </c>
      <c r="EM45" s="53">
        <f t="shared" si="128"/>
        <v>0</v>
      </c>
      <c r="EN45" s="53">
        <f t="shared" si="128"/>
        <v>0</v>
      </c>
      <c r="EO45" s="53">
        <f t="shared" si="128"/>
        <v>0</v>
      </c>
      <c r="EP45" s="53">
        <f t="shared" si="128"/>
        <v>0</v>
      </c>
      <c r="EQ45" s="53">
        <f t="shared" si="128"/>
        <v>0</v>
      </c>
      <c r="ER45" s="53">
        <f t="shared" si="128"/>
        <v>0</v>
      </c>
      <c r="ES45" s="53">
        <f t="shared" si="128"/>
        <v>0</v>
      </c>
      <c r="ET45" s="53">
        <f t="shared" si="128"/>
        <v>0</v>
      </c>
      <c r="EU45" s="53">
        <f t="shared" si="128"/>
        <v>0</v>
      </c>
      <c r="EV45" s="53">
        <f t="shared" si="128"/>
        <v>0</v>
      </c>
      <c r="EW45" s="53">
        <f t="shared" si="128"/>
        <v>0</v>
      </c>
      <c r="EX45" s="53">
        <f t="shared" si="128"/>
        <v>0</v>
      </c>
      <c r="EY45" s="53">
        <f t="shared" si="128"/>
        <v>0</v>
      </c>
      <c r="EZ45" s="53">
        <f t="shared" si="128"/>
        <v>0</v>
      </c>
      <c r="FA45" s="53">
        <f t="shared" si="128"/>
        <v>0</v>
      </c>
      <c r="FB45" s="53">
        <f t="shared" si="128"/>
        <v>0</v>
      </c>
      <c r="FC45" s="53">
        <f t="shared" si="128"/>
        <v>0</v>
      </c>
      <c r="FD45" s="53">
        <f t="shared" si="128"/>
        <v>0</v>
      </c>
      <c r="FE45" s="53">
        <f t="shared" si="128"/>
        <v>0</v>
      </c>
      <c r="FF45" s="53">
        <f t="shared" si="128"/>
        <v>0</v>
      </c>
      <c r="FG45" s="53">
        <f t="shared" si="128"/>
        <v>0</v>
      </c>
      <c r="FH45" s="53">
        <f t="shared" si="128"/>
        <v>0</v>
      </c>
      <c r="FI45" s="53">
        <f t="shared" si="128"/>
        <v>0</v>
      </c>
      <c r="FJ45" s="53">
        <f t="shared" si="128"/>
        <v>0</v>
      </c>
      <c r="FK45" s="53">
        <f t="shared" si="128"/>
        <v>0</v>
      </c>
      <c r="FL45" s="53">
        <f t="shared" si="128"/>
        <v>0</v>
      </c>
      <c r="FM45" s="53">
        <f t="shared" si="128"/>
        <v>0</v>
      </c>
      <c r="FN45" s="53">
        <f t="shared" si="128"/>
        <v>0</v>
      </c>
      <c r="FO45" s="53">
        <f t="shared" si="128"/>
        <v>0</v>
      </c>
      <c r="FP45" s="53">
        <f t="shared" si="128"/>
        <v>0</v>
      </c>
      <c r="FQ45" s="53">
        <f t="shared" si="128"/>
        <v>0</v>
      </c>
      <c r="FR45" s="53">
        <f t="shared" si="128"/>
        <v>0</v>
      </c>
      <c r="FS45" s="53">
        <f t="shared" si="128"/>
        <v>0</v>
      </c>
      <c r="FT45" s="53">
        <f t="shared" si="128"/>
        <v>0</v>
      </c>
      <c r="FU45" s="53">
        <f t="shared" si="128"/>
        <v>0</v>
      </c>
      <c r="FV45" s="53">
        <f t="shared" si="128"/>
        <v>0</v>
      </c>
      <c r="FW45" s="53">
        <f t="shared" si="128"/>
        <v>0</v>
      </c>
      <c r="FX45" s="53">
        <f t="shared" si="128"/>
        <v>0</v>
      </c>
      <c r="FY45" s="53">
        <f t="shared" si="128"/>
        <v>0</v>
      </c>
      <c r="FZ45" s="53">
        <f t="shared" si="128"/>
        <v>0</v>
      </c>
      <c r="GA45" s="53">
        <f t="shared" si="128"/>
        <v>0</v>
      </c>
      <c r="GB45" s="53">
        <f t="shared" si="128"/>
        <v>0</v>
      </c>
      <c r="GC45" s="53">
        <f t="shared" si="128"/>
        <v>0</v>
      </c>
      <c r="GD45" s="53">
        <f t="shared" si="128"/>
        <v>0</v>
      </c>
      <c r="GE45" s="53">
        <f t="shared" si="128"/>
        <v>0</v>
      </c>
      <c r="GF45" s="53">
        <f t="shared" si="128"/>
        <v>0</v>
      </c>
      <c r="GG45" s="53">
        <f t="shared" si="128"/>
        <v>0</v>
      </c>
      <c r="GH45" s="53">
        <f t="shared" si="128"/>
        <v>0</v>
      </c>
      <c r="GI45" s="53">
        <f t="shared" si="128"/>
        <v>0</v>
      </c>
      <c r="GJ45" s="53">
        <f t="shared" si="128"/>
        <v>0</v>
      </c>
      <c r="GK45" s="53">
        <f t="shared" si="128"/>
        <v>0</v>
      </c>
      <c r="GL45" s="53">
        <f t="shared" si="128"/>
        <v>0</v>
      </c>
      <c r="GM45" s="53">
        <f t="shared" si="128"/>
        <v>0</v>
      </c>
      <c r="GN45" s="53">
        <f t="shared" si="128"/>
        <v>0</v>
      </c>
      <c r="GO45" s="53">
        <f t="shared" ref="GO45:IZ45" si="129">GN45+GO15+GO16</f>
        <v>0</v>
      </c>
      <c r="GP45" s="53">
        <f t="shared" si="129"/>
        <v>0</v>
      </c>
      <c r="GQ45" s="53">
        <f t="shared" si="129"/>
        <v>0</v>
      </c>
      <c r="GR45" s="53">
        <f t="shared" si="129"/>
        <v>0</v>
      </c>
      <c r="GS45" s="53">
        <f t="shared" si="129"/>
        <v>0</v>
      </c>
      <c r="GT45" s="53">
        <f t="shared" si="129"/>
        <v>0</v>
      </c>
      <c r="GU45" s="53">
        <f t="shared" si="129"/>
        <v>0</v>
      </c>
      <c r="GV45" s="53">
        <f t="shared" si="129"/>
        <v>0</v>
      </c>
      <c r="GW45" s="53">
        <f t="shared" si="129"/>
        <v>0</v>
      </c>
      <c r="GX45" s="53">
        <f t="shared" si="129"/>
        <v>0</v>
      </c>
      <c r="GY45" s="53">
        <f t="shared" si="129"/>
        <v>0</v>
      </c>
      <c r="GZ45" s="53">
        <f t="shared" si="129"/>
        <v>0</v>
      </c>
      <c r="HA45" s="53">
        <f t="shared" si="129"/>
        <v>0</v>
      </c>
      <c r="HB45" s="53">
        <f t="shared" si="129"/>
        <v>0</v>
      </c>
      <c r="HC45" s="53">
        <f t="shared" si="129"/>
        <v>0</v>
      </c>
      <c r="HD45" s="53">
        <f t="shared" si="129"/>
        <v>0</v>
      </c>
      <c r="HE45" s="53">
        <f t="shared" si="129"/>
        <v>0</v>
      </c>
      <c r="HF45" s="53">
        <f t="shared" si="129"/>
        <v>0</v>
      </c>
      <c r="HG45" s="53">
        <f t="shared" si="129"/>
        <v>0</v>
      </c>
      <c r="HH45" s="53">
        <f t="shared" si="129"/>
        <v>0</v>
      </c>
      <c r="HI45" s="53">
        <f t="shared" si="129"/>
        <v>0</v>
      </c>
      <c r="HJ45" s="53">
        <f t="shared" si="129"/>
        <v>0</v>
      </c>
      <c r="HK45" s="53">
        <f t="shared" si="129"/>
        <v>0</v>
      </c>
      <c r="HL45" s="53">
        <f t="shared" si="129"/>
        <v>0</v>
      </c>
      <c r="HM45" s="53">
        <f t="shared" si="129"/>
        <v>0</v>
      </c>
      <c r="HN45" s="53">
        <f t="shared" si="129"/>
        <v>0</v>
      </c>
      <c r="HO45" s="53">
        <f t="shared" si="129"/>
        <v>0</v>
      </c>
      <c r="HP45" s="53">
        <f t="shared" si="129"/>
        <v>0</v>
      </c>
      <c r="HQ45" s="53">
        <f t="shared" si="129"/>
        <v>0</v>
      </c>
      <c r="HR45" s="53">
        <f t="shared" si="129"/>
        <v>0</v>
      </c>
      <c r="HS45" s="53">
        <f t="shared" si="129"/>
        <v>0</v>
      </c>
      <c r="HT45" s="53">
        <f t="shared" si="129"/>
        <v>0</v>
      </c>
      <c r="HU45" s="53">
        <f t="shared" si="129"/>
        <v>0</v>
      </c>
      <c r="HV45" s="53">
        <f t="shared" si="129"/>
        <v>0</v>
      </c>
      <c r="HW45" s="53">
        <f t="shared" si="129"/>
        <v>0</v>
      </c>
      <c r="HX45" s="53">
        <f t="shared" si="129"/>
        <v>0</v>
      </c>
      <c r="HY45" s="53">
        <f t="shared" si="129"/>
        <v>0</v>
      </c>
      <c r="HZ45" s="53">
        <f t="shared" si="129"/>
        <v>0</v>
      </c>
      <c r="IA45" s="53">
        <f t="shared" si="129"/>
        <v>0</v>
      </c>
      <c r="IB45" s="53">
        <f t="shared" si="129"/>
        <v>0</v>
      </c>
      <c r="IC45" s="53">
        <f t="shared" si="129"/>
        <v>0</v>
      </c>
      <c r="ID45" s="53">
        <f t="shared" si="129"/>
        <v>0</v>
      </c>
      <c r="IE45" s="53">
        <f t="shared" si="129"/>
        <v>0</v>
      </c>
      <c r="IF45" s="53">
        <f t="shared" si="129"/>
        <v>0</v>
      </c>
      <c r="IG45" s="53">
        <f t="shared" si="129"/>
        <v>0</v>
      </c>
      <c r="IH45" s="53">
        <f t="shared" si="129"/>
        <v>0</v>
      </c>
      <c r="II45" s="53">
        <f t="shared" si="129"/>
        <v>0</v>
      </c>
      <c r="IJ45" s="53">
        <f t="shared" si="129"/>
        <v>0</v>
      </c>
      <c r="IK45" s="53">
        <f t="shared" si="129"/>
        <v>0</v>
      </c>
      <c r="IL45" s="53">
        <f t="shared" si="129"/>
        <v>0</v>
      </c>
      <c r="IM45" s="53">
        <f t="shared" si="129"/>
        <v>0</v>
      </c>
      <c r="IN45" s="53">
        <f t="shared" si="129"/>
        <v>0</v>
      </c>
      <c r="IO45" s="53">
        <f t="shared" si="129"/>
        <v>0</v>
      </c>
      <c r="IP45" s="53">
        <f t="shared" si="129"/>
        <v>0</v>
      </c>
      <c r="IQ45" s="53">
        <f t="shared" si="129"/>
        <v>0</v>
      </c>
      <c r="IR45" s="53">
        <f t="shared" si="129"/>
        <v>0</v>
      </c>
      <c r="IS45" s="53">
        <f t="shared" si="129"/>
        <v>0</v>
      </c>
      <c r="IT45" s="53">
        <f t="shared" si="129"/>
        <v>0</v>
      </c>
      <c r="IU45" s="53">
        <f t="shared" si="129"/>
        <v>0</v>
      </c>
      <c r="IV45" s="53">
        <f t="shared" si="129"/>
        <v>0</v>
      </c>
      <c r="IW45" s="53">
        <f t="shared" si="129"/>
        <v>0</v>
      </c>
      <c r="IX45" s="53">
        <f t="shared" si="129"/>
        <v>0</v>
      </c>
      <c r="IY45" s="53">
        <f t="shared" si="129"/>
        <v>0</v>
      </c>
      <c r="IZ45" s="53">
        <f t="shared" si="129"/>
        <v>0</v>
      </c>
      <c r="JA45" s="53">
        <f t="shared" ref="JA45:LL45" si="130">IZ45+JA15+JA16</f>
        <v>0</v>
      </c>
      <c r="JB45" s="53">
        <f t="shared" si="130"/>
        <v>0</v>
      </c>
      <c r="JC45" s="53">
        <f t="shared" si="130"/>
        <v>0</v>
      </c>
      <c r="JD45" s="53">
        <f t="shared" si="130"/>
        <v>0</v>
      </c>
      <c r="JE45" s="53">
        <f t="shared" si="130"/>
        <v>0</v>
      </c>
      <c r="JF45" s="53">
        <f t="shared" si="130"/>
        <v>0</v>
      </c>
      <c r="JG45" s="53">
        <f t="shared" si="130"/>
        <v>0</v>
      </c>
      <c r="JH45" s="53">
        <f t="shared" si="130"/>
        <v>0</v>
      </c>
      <c r="JI45" s="53">
        <f t="shared" si="130"/>
        <v>0</v>
      </c>
      <c r="JJ45" s="53">
        <f t="shared" si="130"/>
        <v>0</v>
      </c>
      <c r="JK45" s="53">
        <f t="shared" si="130"/>
        <v>0</v>
      </c>
      <c r="JL45" s="53">
        <f t="shared" si="130"/>
        <v>0</v>
      </c>
      <c r="JM45" s="53">
        <f t="shared" si="130"/>
        <v>0</v>
      </c>
      <c r="JN45" s="53">
        <f t="shared" si="130"/>
        <v>0</v>
      </c>
      <c r="JO45" s="53">
        <f t="shared" si="130"/>
        <v>0</v>
      </c>
      <c r="JP45" s="53">
        <f t="shared" si="130"/>
        <v>0</v>
      </c>
      <c r="JQ45" s="53">
        <f t="shared" si="130"/>
        <v>0</v>
      </c>
      <c r="JR45" s="53">
        <f t="shared" si="130"/>
        <v>0</v>
      </c>
      <c r="JS45" s="53">
        <f t="shared" si="130"/>
        <v>0</v>
      </c>
      <c r="JT45" s="53">
        <f t="shared" si="130"/>
        <v>0</v>
      </c>
      <c r="JU45" s="53">
        <f t="shared" si="130"/>
        <v>0</v>
      </c>
      <c r="JV45" s="53">
        <f t="shared" si="130"/>
        <v>0</v>
      </c>
      <c r="JW45" s="53">
        <f t="shared" si="130"/>
        <v>0</v>
      </c>
      <c r="JX45" s="53">
        <f t="shared" si="130"/>
        <v>0</v>
      </c>
      <c r="JY45" s="53">
        <f t="shared" si="130"/>
        <v>0</v>
      </c>
      <c r="JZ45" s="53">
        <f t="shared" si="130"/>
        <v>0</v>
      </c>
      <c r="KA45" s="53">
        <f t="shared" si="130"/>
        <v>0</v>
      </c>
      <c r="KB45" s="53">
        <f t="shared" si="130"/>
        <v>0</v>
      </c>
      <c r="KC45" s="53">
        <f t="shared" si="130"/>
        <v>0</v>
      </c>
      <c r="KD45" s="53">
        <f t="shared" si="130"/>
        <v>0</v>
      </c>
      <c r="KE45" s="53">
        <f t="shared" si="130"/>
        <v>0</v>
      </c>
      <c r="KF45" s="53">
        <f t="shared" si="130"/>
        <v>0</v>
      </c>
      <c r="KG45" s="53">
        <f t="shared" si="130"/>
        <v>0</v>
      </c>
      <c r="KH45" s="53">
        <f t="shared" si="130"/>
        <v>0</v>
      </c>
      <c r="KI45" s="53">
        <f t="shared" si="130"/>
        <v>0</v>
      </c>
      <c r="KJ45" s="53">
        <f t="shared" si="130"/>
        <v>0</v>
      </c>
      <c r="KK45" s="53">
        <f t="shared" si="130"/>
        <v>0</v>
      </c>
      <c r="KL45" s="53">
        <f t="shared" si="130"/>
        <v>0</v>
      </c>
      <c r="KM45" s="53">
        <f t="shared" si="130"/>
        <v>0</v>
      </c>
      <c r="KN45" s="53">
        <f t="shared" si="130"/>
        <v>0</v>
      </c>
      <c r="KO45" s="53">
        <f t="shared" si="130"/>
        <v>0</v>
      </c>
      <c r="KP45" s="53">
        <f t="shared" si="130"/>
        <v>0</v>
      </c>
      <c r="KQ45" s="53">
        <f t="shared" si="130"/>
        <v>0</v>
      </c>
      <c r="KR45" s="53">
        <f t="shared" si="130"/>
        <v>0</v>
      </c>
      <c r="KS45" s="53">
        <f t="shared" si="130"/>
        <v>0</v>
      </c>
      <c r="KT45" s="53">
        <f t="shared" si="130"/>
        <v>0</v>
      </c>
      <c r="KU45" s="53">
        <f t="shared" si="130"/>
        <v>0</v>
      </c>
      <c r="KV45" s="53">
        <f t="shared" si="130"/>
        <v>0</v>
      </c>
      <c r="KW45" s="53">
        <f t="shared" si="130"/>
        <v>0</v>
      </c>
      <c r="KX45" s="53">
        <f t="shared" si="130"/>
        <v>0</v>
      </c>
      <c r="KY45" s="53">
        <f t="shared" si="130"/>
        <v>0</v>
      </c>
      <c r="KZ45" s="53">
        <f t="shared" si="130"/>
        <v>0</v>
      </c>
      <c r="LA45" s="53">
        <f t="shared" si="130"/>
        <v>0</v>
      </c>
      <c r="LB45" s="53">
        <f t="shared" si="130"/>
        <v>0</v>
      </c>
      <c r="LC45" s="53">
        <f t="shared" si="130"/>
        <v>0</v>
      </c>
      <c r="LD45" s="53">
        <f t="shared" si="130"/>
        <v>0</v>
      </c>
      <c r="LE45" s="53">
        <f t="shared" si="130"/>
        <v>0</v>
      </c>
      <c r="LF45" s="53">
        <f t="shared" si="130"/>
        <v>0</v>
      </c>
      <c r="LG45" s="53">
        <f t="shared" si="130"/>
        <v>0</v>
      </c>
      <c r="LH45" s="53">
        <f t="shared" si="130"/>
        <v>0</v>
      </c>
      <c r="LI45" s="53">
        <f t="shared" si="130"/>
        <v>0</v>
      </c>
      <c r="LJ45" s="53">
        <f t="shared" si="130"/>
        <v>0</v>
      </c>
      <c r="LK45" s="53">
        <f t="shared" si="130"/>
        <v>0</v>
      </c>
      <c r="LL45" s="53">
        <f t="shared" si="130"/>
        <v>0</v>
      </c>
      <c r="LM45" s="53">
        <f t="shared" ref="LM45:MX45" si="131">LL45+LM15+LM16</f>
        <v>0</v>
      </c>
      <c r="LN45" s="53">
        <f t="shared" si="131"/>
        <v>0</v>
      </c>
      <c r="LO45" s="53">
        <f t="shared" si="131"/>
        <v>0</v>
      </c>
      <c r="LP45" s="53">
        <f t="shared" si="131"/>
        <v>0</v>
      </c>
      <c r="LQ45" s="53">
        <f t="shared" si="131"/>
        <v>0</v>
      </c>
      <c r="LR45" s="53">
        <f t="shared" si="131"/>
        <v>0</v>
      </c>
      <c r="LS45" s="53">
        <f t="shared" si="131"/>
        <v>0</v>
      </c>
      <c r="LT45" s="53">
        <f t="shared" si="131"/>
        <v>0</v>
      </c>
      <c r="LU45" s="53">
        <f t="shared" si="131"/>
        <v>0</v>
      </c>
      <c r="LV45" s="53">
        <f t="shared" si="131"/>
        <v>0</v>
      </c>
      <c r="LW45" s="53">
        <f t="shared" si="131"/>
        <v>0</v>
      </c>
      <c r="LX45" s="53">
        <f t="shared" si="131"/>
        <v>0</v>
      </c>
      <c r="LY45" s="53">
        <f t="shared" si="131"/>
        <v>0</v>
      </c>
      <c r="LZ45" s="53">
        <f t="shared" si="131"/>
        <v>0</v>
      </c>
      <c r="MA45" s="53">
        <f t="shared" si="131"/>
        <v>0</v>
      </c>
      <c r="MB45" s="53">
        <f t="shared" si="131"/>
        <v>0</v>
      </c>
      <c r="MC45" s="53">
        <f t="shared" si="131"/>
        <v>0</v>
      </c>
      <c r="MD45" s="53">
        <f t="shared" si="131"/>
        <v>0</v>
      </c>
      <c r="ME45" s="53">
        <f t="shared" si="131"/>
        <v>0</v>
      </c>
      <c r="MF45" s="53">
        <f t="shared" si="131"/>
        <v>0</v>
      </c>
      <c r="MG45" s="53">
        <f t="shared" si="131"/>
        <v>0</v>
      </c>
      <c r="MH45" s="53">
        <f t="shared" si="131"/>
        <v>0</v>
      </c>
      <c r="MI45" s="53">
        <f t="shared" si="131"/>
        <v>0</v>
      </c>
      <c r="MJ45" s="53">
        <f t="shared" si="131"/>
        <v>0</v>
      </c>
      <c r="MK45" s="53">
        <f t="shared" si="131"/>
        <v>0</v>
      </c>
      <c r="ML45" s="53">
        <f t="shared" si="131"/>
        <v>0</v>
      </c>
      <c r="MM45" s="53">
        <f t="shared" si="131"/>
        <v>0</v>
      </c>
      <c r="MN45" s="53">
        <f t="shared" si="131"/>
        <v>0</v>
      </c>
      <c r="MO45" s="53">
        <f t="shared" si="131"/>
        <v>0</v>
      </c>
      <c r="MP45" s="53">
        <f t="shared" si="131"/>
        <v>0</v>
      </c>
      <c r="MQ45" s="53">
        <f t="shared" si="131"/>
        <v>0</v>
      </c>
      <c r="MR45" s="53">
        <f t="shared" si="131"/>
        <v>0</v>
      </c>
      <c r="MS45" s="53">
        <f t="shared" si="131"/>
        <v>0</v>
      </c>
      <c r="MT45" s="53">
        <f t="shared" si="131"/>
        <v>0</v>
      </c>
      <c r="MU45" s="53">
        <f t="shared" si="131"/>
        <v>0</v>
      </c>
      <c r="MV45" s="53">
        <f t="shared" si="131"/>
        <v>0</v>
      </c>
      <c r="MW45" s="53">
        <f t="shared" si="131"/>
        <v>0</v>
      </c>
      <c r="MX45" s="53">
        <f t="shared" si="131"/>
        <v>0</v>
      </c>
      <c r="MY45" s="56"/>
    </row>
    <row r="46" spans="2:370" s="53" customFormat="1" hidden="1" x14ac:dyDescent="0.25">
      <c r="B46" s="53" t="s">
        <v>59</v>
      </c>
      <c r="C46" s="53">
        <f>C45-C44</f>
        <v>0</v>
      </c>
      <c r="D46" s="53">
        <f t="shared" ref="D46:BO46" si="132">D45-D44</f>
        <v>0</v>
      </c>
      <c r="E46" s="53">
        <f t="shared" si="132"/>
        <v>0</v>
      </c>
      <c r="F46" s="53">
        <f t="shared" si="132"/>
        <v>0</v>
      </c>
      <c r="G46" s="53">
        <f t="shared" si="132"/>
        <v>0</v>
      </c>
      <c r="H46" s="53">
        <f t="shared" si="132"/>
        <v>0</v>
      </c>
      <c r="I46" s="53">
        <f t="shared" si="132"/>
        <v>0</v>
      </c>
      <c r="J46" s="53">
        <f t="shared" si="132"/>
        <v>0</v>
      </c>
      <c r="K46" s="53">
        <f t="shared" si="132"/>
        <v>0</v>
      </c>
      <c r="L46" s="53">
        <f t="shared" si="132"/>
        <v>0</v>
      </c>
      <c r="M46" s="53">
        <f t="shared" si="132"/>
        <v>0</v>
      </c>
      <c r="N46" s="53">
        <f t="shared" si="132"/>
        <v>0</v>
      </c>
      <c r="O46" s="53">
        <f t="shared" si="132"/>
        <v>0</v>
      </c>
      <c r="P46" s="53">
        <f t="shared" si="132"/>
        <v>0</v>
      </c>
      <c r="Q46" s="53">
        <f t="shared" si="132"/>
        <v>0</v>
      </c>
      <c r="R46" s="53">
        <f t="shared" si="132"/>
        <v>0</v>
      </c>
      <c r="S46" s="53">
        <f t="shared" si="132"/>
        <v>0</v>
      </c>
      <c r="T46" s="53">
        <f t="shared" si="132"/>
        <v>0</v>
      </c>
      <c r="U46" s="53">
        <f t="shared" si="132"/>
        <v>0</v>
      </c>
      <c r="V46" s="53">
        <f t="shared" si="132"/>
        <v>0</v>
      </c>
      <c r="W46" s="53">
        <f t="shared" si="132"/>
        <v>0</v>
      </c>
      <c r="X46" s="53">
        <f t="shared" si="132"/>
        <v>0</v>
      </c>
      <c r="Y46" s="53">
        <f t="shared" si="132"/>
        <v>0</v>
      </c>
      <c r="Z46" s="53">
        <f t="shared" si="132"/>
        <v>0</v>
      </c>
      <c r="AA46" s="53">
        <f t="shared" si="132"/>
        <v>0</v>
      </c>
      <c r="AB46" s="53">
        <f t="shared" si="132"/>
        <v>0</v>
      </c>
      <c r="AC46" s="53">
        <f t="shared" si="132"/>
        <v>0</v>
      </c>
      <c r="AD46" s="53">
        <f t="shared" si="132"/>
        <v>0</v>
      </c>
      <c r="AE46" s="53">
        <f t="shared" si="132"/>
        <v>0</v>
      </c>
      <c r="AF46" s="53">
        <f t="shared" si="132"/>
        <v>0</v>
      </c>
      <c r="AG46" s="53">
        <f t="shared" si="132"/>
        <v>0</v>
      </c>
      <c r="AH46" s="53">
        <f t="shared" si="132"/>
        <v>0</v>
      </c>
      <c r="AI46" s="53">
        <f t="shared" si="132"/>
        <v>0</v>
      </c>
      <c r="AJ46" s="53">
        <f t="shared" si="132"/>
        <v>0</v>
      </c>
      <c r="AK46" s="53">
        <f t="shared" si="132"/>
        <v>0</v>
      </c>
      <c r="AL46" s="53">
        <f t="shared" si="132"/>
        <v>0</v>
      </c>
      <c r="AM46" s="53">
        <f t="shared" si="132"/>
        <v>0</v>
      </c>
      <c r="AN46" s="53">
        <f t="shared" si="132"/>
        <v>0</v>
      </c>
      <c r="AO46" s="53">
        <f t="shared" si="132"/>
        <v>0</v>
      </c>
      <c r="AP46" s="53">
        <f t="shared" si="132"/>
        <v>0</v>
      </c>
      <c r="AQ46" s="53">
        <f t="shared" si="132"/>
        <v>0</v>
      </c>
      <c r="AR46" s="53">
        <f t="shared" si="132"/>
        <v>0</v>
      </c>
      <c r="AS46" s="53">
        <f t="shared" si="132"/>
        <v>0</v>
      </c>
      <c r="AT46" s="53">
        <f t="shared" si="132"/>
        <v>0</v>
      </c>
      <c r="AU46" s="53">
        <f t="shared" si="132"/>
        <v>0</v>
      </c>
      <c r="AV46" s="53">
        <f t="shared" si="132"/>
        <v>0</v>
      </c>
      <c r="AW46" s="53">
        <f t="shared" si="132"/>
        <v>0</v>
      </c>
      <c r="AX46" s="53">
        <f t="shared" si="132"/>
        <v>0</v>
      </c>
      <c r="AY46" s="53">
        <f t="shared" si="132"/>
        <v>0</v>
      </c>
      <c r="AZ46" s="53">
        <f t="shared" si="132"/>
        <v>0</v>
      </c>
      <c r="BA46" s="53">
        <f t="shared" si="132"/>
        <v>0</v>
      </c>
      <c r="BB46" s="53">
        <f t="shared" si="132"/>
        <v>0</v>
      </c>
      <c r="BC46" s="53">
        <f t="shared" si="132"/>
        <v>0</v>
      </c>
      <c r="BD46" s="53">
        <f t="shared" si="132"/>
        <v>0</v>
      </c>
      <c r="BE46" s="53">
        <f t="shared" si="132"/>
        <v>0</v>
      </c>
      <c r="BF46" s="53">
        <f t="shared" si="132"/>
        <v>0</v>
      </c>
      <c r="BG46" s="53">
        <f t="shared" si="132"/>
        <v>0</v>
      </c>
      <c r="BH46" s="53">
        <f t="shared" si="132"/>
        <v>0</v>
      </c>
      <c r="BI46" s="53">
        <f t="shared" si="132"/>
        <v>0</v>
      </c>
      <c r="BJ46" s="53">
        <f t="shared" si="132"/>
        <v>0</v>
      </c>
      <c r="BK46" s="53">
        <f t="shared" si="132"/>
        <v>0</v>
      </c>
      <c r="BL46" s="53">
        <f t="shared" si="132"/>
        <v>0</v>
      </c>
      <c r="BM46" s="53">
        <f t="shared" si="132"/>
        <v>0</v>
      </c>
      <c r="BN46" s="53">
        <f t="shared" si="132"/>
        <v>0</v>
      </c>
      <c r="BO46" s="53">
        <f t="shared" si="132"/>
        <v>0</v>
      </c>
      <c r="BP46" s="53">
        <f t="shared" ref="BP46:EA46" si="133">BP45-BP44</f>
        <v>0</v>
      </c>
      <c r="BQ46" s="53">
        <f t="shared" si="133"/>
        <v>0</v>
      </c>
      <c r="BR46" s="53">
        <f t="shared" si="133"/>
        <v>0</v>
      </c>
      <c r="BS46" s="53">
        <f t="shared" si="133"/>
        <v>0</v>
      </c>
      <c r="BT46" s="53">
        <f t="shared" si="133"/>
        <v>0</v>
      </c>
      <c r="BU46" s="53">
        <f t="shared" si="133"/>
        <v>0</v>
      </c>
      <c r="BV46" s="53">
        <f t="shared" si="133"/>
        <v>0</v>
      </c>
      <c r="BW46" s="53">
        <f t="shared" si="133"/>
        <v>0</v>
      </c>
      <c r="BX46" s="53">
        <f t="shared" si="133"/>
        <v>0</v>
      </c>
      <c r="BY46" s="53">
        <f t="shared" si="133"/>
        <v>0</v>
      </c>
      <c r="BZ46" s="53">
        <f t="shared" si="133"/>
        <v>0</v>
      </c>
      <c r="CA46" s="53">
        <f t="shared" si="133"/>
        <v>0</v>
      </c>
      <c r="CB46" s="53">
        <f t="shared" si="133"/>
        <v>0</v>
      </c>
      <c r="CC46" s="53">
        <f t="shared" si="133"/>
        <v>0</v>
      </c>
      <c r="CD46" s="53">
        <f t="shared" si="133"/>
        <v>0</v>
      </c>
      <c r="CE46" s="53">
        <f t="shared" si="133"/>
        <v>0</v>
      </c>
      <c r="CF46" s="53">
        <f t="shared" si="133"/>
        <v>0</v>
      </c>
      <c r="CG46" s="53">
        <f t="shared" si="133"/>
        <v>0</v>
      </c>
      <c r="CH46" s="53">
        <f t="shared" si="133"/>
        <v>0</v>
      </c>
      <c r="CI46" s="53">
        <f t="shared" si="133"/>
        <v>0</v>
      </c>
      <c r="CJ46" s="53">
        <f t="shared" si="133"/>
        <v>0</v>
      </c>
      <c r="CK46" s="53">
        <f t="shared" si="133"/>
        <v>0</v>
      </c>
      <c r="CL46" s="53">
        <f t="shared" si="133"/>
        <v>0</v>
      </c>
      <c r="CM46" s="53">
        <f t="shared" si="133"/>
        <v>0</v>
      </c>
      <c r="CN46" s="53">
        <f t="shared" si="133"/>
        <v>0</v>
      </c>
      <c r="CO46" s="53">
        <f t="shared" si="133"/>
        <v>0</v>
      </c>
      <c r="CP46" s="53">
        <f t="shared" si="133"/>
        <v>0</v>
      </c>
      <c r="CQ46" s="53">
        <f t="shared" si="133"/>
        <v>0</v>
      </c>
      <c r="CR46" s="53">
        <f t="shared" si="133"/>
        <v>0</v>
      </c>
      <c r="CS46" s="53">
        <f t="shared" si="133"/>
        <v>0</v>
      </c>
      <c r="CT46" s="53">
        <f t="shared" si="133"/>
        <v>0</v>
      </c>
      <c r="CU46" s="53">
        <f t="shared" si="133"/>
        <v>0</v>
      </c>
      <c r="CV46" s="53">
        <f t="shared" si="133"/>
        <v>0</v>
      </c>
      <c r="CW46" s="53">
        <f t="shared" si="133"/>
        <v>0</v>
      </c>
      <c r="CX46" s="53">
        <f t="shared" si="133"/>
        <v>0</v>
      </c>
      <c r="CY46" s="53">
        <f t="shared" si="133"/>
        <v>0</v>
      </c>
      <c r="CZ46" s="53">
        <f t="shared" si="133"/>
        <v>0</v>
      </c>
      <c r="DA46" s="53">
        <f t="shared" si="133"/>
        <v>0</v>
      </c>
      <c r="DB46" s="53">
        <f t="shared" si="133"/>
        <v>0</v>
      </c>
      <c r="DC46" s="53">
        <f t="shared" si="133"/>
        <v>0</v>
      </c>
      <c r="DD46" s="53">
        <f t="shared" si="133"/>
        <v>0</v>
      </c>
      <c r="DE46" s="53">
        <f t="shared" si="133"/>
        <v>0</v>
      </c>
      <c r="DF46" s="53">
        <f t="shared" si="133"/>
        <v>0</v>
      </c>
      <c r="DG46" s="53">
        <f t="shared" si="133"/>
        <v>0</v>
      </c>
      <c r="DH46" s="53">
        <f t="shared" si="133"/>
        <v>0</v>
      </c>
      <c r="DI46" s="53">
        <f t="shared" si="133"/>
        <v>0</v>
      </c>
      <c r="DJ46" s="53">
        <f t="shared" si="133"/>
        <v>0</v>
      </c>
      <c r="DK46" s="53">
        <f t="shared" si="133"/>
        <v>0</v>
      </c>
      <c r="DL46" s="53">
        <f t="shared" si="133"/>
        <v>0</v>
      </c>
      <c r="DM46" s="53">
        <f t="shared" si="133"/>
        <v>0</v>
      </c>
      <c r="DN46" s="53">
        <f t="shared" si="133"/>
        <v>0</v>
      </c>
      <c r="DO46" s="53">
        <f t="shared" si="133"/>
        <v>0</v>
      </c>
      <c r="DP46" s="53">
        <f t="shared" si="133"/>
        <v>0</v>
      </c>
      <c r="DQ46" s="53">
        <f t="shared" si="133"/>
        <v>0</v>
      </c>
      <c r="DR46" s="53">
        <f t="shared" si="133"/>
        <v>0</v>
      </c>
      <c r="DS46" s="53">
        <f t="shared" si="133"/>
        <v>0</v>
      </c>
      <c r="DT46" s="53">
        <f t="shared" si="133"/>
        <v>0</v>
      </c>
      <c r="DU46" s="53">
        <f t="shared" si="133"/>
        <v>0</v>
      </c>
      <c r="DV46" s="53">
        <f t="shared" si="133"/>
        <v>0</v>
      </c>
      <c r="DW46" s="53">
        <f t="shared" si="133"/>
        <v>0</v>
      </c>
      <c r="DX46" s="53">
        <f t="shared" si="133"/>
        <v>0</v>
      </c>
      <c r="DY46" s="53">
        <f t="shared" si="133"/>
        <v>0</v>
      </c>
      <c r="DZ46" s="53">
        <f t="shared" si="133"/>
        <v>0</v>
      </c>
      <c r="EA46" s="53">
        <f t="shared" si="133"/>
        <v>0</v>
      </c>
      <c r="EB46" s="53">
        <f t="shared" ref="EB46:GM46" si="134">EB45-EB44</f>
        <v>0</v>
      </c>
      <c r="EC46" s="53">
        <f t="shared" si="134"/>
        <v>0</v>
      </c>
      <c r="ED46" s="53">
        <f t="shared" si="134"/>
        <v>0</v>
      </c>
      <c r="EE46" s="53">
        <f t="shared" si="134"/>
        <v>0</v>
      </c>
      <c r="EF46" s="53">
        <f t="shared" si="134"/>
        <v>0</v>
      </c>
      <c r="EG46" s="53">
        <f t="shared" si="134"/>
        <v>0</v>
      </c>
      <c r="EH46" s="53">
        <f t="shared" si="134"/>
        <v>0</v>
      </c>
      <c r="EI46" s="53">
        <f t="shared" si="134"/>
        <v>0</v>
      </c>
      <c r="EJ46" s="53">
        <f t="shared" si="134"/>
        <v>0</v>
      </c>
      <c r="EK46" s="53">
        <f t="shared" si="134"/>
        <v>0</v>
      </c>
      <c r="EL46" s="53">
        <f t="shared" si="134"/>
        <v>0</v>
      </c>
      <c r="EM46" s="53">
        <f t="shared" si="134"/>
        <v>0</v>
      </c>
      <c r="EN46" s="53">
        <f t="shared" si="134"/>
        <v>0</v>
      </c>
      <c r="EO46" s="53">
        <f t="shared" si="134"/>
        <v>0</v>
      </c>
      <c r="EP46" s="53">
        <f t="shared" si="134"/>
        <v>0</v>
      </c>
      <c r="EQ46" s="53">
        <f t="shared" si="134"/>
        <v>0</v>
      </c>
      <c r="ER46" s="53">
        <f t="shared" si="134"/>
        <v>0</v>
      </c>
      <c r="ES46" s="53">
        <f t="shared" si="134"/>
        <v>0</v>
      </c>
      <c r="ET46" s="53">
        <f t="shared" si="134"/>
        <v>0</v>
      </c>
      <c r="EU46" s="53">
        <f t="shared" si="134"/>
        <v>0</v>
      </c>
      <c r="EV46" s="53">
        <f t="shared" si="134"/>
        <v>0</v>
      </c>
      <c r="EW46" s="53">
        <f t="shared" si="134"/>
        <v>0</v>
      </c>
      <c r="EX46" s="53">
        <f t="shared" si="134"/>
        <v>0</v>
      </c>
      <c r="EY46" s="53">
        <f t="shared" si="134"/>
        <v>0</v>
      </c>
      <c r="EZ46" s="53">
        <f t="shared" si="134"/>
        <v>0</v>
      </c>
      <c r="FA46" s="53">
        <f t="shared" si="134"/>
        <v>0</v>
      </c>
      <c r="FB46" s="53">
        <f t="shared" si="134"/>
        <v>0</v>
      </c>
      <c r="FC46" s="53">
        <f t="shared" si="134"/>
        <v>0</v>
      </c>
      <c r="FD46" s="53">
        <f t="shared" si="134"/>
        <v>0</v>
      </c>
      <c r="FE46" s="53">
        <f t="shared" si="134"/>
        <v>0</v>
      </c>
      <c r="FF46" s="53">
        <f t="shared" si="134"/>
        <v>0</v>
      </c>
      <c r="FG46" s="53">
        <f t="shared" si="134"/>
        <v>0</v>
      </c>
      <c r="FH46" s="53">
        <f t="shared" si="134"/>
        <v>0</v>
      </c>
      <c r="FI46" s="53">
        <f t="shared" si="134"/>
        <v>0</v>
      </c>
      <c r="FJ46" s="53">
        <f t="shared" si="134"/>
        <v>0</v>
      </c>
      <c r="FK46" s="53">
        <f t="shared" si="134"/>
        <v>0</v>
      </c>
      <c r="FL46" s="53">
        <f t="shared" si="134"/>
        <v>0</v>
      </c>
      <c r="FM46" s="53">
        <f t="shared" si="134"/>
        <v>0</v>
      </c>
      <c r="FN46" s="53">
        <f t="shared" si="134"/>
        <v>0</v>
      </c>
      <c r="FO46" s="53">
        <f t="shared" si="134"/>
        <v>0</v>
      </c>
      <c r="FP46" s="53">
        <f t="shared" si="134"/>
        <v>0</v>
      </c>
      <c r="FQ46" s="53">
        <f t="shared" si="134"/>
        <v>0</v>
      </c>
      <c r="FR46" s="53">
        <f t="shared" si="134"/>
        <v>0</v>
      </c>
      <c r="FS46" s="53">
        <f t="shared" si="134"/>
        <v>0</v>
      </c>
      <c r="FT46" s="53">
        <f t="shared" si="134"/>
        <v>0</v>
      </c>
      <c r="FU46" s="53">
        <f t="shared" si="134"/>
        <v>0</v>
      </c>
      <c r="FV46" s="53">
        <f t="shared" si="134"/>
        <v>0</v>
      </c>
      <c r="FW46" s="53">
        <f t="shared" si="134"/>
        <v>0</v>
      </c>
      <c r="FX46" s="53">
        <f t="shared" si="134"/>
        <v>0</v>
      </c>
      <c r="FY46" s="53">
        <f t="shared" si="134"/>
        <v>0</v>
      </c>
      <c r="FZ46" s="53">
        <f t="shared" si="134"/>
        <v>0</v>
      </c>
      <c r="GA46" s="53">
        <f t="shared" si="134"/>
        <v>0</v>
      </c>
      <c r="GB46" s="53">
        <f t="shared" si="134"/>
        <v>0</v>
      </c>
      <c r="GC46" s="53">
        <f t="shared" si="134"/>
        <v>0</v>
      </c>
      <c r="GD46" s="53">
        <f t="shared" si="134"/>
        <v>0</v>
      </c>
      <c r="GE46" s="53">
        <f t="shared" si="134"/>
        <v>0</v>
      </c>
      <c r="GF46" s="53">
        <f t="shared" si="134"/>
        <v>0</v>
      </c>
      <c r="GG46" s="53">
        <f t="shared" si="134"/>
        <v>0</v>
      </c>
      <c r="GH46" s="53">
        <f t="shared" si="134"/>
        <v>0</v>
      </c>
      <c r="GI46" s="53">
        <f t="shared" si="134"/>
        <v>0</v>
      </c>
      <c r="GJ46" s="53">
        <f t="shared" si="134"/>
        <v>0</v>
      </c>
      <c r="GK46" s="53">
        <f t="shared" si="134"/>
        <v>0</v>
      </c>
      <c r="GL46" s="53">
        <f t="shared" si="134"/>
        <v>0</v>
      </c>
      <c r="GM46" s="53">
        <f t="shared" si="134"/>
        <v>0</v>
      </c>
      <c r="GN46" s="53">
        <f t="shared" ref="GN46:IY46" si="135">GN45-GN44</f>
        <v>0</v>
      </c>
      <c r="GO46" s="53">
        <f t="shared" si="135"/>
        <v>0</v>
      </c>
      <c r="GP46" s="53">
        <f t="shared" si="135"/>
        <v>0</v>
      </c>
      <c r="GQ46" s="53">
        <f t="shared" si="135"/>
        <v>0</v>
      </c>
      <c r="GR46" s="53">
        <f t="shared" si="135"/>
        <v>0</v>
      </c>
      <c r="GS46" s="53">
        <f t="shared" si="135"/>
        <v>0</v>
      </c>
      <c r="GT46" s="53">
        <f t="shared" si="135"/>
        <v>0</v>
      </c>
      <c r="GU46" s="53">
        <f t="shared" si="135"/>
        <v>0</v>
      </c>
      <c r="GV46" s="53">
        <f t="shared" si="135"/>
        <v>0</v>
      </c>
      <c r="GW46" s="53">
        <f t="shared" si="135"/>
        <v>0</v>
      </c>
      <c r="GX46" s="53">
        <f t="shared" si="135"/>
        <v>0</v>
      </c>
      <c r="GY46" s="53">
        <f t="shared" si="135"/>
        <v>0</v>
      </c>
      <c r="GZ46" s="53">
        <f t="shared" si="135"/>
        <v>0</v>
      </c>
      <c r="HA46" s="53">
        <f t="shared" si="135"/>
        <v>0</v>
      </c>
      <c r="HB46" s="53">
        <f t="shared" si="135"/>
        <v>0</v>
      </c>
      <c r="HC46" s="53">
        <f t="shared" si="135"/>
        <v>0</v>
      </c>
      <c r="HD46" s="53">
        <f t="shared" si="135"/>
        <v>0</v>
      </c>
      <c r="HE46" s="53">
        <f t="shared" si="135"/>
        <v>0</v>
      </c>
      <c r="HF46" s="53">
        <f t="shared" si="135"/>
        <v>0</v>
      </c>
      <c r="HG46" s="53">
        <f t="shared" si="135"/>
        <v>0</v>
      </c>
      <c r="HH46" s="53">
        <f t="shared" si="135"/>
        <v>0</v>
      </c>
      <c r="HI46" s="53">
        <f t="shared" si="135"/>
        <v>0</v>
      </c>
      <c r="HJ46" s="53">
        <f t="shared" si="135"/>
        <v>0</v>
      </c>
      <c r="HK46" s="53">
        <f t="shared" si="135"/>
        <v>0</v>
      </c>
      <c r="HL46" s="53">
        <f t="shared" si="135"/>
        <v>0</v>
      </c>
      <c r="HM46" s="53">
        <f t="shared" si="135"/>
        <v>0</v>
      </c>
      <c r="HN46" s="53">
        <f t="shared" si="135"/>
        <v>0</v>
      </c>
      <c r="HO46" s="53">
        <f t="shared" si="135"/>
        <v>0</v>
      </c>
      <c r="HP46" s="53">
        <f t="shared" si="135"/>
        <v>0</v>
      </c>
      <c r="HQ46" s="53">
        <f t="shared" si="135"/>
        <v>0</v>
      </c>
      <c r="HR46" s="53">
        <f t="shared" si="135"/>
        <v>0</v>
      </c>
      <c r="HS46" s="53">
        <f t="shared" si="135"/>
        <v>0</v>
      </c>
      <c r="HT46" s="53">
        <f t="shared" si="135"/>
        <v>0</v>
      </c>
      <c r="HU46" s="53">
        <f t="shared" si="135"/>
        <v>0</v>
      </c>
      <c r="HV46" s="53">
        <f t="shared" si="135"/>
        <v>0</v>
      </c>
      <c r="HW46" s="53">
        <f t="shared" si="135"/>
        <v>0</v>
      </c>
      <c r="HX46" s="53">
        <f t="shared" si="135"/>
        <v>0</v>
      </c>
      <c r="HY46" s="53">
        <f t="shared" si="135"/>
        <v>0</v>
      </c>
      <c r="HZ46" s="53">
        <f t="shared" si="135"/>
        <v>0</v>
      </c>
      <c r="IA46" s="53">
        <f t="shared" si="135"/>
        <v>0</v>
      </c>
      <c r="IB46" s="53">
        <f t="shared" si="135"/>
        <v>0</v>
      </c>
      <c r="IC46" s="53">
        <f t="shared" si="135"/>
        <v>0</v>
      </c>
      <c r="ID46" s="53">
        <f t="shared" si="135"/>
        <v>0</v>
      </c>
      <c r="IE46" s="53">
        <f t="shared" si="135"/>
        <v>0</v>
      </c>
      <c r="IF46" s="53">
        <f t="shared" si="135"/>
        <v>0</v>
      </c>
      <c r="IG46" s="53">
        <f t="shared" si="135"/>
        <v>0</v>
      </c>
      <c r="IH46" s="53">
        <f t="shared" si="135"/>
        <v>0</v>
      </c>
      <c r="II46" s="53">
        <f t="shared" si="135"/>
        <v>0</v>
      </c>
      <c r="IJ46" s="53">
        <f t="shared" si="135"/>
        <v>0</v>
      </c>
      <c r="IK46" s="53">
        <f t="shared" si="135"/>
        <v>0</v>
      </c>
      <c r="IL46" s="53">
        <f t="shared" si="135"/>
        <v>0</v>
      </c>
      <c r="IM46" s="53">
        <f t="shared" si="135"/>
        <v>0</v>
      </c>
      <c r="IN46" s="53">
        <f t="shared" si="135"/>
        <v>0</v>
      </c>
      <c r="IO46" s="53">
        <f t="shared" si="135"/>
        <v>0</v>
      </c>
      <c r="IP46" s="53">
        <f t="shared" si="135"/>
        <v>0</v>
      </c>
      <c r="IQ46" s="53">
        <f t="shared" si="135"/>
        <v>0</v>
      </c>
      <c r="IR46" s="53">
        <f t="shared" si="135"/>
        <v>0</v>
      </c>
      <c r="IS46" s="53">
        <f t="shared" si="135"/>
        <v>0</v>
      </c>
      <c r="IT46" s="53">
        <f t="shared" si="135"/>
        <v>0</v>
      </c>
      <c r="IU46" s="53">
        <f t="shared" si="135"/>
        <v>0</v>
      </c>
      <c r="IV46" s="53">
        <f t="shared" si="135"/>
        <v>0</v>
      </c>
      <c r="IW46" s="53">
        <f t="shared" si="135"/>
        <v>0</v>
      </c>
      <c r="IX46" s="53">
        <f t="shared" si="135"/>
        <v>0</v>
      </c>
      <c r="IY46" s="53">
        <f t="shared" si="135"/>
        <v>0</v>
      </c>
      <c r="IZ46" s="53">
        <f t="shared" ref="IZ46:LK46" si="136">IZ45-IZ44</f>
        <v>0</v>
      </c>
      <c r="JA46" s="53">
        <f t="shared" si="136"/>
        <v>0</v>
      </c>
      <c r="JB46" s="53">
        <f t="shared" si="136"/>
        <v>0</v>
      </c>
      <c r="JC46" s="53">
        <f t="shared" si="136"/>
        <v>0</v>
      </c>
      <c r="JD46" s="53">
        <f t="shared" si="136"/>
        <v>0</v>
      </c>
      <c r="JE46" s="53">
        <f t="shared" si="136"/>
        <v>0</v>
      </c>
      <c r="JF46" s="53">
        <f t="shared" si="136"/>
        <v>0</v>
      </c>
      <c r="JG46" s="53">
        <f t="shared" si="136"/>
        <v>0</v>
      </c>
      <c r="JH46" s="53">
        <f t="shared" si="136"/>
        <v>0</v>
      </c>
      <c r="JI46" s="53">
        <f t="shared" si="136"/>
        <v>0</v>
      </c>
      <c r="JJ46" s="53">
        <f t="shared" si="136"/>
        <v>0</v>
      </c>
      <c r="JK46" s="53">
        <f t="shared" si="136"/>
        <v>0</v>
      </c>
      <c r="JL46" s="53">
        <f t="shared" si="136"/>
        <v>0</v>
      </c>
      <c r="JM46" s="53">
        <f t="shared" si="136"/>
        <v>0</v>
      </c>
      <c r="JN46" s="53">
        <f t="shared" si="136"/>
        <v>0</v>
      </c>
      <c r="JO46" s="53">
        <f t="shared" si="136"/>
        <v>0</v>
      </c>
      <c r="JP46" s="53">
        <f t="shared" si="136"/>
        <v>0</v>
      </c>
      <c r="JQ46" s="53">
        <f t="shared" si="136"/>
        <v>0</v>
      </c>
      <c r="JR46" s="53">
        <f t="shared" si="136"/>
        <v>0</v>
      </c>
      <c r="JS46" s="53">
        <f t="shared" si="136"/>
        <v>0</v>
      </c>
      <c r="JT46" s="53">
        <f t="shared" si="136"/>
        <v>0</v>
      </c>
      <c r="JU46" s="53">
        <f t="shared" si="136"/>
        <v>0</v>
      </c>
      <c r="JV46" s="53">
        <f t="shared" si="136"/>
        <v>0</v>
      </c>
      <c r="JW46" s="53">
        <f t="shared" si="136"/>
        <v>0</v>
      </c>
      <c r="JX46" s="53">
        <f t="shared" si="136"/>
        <v>0</v>
      </c>
      <c r="JY46" s="53">
        <f t="shared" si="136"/>
        <v>0</v>
      </c>
      <c r="JZ46" s="53">
        <f t="shared" si="136"/>
        <v>0</v>
      </c>
      <c r="KA46" s="53">
        <f t="shared" si="136"/>
        <v>0</v>
      </c>
      <c r="KB46" s="53">
        <f t="shared" si="136"/>
        <v>0</v>
      </c>
      <c r="KC46" s="53">
        <f t="shared" si="136"/>
        <v>0</v>
      </c>
      <c r="KD46" s="53">
        <f t="shared" si="136"/>
        <v>0</v>
      </c>
      <c r="KE46" s="53">
        <f t="shared" si="136"/>
        <v>0</v>
      </c>
      <c r="KF46" s="53">
        <f t="shared" si="136"/>
        <v>0</v>
      </c>
      <c r="KG46" s="53">
        <f t="shared" si="136"/>
        <v>0</v>
      </c>
      <c r="KH46" s="53">
        <f t="shared" si="136"/>
        <v>0</v>
      </c>
      <c r="KI46" s="53">
        <f t="shared" si="136"/>
        <v>0</v>
      </c>
      <c r="KJ46" s="53">
        <f t="shared" si="136"/>
        <v>0</v>
      </c>
      <c r="KK46" s="53">
        <f t="shared" si="136"/>
        <v>0</v>
      </c>
      <c r="KL46" s="53">
        <f t="shared" si="136"/>
        <v>0</v>
      </c>
      <c r="KM46" s="53">
        <f t="shared" si="136"/>
        <v>0</v>
      </c>
      <c r="KN46" s="53">
        <f t="shared" si="136"/>
        <v>0</v>
      </c>
      <c r="KO46" s="53">
        <f t="shared" si="136"/>
        <v>0</v>
      </c>
      <c r="KP46" s="53">
        <f t="shared" si="136"/>
        <v>0</v>
      </c>
      <c r="KQ46" s="53">
        <f t="shared" si="136"/>
        <v>0</v>
      </c>
      <c r="KR46" s="53">
        <f t="shared" si="136"/>
        <v>0</v>
      </c>
      <c r="KS46" s="53">
        <f t="shared" si="136"/>
        <v>0</v>
      </c>
      <c r="KT46" s="53">
        <f t="shared" si="136"/>
        <v>0</v>
      </c>
      <c r="KU46" s="53">
        <f t="shared" si="136"/>
        <v>0</v>
      </c>
      <c r="KV46" s="53">
        <f t="shared" si="136"/>
        <v>0</v>
      </c>
      <c r="KW46" s="53">
        <f t="shared" si="136"/>
        <v>0</v>
      </c>
      <c r="KX46" s="53">
        <f t="shared" si="136"/>
        <v>0</v>
      </c>
      <c r="KY46" s="53">
        <f t="shared" si="136"/>
        <v>0</v>
      </c>
      <c r="KZ46" s="53">
        <f t="shared" si="136"/>
        <v>0</v>
      </c>
      <c r="LA46" s="53">
        <f t="shared" si="136"/>
        <v>0</v>
      </c>
      <c r="LB46" s="53">
        <f t="shared" si="136"/>
        <v>0</v>
      </c>
      <c r="LC46" s="53">
        <f t="shared" si="136"/>
        <v>0</v>
      </c>
      <c r="LD46" s="53">
        <f t="shared" si="136"/>
        <v>0</v>
      </c>
      <c r="LE46" s="53">
        <f t="shared" si="136"/>
        <v>0</v>
      </c>
      <c r="LF46" s="53">
        <f t="shared" si="136"/>
        <v>0</v>
      </c>
      <c r="LG46" s="53">
        <f t="shared" si="136"/>
        <v>0</v>
      </c>
      <c r="LH46" s="53">
        <f t="shared" si="136"/>
        <v>0</v>
      </c>
      <c r="LI46" s="53">
        <f t="shared" si="136"/>
        <v>0</v>
      </c>
      <c r="LJ46" s="53">
        <f t="shared" si="136"/>
        <v>0</v>
      </c>
      <c r="LK46" s="53">
        <f t="shared" si="136"/>
        <v>0</v>
      </c>
      <c r="LL46" s="53">
        <f t="shared" ref="LL46:MX46" si="137">LL45-LL44</f>
        <v>0</v>
      </c>
      <c r="LM46" s="53">
        <f t="shared" si="137"/>
        <v>0</v>
      </c>
      <c r="LN46" s="53">
        <f t="shared" si="137"/>
        <v>0</v>
      </c>
      <c r="LO46" s="53">
        <f t="shared" si="137"/>
        <v>0</v>
      </c>
      <c r="LP46" s="53">
        <f t="shared" si="137"/>
        <v>0</v>
      </c>
      <c r="LQ46" s="53">
        <f t="shared" si="137"/>
        <v>0</v>
      </c>
      <c r="LR46" s="53">
        <f t="shared" si="137"/>
        <v>0</v>
      </c>
      <c r="LS46" s="53">
        <f t="shared" si="137"/>
        <v>0</v>
      </c>
      <c r="LT46" s="53">
        <f t="shared" si="137"/>
        <v>0</v>
      </c>
      <c r="LU46" s="53">
        <f t="shared" si="137"/>
        <v>0</v>
      </c>
      <c r="LV46" s="53">
        <f t="shared" si="137"/>
        <v>0</v>
      </c>
      <c r="LW46" s="53">
        <f t="shared" si="137"/>
        <v>0</v>
      </c>
      <c r="LX46" s="53">
        <f t="shared" si="137"/>
        <v>0</v>
      </c>
      <c r="LY46" s="53">
        <f t="shared" si="137"/>
        <v>0</v>
      </c>
      <c r="LZ46" s="53">
        <f t="shared" si="137"/>
        <v>0</v>
      </c>
      <c r="MA46" s="53">
        <f t="shared" si="137"/>
        <v>0</v>
      </c>
      <c r="MB46" s="53">
        <f t="shared" si="137"/>
        <v>0</v>
      </c>
      <c r="MC46" s="53">
        <f t="shared" si="137"/>
        <v>0</v>
      </c>
      <c r="MD46" s="53">
        <f t="shared" si="137"/>
        <v>0</v>
      </c>
      <c r="ME46" s="53">
        <f t="shared" si="137"/>
        <v>0</v>
      </c>
      <c r="MF46" s="53">
        <f t="shared" si="137"/>
        <v>0</v>
      </c>
      <c r="MG46" s="53">
        <f t="shared" si="137"/>
        <v>0</v>
      </c>
      <c r="MH46" s="53">
        <f t="shared" si="137"/>
        <v>0</v>
      </c>
      <c r="MI46" s="53">
        <f t="shared" si="137"/>
        <v>0</v>
      </c>
      <c r="MJ46" s="53">
        <f t="shared" si="137"/>
        <v>0</v>
      </c>
      <c r="MK46" s="53">
        <f t="shared" si="137"/>
        <v>0</v>
      </c>
      <c r="ML46" s="53">
        <f t="shared" si="137"/>
        <v>0</v>
      </c>
      <c r="MM46" s="53">
        <f t="shared" si="137"/>
        <v>0</v>
      </c>
      <c r="MN46" s="53">
        <f t="shared" si="137"/>
        <v>0</v>
      </c>
      <c r="MO46" s="53">
        <f t="shared" si="137"/>
        <v>0</v>
      </c>
      <c r="MP46" s="53">
        <f t="shared" si="137"/>
        <v>0</v>
      </c>
      <c r="MQ46" s="53">
        <f t="shared" si="137"/>
        <v>0</v>
      </c>
      <c r="MR46" s="53">
        <f t="shared" si="137"/>
        <v>0</v>
      </c>
      <c r="MS46" s="53">
        <f t="shared" si="137"/>
        <v>0</v>
      </c>
      <c r="MT46" s="53">
        <f t="shared" si="137"/>
        <v>0</v>
      </c>
      <c r="MU46" s="53">
        <f t="shared" si="137"/>
        <v>0</v>
      </c>
      <c r="MV46" s="53">
        <f t="shared" si="137"/>
        <v>0</v>
      </c>
      <c r="MW46" s="53">
        <f t="shared" si="137"/>
        <v>0</v>
      </c>
      <c r="MX46" s="53">
        <f t="shared" si="137"/>
        <v>0</v>
      </c>
      <c r="MY46" s="56"/>
    </row>
    <row r="47" spans="2:370" s="53" customFormat="1" hidden="1" x14ac:dyDescent="0.25">
      <c r="B47" s="67" t="s">
        <v>53</v>
      </c>
      <c r="C47" s="68">
        <f>C6</f>
        <v>0</v>
      </c>
      <c r="MY47" s="56"/>
    </row>
    <row r="48" spans="2:370" s="53" customFormat="1" hidden="1" x14ac:dyDescent="0.25">
      <c r="B48" s="53" t="s">
        <v>54</v>
      </c>
      <c r="C48" s="69" t="e">
        <f>LOOKUP(C6,C9:MX9,C18:MX18)</f>
        <v>#N/A</v>
      </c>
      <c r="MY48" s="56"/>
    </row>
    <row r="49" spans="2:363" s="53" customFormat="1" hidden="1" x14ac:dyDescent="0.25">
      <c r="B49" s="53" t="s">
        <v>55</v>
      </c>
      <c r="C49" s="53" t="e">
        <f>LOOKUP(C6,C9:MX9,C44:MX44)</f>
        <v>#N/A</v>
      </c>
      <c r="MY49" s="56"/>
    </row>
    <row r="50" spans="2:363" s="53" customFormat="1" hidden="1" x14ac:dyDescent="0.25">
      <c r="B50" s="53" t="s">
        <v>57</v>
      </c>
      <c r="C50" s="53" t="e">
        <f>LOOKUP(C6,C9:W9,C46:Y46)</f>
        <v>#N/A</v>
      </c>
      <c r="MY50" s="56"/>
    </row>
    <row r="51" spans="2:363" s="53" customFormat="1" hidden="1" x14ac:dyDescent="0.25">
      <c r="B51" s="53" t="s">
        <v>60</v>
      </c>
      <c r="C51" s="64" t="e">
        <f>LOOKUP(C6,C9:MX9,C19:MX19)</f>
        <v>#N/A</v>
      </c>
      <c r="MY51" s="56"/>
    </row>
    <row r="52" spans="2:363" s="53" customFormat="1" hidden="1" x14ac:dyDescent="0.25">
      <c r="B52" s="53" t="s">
        <v>52</v>
      </c>
      <c r="C52" s="64"/>
      <c r="MY52" s="56"/>
    </row>
    <row r="53" spans="2:363" s="53" customFormat="1" hidden="1" x14ac:dyDescent="0.25">
      <c r="B53" s="53" t="s">
        <v>61</v>
      </c>
      <c r="C53" s="53">
        <f>IF(C9&lt;$C$6+1,C18,0)</f>
        <v>0</v>
      </c>
      <c r="D53" s="53">
        <f t="shared" ref="D53:BO53" si="138">IF(D9&lt;$C$6+1,D18,0)</f>
        <v>0</v>
      </c>
      <c r="E53" s="53">
        <f t="shared" si="138"/>
        <v>0</v>
      </c>
      <c r="F53" s="53">
        <f t="shared" si="138"/>
        <v>0</v>
      </c>
      <c r="G53" s="53">
        <f t="shared" si="138"/>
        <v>0</v>
      </c>
      <c r="H53" s="53">
        <f t="shared" si="138"/>
        <v>0</v>
      </c>
      <c r="I53" s="53">
        <f t="shared" si="138"/>
        <v>0</v>
      </c>
      <c r="J53" s="53">
        <f t="shared" si="138"/>
        <v>0</v>
      </c>
      <c r="K53" s="53">
        <f t="shared" si="138"/>
        <v>0</v>
      </c>
      <c r="L53" s="53">
        <f t="shared" si="138"/>
        <v>0</v>
      </c>
      <c r="M53" s="53">
        <f t="shared" si="138"/>
        <v>0</v>
      </c>
      <c r="N53" s="53">
        <f t="shared" si="138"/>
        <v>0</v>
      </c>
      <c r="O53" s="53">
        <f t="shared" si="138"/>
        <v>0</v>
      </c>
      <c r="P53" s="53">
        <f t="shared" si="138"/>
        <v>0</v>
      </c>
      <c r="Q53" s="53">
        <f t="shared" si="138"/>
        <v>0</v>
      </c>
      <c r="R53" s="53">
        <f t="shared" si="138"/>
        <v>0</v>
      </c>
      <c r="S53" s="53">
        <f t="shared" si="138"/>
        <v>0</v>
      </c>
      <c r="T53" s="53">
        <f t="shared" si="138"/>
        <v>0</v>
      </c>
      <c r="U53" s="53">
        <f t="shared" si="138"/>
        <v>0</v>
      </c>
      <c r="V53" s="53">
        <f t="shared" si="138"/>
        <v>0</v>
      </c>
      <c r="W53" s="53">
        <f t="shared" si="138"/>
        <v>0</v>
      </c>
      <c r="X53" s="53">
        <f t="shared" si="138"/>
        <v>0</v>
      </c>
      <c r="Y53" s="53">
        <f t="shared" si="138"/>
        <v>0</v>
      </c>
      <c r="Z53" s="53">
        <f t="shared" si="138"/>
        <v>0</v>
      </c>
      <c r="AA53" s="53">
        <f t="shared" si="138"/>
        <v>0</v>
      </c>
      <c r="AB53" s="53">
        <f t="shared" si="138"/>
        <v>0</v>
      </c>
      <c r="AC53" s="53">
        <f t="shared" si="138"/>
        <v>0</v>
      </c>
      <c r="AD53" s="53">
        <f t="shared" si="138"/>
        <v>0</v>
      </c>
      <c r="AE53" s="53">
        <f t="shared" si="138"/>
        <v>0</v>
      </c>
      <c r="AF53" s="53">
        <f t="shared" si="138"/>
        <v>0</v>
      </c>
      <c r="AG53" s="53">
        <f t="shared" si="138"/>
        <v>0</v>
      </c>
      <c r="AH53" s="53">
        <f t="shared" si="138"/>
        <v>0</v>
      </c>
      <c r="AI53" s="53">
        <f t="shared" si="138"/>
        <v>0</v>
      </c>
      <c r="AJ53" s="53">
        <f t="shared" si="138"/>
        <v>0</v>
      </c>
      <c r="AK53" s="53">
        <f t="shared" si="138"/>
        <v>0</v>
      </c>
      <c r="AL53" s="53">
        <f t="shared" si="138"/>
        <v>0</v>
      </c>
      <c r="AM53" s="53">
        <f t="shared" si="138"/>
        <v>0</v>
      </c>
      <c r="AN53" s="53">
        <f t="shared" si="138"/>
        <v>0</v>
      </c>
      <c r="AO53" s="53">
        <f t="shared" si="138"/>
        <v>0</v>
      </c>
      <c r="AP53" s="53">
        <f t="shared" si="138"/>
        <v>0</v>
      </c>
      <c r="AQ53" s="53">
        <f t="shared" si="138"/>
        <v>0</v>
      </c>
      <c r="AR53" s="53">
        <f t="shared" si="138"/>
        <v>0</v>
      </c>
      <c r="AS53" s="53">
        <f t="shared" si="138"/>
        <v>0</v>
      </c>
      <c r="AT53" s="53">
        <f t="shared" si="138"/>
        <v>0</v>
      </c>
      <c r="AU53" s="53">
        <f t="shared" si="138"/>
        <v>0</v>
      </c>
      <c r="AV53" s="53">
        <f t="shared" si="138"/>
        <v>0</v>
      </c>
      <c r="AW53" s="53">
        <f t="shared" si="138"/>
        <v>0</v>
      </c>
      <c r="AX53" s="53">
        <f t="shared" si="138"/>
        <v>0</v>
      </c>
      <c r="AY53" s="53">
        <f t="shared" si="138"/>
        <v>0</v>
      </c>
      <c r="AZ53" s="53">
        <f t="shared" si="138"/>
        <v>0</v>
      </c>
      <c r="BA53" s="53">
        <f t="shared" si="138"/>
        <v>0</v>
      </c>
      <c r="BB53" s="53">
        <f t="shared" si="138"/>
        <v>0</v>
      </c>
      <c r="BC53" s="53">
        <f t="shared" si="138"/>
        <v>0</v>
      </c>
      <c r="BD53" s="53">
        <f t="shared" si="138"/>
        <v>0</v>
      </c>
      <c r="BE53" s="53">
        <f t="shared" si="138"/>
        <v>0</v>
      </c>
      <c r="BF53" s="53">
        <f t="shared" si="138"/>
        <v>0</v>
      </c>
      <c r="BG53" s="53">
        <f t="shared" si="138"/>
        <v>0</v>
      </c>
      <c r="BH53" s="53">
        <f t="shared" si="138"/>
        <v>0</v>
      </c>
      <c r="BI53" s="53">
        <f t="shared" si="138"/>
        <v>0</v>
      </c>
      <c r="BJ53" s="53">
        <f t="shared" si="138"/>
        <v>0</v>
      </c>
      <c r="BK53" s="53">
        <f t="shared" si="138"/>
        <v>0</v>
      </c>
      <c r="BL53" s="53">
        <f t="shared" si="138"/>
        <v>0</v>
      </c>
      <c r="BM53" s="53">
        <f t="shared" si="138"/>
        <v>0</v>
      </c>
      <c r="BN53" s="53">
        <f t="shared" si="138"/>
        <v>0</v>
      </c>
      <c r="BO53" s="53">
        <f t="shared" si="138"/>
        <v>0</v>
      </c>
      <c r="BP53" s="53">
        <f t="shared" ref="BP53:EA53" si="139">IF(BP9&lt;$C$6+1,BP18,0)</f>
        <v>0</v>
      </c>
      <c r="BQ53" s="53">
        <f t="shared" si="139"/>
        <v>0</v>
      </c>
      <c r="BR53" s="53">
        <f t="shared" si="139"/>
        <v>0</v>
      </c>
      <c r="BS53" s="53">
        <f t="shared" si="139"/>
        <v>0</v>
      </c>
      <c r="BT53" s="53">
        <f t="shared" si="139"/>
        <v>0</v>
      </c>
      <c r="BU53" s="53">
        <f t="shared" si="139"/>
        <v>0</v>
      </c>
      <c r="BV53" s="53">
        <f t="shared" si="139"/>
        <v>0</v>
      </c>
      <c r="BW53" s="53">
        <f t="shared" si="139"/>
        <v>0</v>
      </c>
      <c r="BX53" s="53">
        <f t="shared" si="139"/>
        <v>0</v>
      </c>
      <c r="BY53" s="53">
        <f t="shared" si="139"/>
        <v>0</v>
      </c>
      <c r="BZ53" s="53">
        <f t="shared" si="139"/>
        <v>0</v>
      </c>
      <c r="CA53" s="53">
        <f t="shared" si="139"/>
        <v>0</v>
      </c>
      <c r="CB53" s="53">
        <f t="shared" si="139"/>
        <v>0</v>
      </c>
      <c r="CC53" s="53">
        <f t="shared" si="139"/>
        <v>0</v>
      </c>
      <c r="CD53" s="53">
        <f t="shared" si="139"/>
        <v>0</v>
      </c>
      <c r="CE53" s="53">
        <f t="shared" si="139"/>
        <v>0</v>
      </c>
      <c r="CF53" s="53">
        <f t="shared" si="139"/>
        <v>0</v>
      </c>
      <c r="CG53" s="53">
        <f t="shared" si="139"/>
        <v>0</v>
      </c>
      <c r="CH53" s="53">
        <f t="shared" si="139"/>
        <v>0</v>
      </c>
      <c r="CI53" s="53">
        <f t="shared" si="139"/>
        <v>0</v>
      </c>
      <c r="CJ53" s="53">
        <f t="shared" si="139"/>
        <v>0</v>
      </c>
      <c r="CK53" s="53">
        <f t="shared" si="139"/>
        <v>0</v>
      </c>
      <c r="CL53" s="53">
        <f t="shared" si="139"/>
        <v>0</v>
      </c>
      <c r="CM53" s="53">
        <f t="shared" si="139"/>
        <v>0</v>
      </c>
      <c r="CN53" s="53">
        <f t="shared" si="139"/>
        <v>0</v>
      </c>
      <c r="CO53" s="53">
        <f t="shared" si="139"/>
        <v>0</v>
      </c>
      <c r="CP53" s="53">
        <f t="shared" si="139"/>
        <v>0</v>
      </c>
      <c r="CQ53" s="53">
        <f t="shared" si="139"/>
        <v>0</v>
      </c>
      <c r="CR53" s="53">
        <f t="shared" si="139"/>
        <v>0</v>
      </c>
      <c r="CS53" s="53">
        <f t="shared" si="139"/>
        <v>0</v>
      </c>
      <c r="CT53" s="53">
        <f t="shared" si="139"/>
        <v>0</v>
      </c>
      <c r="CU53" s="53">
        <f t="shared" si="139"/>
        <v>0</v>
      </c>
      <c r="CV53" s="53">
        <f t="shared" si="139"/>
        <v>0</v>
      </c>
      <c r="CW53" s="53">
        <f t="shared" si="139"/>
        <v>0</v>
      </c>
      <c r="CX53" s="53">
        <f t="shared" si="139"/>
        <v>0</v>
      </c>
      <c r="CY53" s="53">
        <f t="shared" si="139"/>
        <v>0</v>
      </c>
      <c r="CZ53" s="53">
        <f t="shared" si="139"/>
        <v>0</v>
      </c>
      <c r="DA53" s="53">
        <f t="shared" si="139"/>
        <v>0</v>
      </c>
      <c r="DB53" s="53">
        <f t="shared" si="139"/>
        <v>0</v>
      </c>
      <c r="DC53" s="53">
        <f t="shared" si="139"/>
        <v>0</v>
      </c>
      <c r="DD53" s="53">
        <f t="shared" si="139"/>
        <v>0</v>
      </c>
      <c r="DE53" s="53">
        <f t="shared" si="139"/>
        <v>0</v>
      </c>
      <c r="DF53" s="53">
        <f t="shared" si="139"/>
        <v>0</v>
      </c>
      <c r="DG53" s="53">
        <f t="shared" si="139"/>
        <v>0</v>
      </c>
      <c r="DH53" s="53">
        <f t="shared" si="139"/>
        <v>0</v>
      </c>
      <c r="DI53" s="53">
        <f t="shared" si="139"/>
        <v>0</v>
      </c>
      <c r="DJ53" s="53">
        <f t="shared" si="139"/>
        <v>0</v>
      </c>
      <c r="DK53" s="53">
        <f t="shared" si="139"/>
        <v>0</v>
      </c>
      <c r="DL53" s="53">
        <f t="shared" si="139"/>
        <v>0</v>
      </c>
      <c r="DM53" s="53">
        <f t="shared" si="139"/>
        <v>0</v>
      </c>
      <c r="DN53" s="53">
        <f t="shared" si="139"/>
        <v>0</v>
      </c>
      <c r="DO53" s="53">
        <f t="shared" si="139"/>
        <v>0</v>
      </c>
      <c r="DP53" s="53">
        <f t="shared" si="139"/>
        <v>0</v>
      </c>
      <c r="DQ53" s="53">
        <f t="shared" si="139"/>
        <v>0</v>
      </c>
      <c r="DR53" s="53">
        <f t="shared" si="139"/>
        <v>0</v>
      </c>
      <c r="DS53" s="53">
        <f t="shared" si="139"/>
        <v>0</v>
      </c>
      <c r="DT53" s="53">
        <f t="shared" si="139"/>
        <v>0</v>
      </c>
      <c r="DU53" s="53">
        <f t="shared" si="139"/>
        <v>0</v>
      </c>
      <c r="DV53" s="53">
        <f t="shared" si="139"/>
        <v>0</v>
      </c>
      <c r="DW53" s="53">
        <f t="shared" si="139"/>
        <v>0</v>
      </c>
      <c r="DX53" s="53">
        <f t="shared" si="139"/>
        <v>0</v>
      </c>
      <c r="DY53" s="53">
        <f t="shared" si="139"/>
        <v>0</v>
      </c>
      <c r="DZ53" s="53">
        <f t="shared" si="139"/>
        <v>0</v>
      </c>
      <c r="EA53" s="53">
        <f t="shared" si="139"/>
        <v>0</v>
      </c>
      <c r="EB53" s="53">
        <f t="shared" ref="EB53:GM53" si="140">IF(EB9&lt;$C$6+1,EB18,0)</f>
        <v>0</v>
      </c>
      <c r="EC53" s="53">
        <f t="shared" si="140"/>
        <v>0</v>
      </c>
      <c r="ED53" s="53">
        <f t="shared" si="140"/>
        <v>0</v>
      </c>
      <c r="EE53" s="53">
        <f t="shared" si="140"/>
        <v>0</v>
      </c>
      <c r="EF53" s="53">
        <f t="shared" si="140"/>
        <v>0</v>
      </c>
      <c r="EG53" s="53">
        <f t="shared" si="140"/>
        <v>0</v>
      </c>
      <c r="EH53" s="53">
        <f t="shared" si="140"/>
        <v>0</v>
      </c>
      <c r="EI53" s="53">
        <f t="shared" si="140"/>
        <v>0</v>
      </c>
      <c r="EJ53" s="53">
        <f t="shared" si="140"/>
        <v>0</v>
      </c>
      <c r="EK53" s="53">
        <f t="shared" si="140"/>
        <v>0</v>
      </c>
      <c r="EL53" s="53">
        <f t="shared" si="140"/>
        <v>0</v>
      </c>
      <c r="EM53" s="53">
        <f t="shared" si="140"/>
        <v>0</v>
      </c>
      <c r="EN53" s="53">
        <f t="shared" si="140"/>
        <v>0</v>
      </c>
      <c r="EO53" s="53">
        <f t="shared" si="140"/>
        <v>0</v>
      </c>
      <c r="EP53" s="53">
        <f t="shared" si="140"/>
        <v>0</v>
      </c>
      <c r="EQ53" s="53">
        <f t="shared" si="140"/>
        <v>0</v>
      </c>
      <c r="ER53" s="53">
        <f t="shared" si="140"/>
        <v>0</v>
      </c>
      <c r="ES53" s="53">
        <f t="shared" si="140"/>
        <v>0</v>
      </c>
      <c r="ET53" s="53">
        <f t="shared" si="140"/>
        <v>0</v>
      </c>
      <c r="EU53" s="53">
        <f t="shared" si="140"/>
        <v>0</v>
      </c>
      <c r="EV53" s="53">
        <f t="shared" si="140"/>
        <v>0</v>
      </c>
      <c r="EW53" s="53">
        <f t="shared" si="140"/>
        <v>0</v>
      </c>
      <c r="EX53" s="53">
        <f t="shared" si="140"/>
        <v>0</v>
      </c>
      <c r="EY53" s="53">
        <f t="shared" si="140"/>
        <v>0</v>
      </c>
      <c r="EZ53" s="53">
        <f t="shared" si="140"/>
        <v>0</v>
      </c>
      <c r="FA53" s="53">
        <f t="shared" si="140"/>
        <v>0</v>
      </c>
      <c r="FB53" s="53">
        <f t="shared" si="140"/>
        <v>0</v>
      </c>
      <c r="FC53" s="53">
        <f t="shared" si="140"/>
        <v>0</v>
      </c>
      <c r="FD53" s="53">
        <f t="shared" si="140"/>
        <v>0</v>
      </c>
      <c r="FE53" s="53">
        <f t="shared" si="140"/>
        <v>0</v>
      </c>
      <c r="FF53" s="53">
        <f t="shared" si="140"/>
        <v>0</v>
      </c>
      <c r="FG53" s="53">
        <f t="shared" si="140"/>
        <v>0</v>
      </c>
      <c r="FH53" s="53">
        <f t="shared" si="140"/>
        <v>0</v>
      </c>
      <c r="FI53" s="53">
        <f t="shared" si="140"/>
        <v>0</v>
      </c>
      <c r="FJ53" s="53">
        <f t="shared" si="140"/>
        <v>0</v>
      </c>
      <c r="FK53" s="53">
        <f t="shared" si="140"/>
        <v>0</v>
      </c>
      <c r="FL53" s="53">
        <f t="shared" si="140"/>
        <v>0</v>
      </c>
      <c r="FM53" s="53">
        <f t="shared" si="140"/>
        <v>0</v>
      </c>
      <c r="FN53" s="53">
        <f t="shared" si="140"/>
        <v>0</v>
      </c>
      <c r="FO53" s="53">
        <f t="shared" si="140"/>
        <v>0</v>
      </c>
      <c r="FP53" s="53">
        <f t="shared" si="140"/>
        <v>0</v>
      </c>
      <c r="FQ53" s="53">
        <f t="shared" si="140"/>
        <v>0</v>
      </c>
      <c r="FR53" s="53">
        <f t="shared" si="140"/>
        <v>0</v>
      </c>
      <c r="FS53" s="53">
        <f t="shared" si="140"/>
        <v>0</v>
      </c>
      <c r="FT53" s="53">
        <f t="shared" si="140"/>
        <v>0</v>
      </c>
      <c r="FU53" s="53">
        <f t="shared" si="140"/>
        <v>0</v>
      </c>
      <c r="FV53" s="53">
        <f t="shared" si="140"/>
        <v>0</v>
      </c>
      <c r="FW53" s="53">
        <f t="shared" si="140"/>
        <v>0</v>
      </c>
      <c r="FX53" s="53">
        <f t="shared" si="140"/>
        <v>0</v>
      </c>
      <c r="FY53" s="53">
        <f t="shared" si="140"/>
        <v>0</v>
      </c>
      <c r="FZ53" s="53">
        <f t="shared" si="140"/>
        <v>0</v>
      </c>
      <c r="GA53" s="53">
        <f t="shared" si="140"/>
        <v>0</v>
      </c>
      <c r="GB53" s="53">
        <f t="shared" si="140"/>
        <v>0</v>
      </c>
      <c r="GC53" s="53">
        <f t="shared" si="140"/>
        <v>0</v>
      </c>
      <c r="GD53" s="53">
        <f t="shared" si="140"/>
        <v>0</v>
      </c>
      <c r="GE53" s="53">
        <f t="shared" si="140"/>
        <v>0</v>
      </c>
      <c r="GF53" s="53">
        <f t="shared" si="140"/>
        <v>0</v>
      </c>
      <c r="GG53" s="53">
        <f t="shared" si="140"/>
        <v>0</v>
      </c>
      <c r="GH53" s="53">
        <f t="shared" si="140"/>
        <v>0</v>
      </c>
      <c r="GI53" s="53">
        <f t="shared" si="140"/>
        <v>0</v>
      </c>
      <c r="GJ53" s="53">
        <f t="shared" si="140"/>
        <v>0</v>
      </c>
      <c r="GK53" s="53">
        <f t="shared" si="140"/>
        <v>0</v>
      </c>
      <c r="GL53" s="53">
        <f t="shared" si="140"/>
        <v>0</v>
      </c>
      <c r="GM53" s="53">
        <f t="shared" si="140"/>
        <v>0</v>
      </c>
      <c r="GN53" s="53">
        <f t="shared" ref="GN53:IY53" si="141">IF(GN9&lt;$C$6+1,GN18,0)</f>
        <v>0</v>
      </c>
      <c r="GO53" s="53">
        <f t="shared" si="141"/>
        <v>0</v>
      </c>
      <c r="GP53" s="53">
        <f t="shared" si="141"/>
        <v>0</v>
      </c>
      <c r="GQ53" s="53">
        <f t="shared" si="141"/>
        <v>0</v>
      </c>
      <c r="GR53" s="53">
        <f t="shared" si="141"/>
        <v>0</v>
      </c>
      <c r="GS53" s="53">
        <f t="shared" si="141"/>
        <v>0</v>
      </c>
      <c r="GT53" s="53">
        <f t="shared" si="141"/>
        <v>0</v>
      </c>
      <c r="GU53" s="53">
        <f t="shared" si="141"/>
        <v>0</v>
      </c>
      <c r="GV53" s="53">
        <f t="shared" si="141"/>
        <v>0</v>
      </c>
      <c r="GW53" s="53">
        <f t="shared" si="141"/>
        <v>0</v>
      </c>
      <c r="GX53" s="53">
        <f t="shared" si="141"/>
        <v>0</v>
      </c>
      <c r="GY53" s="53">
        <f t="shared" si="141"/>
        <v>0</v>
      </c>
      <c r="GZ53" s="53">
        <f t="shared" si="141"/>
        <v>0</v>
      </c>
      <c r="HA53" s="53">
        <f t="shared" si="141"/>
        <v>0</v>
      </c>
      <c r="HB53" s="53">
        <f t="shared" si="141"/>
        <v>0</v>
      </c>
      <c r="HC53" s="53">
        <f t="shared" si="141"/>
        <v>0</v>
      </c>
      <c r="HD53" s="53">
        <f t="shared" si="141"/>
        <v>0</v>
      </c>
      <c r="HE53" s="53">
        <f t="shared" si="141"/>
        <v>0</v>
      </c>
      <c r="HF53" s="53">
        <f t="shared" si="141"/>
        <v>0</v>
      </c>
      <c r="HG53" s="53">
        <f t="shared" si="141"/>
        <v>0</v>
      </c>
      <c r="HH53" s="53">
        <f t="shared" si="141"/>
        <v>0</v>
      </c>
      <c r="HI53" s="53">
        <f t="shared" si="141"/>
        <v>0</v>
      </c>
      <c r="HJ53" s="53">
        <f t="shared" si="141"/>
        <v>0</v>
      </c>
      <c r="HK53" s="53">
        <f t="shared" si="141"/>
        <v>0</v>
      </c>
      <c r="HL53" s="53">
        <f t="shared" si="141"/>
        <v>0</v>
      </c>
      <c r="HM53" s="53">
        <f t="shared" si="141"/>
        <v>0</v>
      </c>
      <c r="HN53" s="53">
        <f t="shared" si="141"/>
        <v>0</v>
      </c>
      <c r="HO53" s="53">
        <f t="shared" si="141"/>
        <v>0</v>
      </c>
      <c r="HP53" s="53">
        <f t="shared" si="141"/>
        <v>0</v>
      </c>
      <c r="HQ53" s="53">
        <f t="shared" si="141"/>
        <v>0</v>
      </c>
      <c r="HR53" s="53">
        <f t="shared" si="141"/>
        <v>0</v>
      </c>
      <c r="HS53" s="53">
        <f t="shared" si="141"/>
        <v>0</v>
      </c>
      <c r="HT53" s="53">
        <f t="shared" si="141"/>
        <v>0</v>
      </c>
      <c r="HU53" s="53">
        <f t="shared" si="141"/>
        <v>0</v>
      </c>
      <c r="HV53" s="53">
        <f t="shared" si="141"/>
        <v>0</v>
      </c>
      <c r="HW53" s="53">
        <f t="shared" si="141"/>
        <v>0</v>
      </c>
      <c r="HX53" s="53">
        <f t="shared" si="141"/>
        <v>0</v>
      </c>
      <c r="HY53" s="53">
        <f t="shared" si="141"/>
        <v>0</v>
      </c>
      <c r="HZ53" s="53">
        <f t="shared" si="141"/>
        <v>0</v>
      </c>
      <c r="IA53" s="53">
        <f t="shared" si="141"/>
        <v>0</v>
      </c>
      <c r="IB53" s="53">
        <f t="shared" si="141"/>
        <v>0</v>
      </c>
      <c r="IC53" s="53">
        <f t="shared" si="141"/>
        <v>0</v>
      </c>
      <c r="ID53" s="53">
        <f t="shared" si="141"/>
        <v>0</v>
      </c>
      <c r="IE53" s="53">
        <f t="shared" si="141"/>
        <v>0</v>
      </c>
      <c r="IF53" s="53">
        <f t="shared" si="141"/>
        <v>0</v>
      </c>
      <c r="IG53" s="53">
        <f t="shared" si="141"/>
        <v>0</v>
      </c>
      <c r="IH53" s="53">
        <f t="shared" si="141"/>
        <v>0</v>
      </c>
      <c r="II53" s="53">
        <f t="shared" si="141"/>
        <v>0</v>
      </c>
      <c r="IJ53" s="53">
        <f t="shared" si="141"/>
        <v>0</v>
      </c>
      <c r="IK53" s="53">
        <f t="shared" si="141"/>
        <v>0</v>
      </c>
      <c r="IL53" s="53">
        <f t="shared" si="141"/>
        <v>0</v>
      </c>
      <c r="IM53" s="53">
        <f t="shared" si="141"/>
        <v>0</v>
      </c>
      <c r="IN53" s="53">
        <f t="shared" si="141"/>
        <v>0</v>
      </c>
      <c r="IO53" s="53">
        <f t="shared" si="141"/>
        <v>0</v>
      </c>
      <c r="IP53" s="53">
        <f t="shared" si="141"/>
        <v>0</v>
      </c>
      <c r="IQ53" s="53">
        <f t="shared" si="141"/>
        <v>0</v>
      </c>
      <c r="IR53" s="53">
        <f t="shared" si="141"/>
        <v>0</v>
      </c>
      <c r="IS53" s="53">
        <f t="shared" si="141"/>
        <v>0</v>
      </c>
      <c r="IT53" s="53">
        <f t="shared" si="141"/>
        <v>0</v>
      </c>
      <c r="IU53" s="53">
        <f t="shared" si="141"/>
        <v>0</v>
      </c>
      <c r="IV53" s="53">
        <f t="shared" si="141"/>
        <v>0</v>
      </c>
      <c r="IW53" s="53">
        <f t="shared" si="141"/>
        <v>0</v>
      </c>
      <c r="IX53" s="53">
        <f t="shared" si="141"/>
        <v>0</v>
      </c>
      <c r="IY53" s="53">
        <f t="shared" si="141"/>
        <v>0</v>
      </c>
      <c r="IZ53" s="53">
        <f t="shared" ref="IZ53:LK53" si="142">IF(IZ9&lt;$C$6+1,IZ18,0)</f>
        <v>0</v>
      </c>
      <c r="JA53" s="53">
        <f t="shared" si="142"/>
        <v>0</v>
      </c>
      <c r="JB53" s="53">
        <f t="shared" si="142"/>
        <v>0</v>
      </c>
      <c r="JC53" s="53">
        <f t="shared" si="142"/>
        <v>0</v>
      </c>
      <c r="JD53" s="53">
        <f t="shared" si="142"/>
        <v>0</v>
      </c>
      <c r="JE53" s="53">
        <f t="shared" si="142"/>
        <v>0</v>
      </c>
      <c r="JF53" s="53">
        <f t="shared" si="142"/>
        <v>0</v>
      </c>
      <c r="JG53" s="53">
        <f t="shared" si="142"/>
        <v>0</v>
      </c>
      <c r="JH53" s="53">
        <f t="shared" si="142"/>
        <v>0</v>
      </c>
      <c r="JI53" s="53">
        <f t="shared" si="142"/>
        <v>0</v>
      </c>
      <c r="JJ53" s="53">
        <f t="shared" si="142"/>
        <v>0</v>
      </c>
      <c r="JK53" s="53">
        <f t="shared" si="142"/>
        <v>0</v>
      </c>
      <c r="JL53" s="53">
        <f t="shared" si="142"/>
        <v>0</v>
      </c>
      <c r="JM53" s="53">
        <f t="shared" si="142"/>
        <v>0</v>
      </c>
      <c r="JN53" s="53">
        <f t="shared" si="142"/>
        <v>0</v>
      </c>
      <c r="JO53" s="53">
        <f t="shared" si="142"/>
        <v>0</v>
      </c>
      <c r="JP53" s="53">
        <f t="shared" si="142"/>
        <v>0</v>
      </c>
      <c r="JQ53" s="53">
        <f t="shared" si="142"/>
        <v>0</v>
      </c>
      <c r="JR53" s="53">
        <f t="shared" si="142"/>
        <v>0</v>
      </c>
      <c r="JS53" s="53">
        <f t="shared" si="142"/>
        <v>0</v>
      </c>
      <c r="JT53" s="53">
        <f t="shared" si="142"/>
        <v>0</v>
      </c>
      <c r="JU53" s="53">
        <f t="shared" si="142"/>
        <v>0</v>
      </c>
      <c r="JV53" s="53">
        <f t="shared" si="142"/>
        <v>0</v>
      </c>
      <c r="JW53" s="53">
        <f t="shared" si="142"/>
        <v>0</v>
      </c>
      <c r="JX53" s="53">
        <f t="shared" si="142"/>
        <v>0</v>
      </c>
      <c r="JY53" s="53">
        <f t="shared" si="142"/>
        <v>0</v>
      </c>
      <c r="JZ53" s="53">
        <f t="shared" si="142"/>
        <v>0</v>
      </c>
      <c r="KA53" s="53">
        <f t="shared" si="142"/>
        <v>0</v>
      </c>
      <c r="KB53" s="53">
        <f t="shared" si="142"/>
        <v>0</v>
      </c>
      <c r="KC53" s="53">
        <f t="shared" si="142"/>
        <v>0</v>
      </c>
      <c r="KD53" s="53">
        <f t="shared" si="142"/>
        <v>0</v>
      </c>
      <c r="KE53" s="53">
        <f t="shared" si="142"/>
        <v>0</v>
      </c>
      <c r="KF53" s="53">
        <f t="shared" si="142"/>
        <v>0</v>
      </c>
      <c r="KG53" s="53">
        <f t="shared" si="142"/>
        <v>0</v>
      </c>
      <c r="KH53" s="53">
        <f t="shared" si="142"/>
        <v>0</v>
      </c>
      <c r="KI53" s="53">
        <f t="shared" si="142"/>
        <v>0</v>
      </c>
      <c r="KJ53" s="53">
        <f t="shared" si="142"/>
        <v>0</v>
      </c>
      <c r="KK53" s="53">
        <f t="shared" si="142"/>
        <v>0</v>
      </c>
      <c r="KL53" s="53">
        <f t="shared" si="142"/>
        <v>0</v>
      </c>
      <c r="KM53" s="53">
        <f t="shared" si="142"/>
        <v>0</v>
      </c>
      <c r="KN53" s="53">
        <f t="shared" si="142"/>
        <v>0</v>
      </c>
      <c r="KO53" s="53">
        <f t="shared" si="142"/>
        <v>0</v>
      </c>
      <c r="KP53" s="53">
        <f t="shared" si="142"/>
        <v>0</v>
      </c>
      <c r="KQ53" s="53">
        <f t="shared" si="142"/>
        <v>0</v>
      </c>
      <c r="KR53" s="53">
        <f t="shared" si="142"/>
        <v>0</v>
      </c>
      <c r="KS53" s="53">
        <f t="shared" si="142"/>
        <v>0</v>
      </c>
      <c r="KT53" s="53">
        <f t="shared" si="142"/>
        <v>0</v>
      </c>
      <c r="KU53" s="53">
        <f t="shared" si="142"/>
        <v>0</v>
      </c>
      <c r="KV53" s="53">
        <f t="shared" si="142"/>
        <v>0</v>
      </c>
      <c r="KW53" s="53">
        <f t="shared" si="142"/>
        <v>0</v>
      </c>
      <c r="KX53" s="53">
        <f t="shared" si="142"/>
        <v>0</v>
      </c>
      <c r="KY53" s="53">
        <f t="shared" si="142"/>
        <v>0</v>
      </c>
      <c r="KZ53" s="53">
        <f t="shared" si="142"/>
        <v>0</v>
      </c>
      <c r="LA53" s="53">
        <f t="shared" si="142"/>
        <v>0</v>
      </c>
      <c r="LB53" s="53">
        <f t="shared" si="142"/>
        <v>0</v>
      </c>
      <c r="LC53" s="53">
        <f t="shared" si="142"/>
        <v>0</v>
      </c>
      <c r="LD53" s="53">
        <f t="shared" si="142"/>
        <v>0</v>
      </c>
      <c r="LE53" s="53">
        <f t="shared" si="142"/>
        <v>0</v>
      </c>
      <c r="LF53" s="53">
        <f t="shared" si="142"/>
        <v>0</v>
      </c>
      <c r="LG53" s="53">
        <f t="shared" si="142"/>
        <v>0</v>
      </c>
      <c r="LH53" s="53">
        <f t="shared" si="142"/>
        <v>0</v>
      </c>
      <c r="LI53" s="53">
        <f t="shared" si="142"/>
        <v>0</v>
      </c>
      <c r="LJ53" s="53">
        <f t="shared" si="142"/>
        <v>0</v>
      </c>
      <c r="LK53" s="53">
        <f t="shared" si="142"/>
        <v>0</v>
      </c>
      <c r="LL53" s="53">
        <f t="shared" ref="LL53:MX53" si="143">IF(LL9&lt;$C$6+1,LL18,0)</f>
        <v>0</v>
      </c>
      <c r="LM53" s="53">
        <f t="shared" si="143"/>
        <v>0</v>
      </c>
      <c r="LN53" s="53">
        <f t="shared" si="143"/>
        <v>0</v>
      </c>
      <c r="LO53" s="53">
        <f t="shared" si="143"/>
        <v>0</v>
      </c>
      <c r="LP53" s="53">
        <f t="shared" si="143"/>
        <v>0</v>
      </c>
      <c r="LQ53" s="53">
        <f t="shared" si="143"/>
        <v>0</v>
      </c>
      <c r="LR53" s="53">
        <f t="shared" si="143"/>
        <v>0</v>
      </c>
      <c r="LS53" s="53">
        <f t="shared" si="143"/>
        <v>0</v>
      </c>
      <c r="LT53" s="53">
        <f t="shared" si="143"/>
        <v>0</v>
      </c>
      <c r="LU53" s="53">
        <f t="shared" si="143"/>
        <v>0</v>
      </c>
      <c r="LV53" s="53">
        <f t="shared" si="143"/>
        <v>0</v>
      </c>
      <c r="LW53" s="53">
        <f t="shared" si="143"/>
        <v>0</v>
      </c>
      <c r="LX53" s="53">
        <f t="shared" si="143"/>
        <v>0</v>
      </c>
      <c r="LY53" s="53">
        <f t="shared" si="143"/>
        <v>0</v>
      </c>
      <c r="LZ53" s="53">
        <f t="shared" si="143"/>
        <v>0</v>
      </c>
      <c r="MA53" s="53">
        <f t="shared" si="143"/>
        <v>0</v>
      </c>
      <c r="MB53" s="53">
        <f t="shared" si="143"/>
        <v>0</v>
      </c>
      <c r="MC53" s="53">
        <f t="shared" si="143"/>
        <v>0</v>
      </c>
      <c r="MD53" s="53">
        <f t="shared" si="143"/>
        <v>0</v>
      </c>
      <c r="ME53" s="53">
        <f t="shared" si="143"/>
        <v>0</v>
      </c>
      <c r="MF53" s="53">
        <f t="shared" si="143"/>
        <v>0</v>
      </c>
      <c r="MG53" s="53">
        <f t="shared" si="143"/>
        <v>0</v>
      </c>
      <c r="MH53" s="53">
        <f t="shared" si="143"/>
        <v>0</v>
      </c>
      <c r="MI53" s="53">
        <f t="shared" si="143"/>
        <v>0</v>
      </c>
      <c r="MJ53" s="53">
        <f t="shared" si="143"/>
        <v>0</v>
      </c>
      <c r="MK53" s="53">
        <f t="shared" si="143"/>
        <v>0</v>
      </c>
      <c r="ML53" s="53">
        <f t="shared" si="143"/>
        <v>0</v>
      </c>
      <c r="MM53" s="53">
        <f t="shared" si="143"/>
        <v>0</v>
      </c>
      <c r="MN53" s="53">
        <f t="shared" si="143"/>
        <v>0</v>
      </c>
      <c r="MO53" s="53">
        <f t="shared" si="143"/>
        <v>0</v>
      </c>
      <c r="MP53" s="53">
        <f t="shared" si="143"/>
        <v>0</v>
      </c>
      <c r="MQ53" s="53">
        <f t="shared" si="143"/>
        <v>0</v>
      </c>
      <c r="MR53" s="53">
        <f t="shared" si="143"/>
        <v>0</v>
      </c>
      <c r="MS53" s="53">
        <f t="shared" si="143"/>
        <v>0</v>
      </c>
      <c r="MT53" s="53">
        <f t="shared" si="143"/>
        <v>0</v>
      </c>
      <c r="MU53" s="53">
        <f t="shared" si="143"/>
        <v>0</v>
      </c>
      <c r="MV53" s="53">
        <f t="shared" si="143"/>
        <v>0</v>
      </c>
      <c r="MW53" s="53">
        <f t="shared" si="143"/>
        <v>0</v>
      </c>
      <c r="MX53" s="53">
        <f t="shared" si="143"/>
        <v>0</v>
      </c>
      <c r="MY53" s="56"/>
    </row>
    <row r="54" spans="2:363" s="53" customFormat="1" hidden="1" x14ac:dyDescent="0.25">
      <c r="B54" s="134" t="s">
        <v>829</v>
      </c>
      <c r="C54" s="53">
        <f>IF(AND(C8&gt;0,C9&lt;$C$6+1),C8,0)</f>
        <v>0</v>
      </c>
      <c r="D54" s="53">
        <f t="shared" ref="D54:BO54" si="144">IF(AND(D8&gt;0,D9&lt;$C$6+1),D8,0)</f>
        <v>0</v>
      </c>
      <c r="E54" s="53">
        <f t="shared" si="144"/>
        <v>0</v>
      </c>
      <c r="F54" s="53">
        <f t="shared" si="144"/>
        <v>0</v>
      </c>
      <c r="G54" s="53">
        <f t="shared" si="144"/>
        <v>0</v>
      </c>
      <c r="H54" s="53">
        <f t="shared" si="144"/>
        <v>0</v>
      </c>
      <c r="I54" s="53">
        <f t="shared" si="144"/>
        <v>0</v>
      </c>
      <c r="J54" s="53">
        <f t="shared" si="144"/>
        <v>0</v>
      </c>
      <c r="K54" s="53">
        <f t="shared" si="144"/>
        <v>0</v>
      </c>
      <c r="L54" s="53">
        <f t="shared" si="144"/>
        <v>0</v>
      </c>
      <c r="M54" s="53">
        <f t="shared" si="144"/>
        <v>0</v>
      </c>
      <c r="N54" s="53">
        <f t="shared" si="144"/>
        <v>0</v>
      </c>
      <c r="O54" s="53">
        <f t="shared" si="144"/>
        <v>0</v>
      </c>
      <c r="P54" s="53">
        <f t="shared" si="144"/>
        <v>0</v>
      </c>
      <c r="Q54" s="53">
        <f t="shared" si="144"/>
        <v>0</v>
      </c>
      <c r="R54" s="53">
        <f t="shared" si="144"/>
        <v>0</v>
      </c>
      <c r="S54" s="53">
        <f t="shared" si="144"/>
        <v>0</v>
      </c>
      <c r="T54" s="53">
        <f t="shared" si="144"/>
        <v>0</v>
      </c>
      <c r="U54" s="53">
        <f t="shared" si="144"/>
        <v>0</v>
      </c>
      <c r="V54" s="53">
        <f t="shared" si="144"/>
        <v>0</v>
      </c>
      <c r="W54" s="53">
        <f t="shared" si="144"/>
        <v>0</v>
      </c>
      <c r="X54" s="53">
        <f t="shared" si="144"/>
        <v>0</v>
      </c>
      <c r="Y54" s="53">
        <f t="shared" si="144"/>
        <v>0</v>
      </c>
      <c r="Z54" s="53">
        <f t="shared" si="144"/>
        <v>0</v>
      </c>
      <c r="AA54" s="53">
        <f t="shared" si="144"/>
        <v>0</v>
      </c>
      <c r="AB54" s="53">
        <f t="shared" si="144"/>
        <v>0</v>
      </c>
      <c r="AC54" s="53">
        <f t="shared" si="144"/>
        <v>0</v>
      </c>
      <c r="AD54" s="53">
        <f t="shared" si="144"/>
        <v>0</v>
      </c>
      <c r="AE54" s="53">
        <f t="shared" si="144"/>
        <v>0</v>
      </c>
      <c r="AF54" s="53">
        <f t="shared" si="144"/>
        <v>0</v>
      </c>
      <c r="AG54" s="53">
        <f t="shared" si="144"/>
        <v>0</v>
      </c>
      <c r="AH54" s="53">
        <f t="shared" si="144"/>
        <v>0</v>
      </c>
      <c r="AI54" s="53">
        <f t="shared" si="144"/>
        <v>0</v>
      </c>
      <c r="AJ54" s="53">
        <f t="shared" si="144"/>
        <v>0</v>
      </c>
      <c r="AK54" s="53">
        <f t="shared" si="144"/>
        <v>0</v>
      </c>
      <c r="AL54" s="53">
        <f t="shared" si="144"/>
        <v>0</v>
      </c>
      <c r="AM54" s="53">
        <f t="shared" si="144"/>
        <v>0</v>
      </c>
      <c r="AN54" s="53">
        <f t="shared" si="144"/>
        <v>0</v>
      </c>
      <c r="AO54" s="53">
        <f t="shared" si="144"/>
        <v>0</v>
      </c>
      <c r="AP54" s="53">
        <f t="shared" si="144"/>
        <v>0</v>
      </c>
      <c r="AQ54" s="53">
        <f t="shared" si="144"/>
        <v>0</v>
      </c>
      <c r="AR54" s="53">
        <f t="shared" si="144"/>
        <v>0</v>
      </c>
      <c r="AS54" s="53">
        <f t="shared" si="144"/>
        <v>0</v>
      </c>
      <c r="AT54" s="53">
        <f t="shared" si="144"/>
        <v>0</v>
      </c>
      <c r="AU54" s="53">
        <f t="shared" si="144"/>
        <v>0</v>
      </c>
      <c r="AV54" s="53">
        <f t="shared" si="144"/>
        <v>0</v>
      </c>
      <c r="AW54" s="53">
        <f t="shared" si="144"/>
        <v>0</v>
      </c>
      <c r="AX54" s="53">
        <f t="shared" si="144"/>
        <v>0</v>
      </c>
      <c r="AY54" s="53">
        <f t="shared" si="144"/>
        <v>0</v>
      </c>
      <c r="AZ54" s="53">
        <f t="shared" si="144"/>
        <v>0</v>
      </c>
      <c r="BA54" s="53">
        <f t="shared" si="144"/>
        <v>0</v>
      </c>
      <c r="BB54" s="53">
        <f t="shared" si="144"/>
        <v>0</v>
      </c>
      <c r="BC54" s="53">
        <f t="shared" si="144"/>
        <v>0</v>
      </c>
      <c r="BD54" s="53">
        <f t="shared" si="144"/>
        <v>0</v>
      </c>
      <c r="BE54" s="53">
        <f t="shared" si="144"/>
        <v>0</v>
      </c>
      <c r="BF54" s="53">
        <f t="shared" si="144"/>
        <v>0</v>
      </c>
      <c r="BG54" s="53">
        <f t="shared" si="144"/>
        <v>0</v>
      </c>
      <c r="BH54" s="53">
        <f t="shared" si="144"/>
        <v>0</v>
      </c>
      <c r="BI54" s="53">
        <f t="shared" si="144"/>
        <v>0</v>
      </c>
      <c r="BJ54" s="53">
        <f t="shared" si="144"/>
        <v>0</v>
      </c>
      <c r="BK54" s="53">
        <f t="shared" si="144"/>
        <v>0</v>
      </c>
      <c r="BL54" s="53">
        <f t="shared" si="144"/>
        <v>0</v>
      </c>
      <c r="BM54" s="53">
        <f t="shared" si="144"/>
        <v>0</v>
      </c>
      <c r="BN54" s="53">
        <f t="shared" si="144"/>
        <v>0</v>
      </c>
      <c r="BO54" s="53">
        <f t="shared" si="144"/>
        <v>0</v>
      </c>
      <c r="BP54" s="53">
        <f t="shared" ref="BP54:EA54" si="145">IF(AND(BP8&gt;0,BP9&lt;$C$6+1),BP8,0)</f>
        <v>0</v>
      </c>
      <c r="BQ54" s="53">
        <f t="shared" si="145"/>
        <v>0</v>
      </c>
      <c r="BR54" s="53">
        <f t="shared" si="145"/>
        <v>0</v>
      </c>
      <c r="BS54" s="53">
        <f t="shared" si="145"/>
        <v>0</v>
      </c>
      <c r="BT54" s="53">
        <f t="shared" si="145"/>
        <v>0</v>
      </c>
      <c r="BU54" s="53">
        <f t="shared" si="145"/>
        <v>0</v>
      </c>
      <c r="BV54" s="53">
        <f t="shared" si="145"/>
        <v>0</v>
      </c>
      <c r="BW54" s="53">
        <f t="shared" si="145"/>
        <v>0</v>
      </c>
      <c r="BX54" s="53">
        <f t="shared" si="145"/>
        <v>0</v>
      </c>
      <c r="BY54" s="53">
        <f t="shared" si="145"/>
        <v>0</v>
      </c>
      <c r="BZ54" s="53">
        <f t="shared" si="145"/>
        <v>0</v>
      </c>
      <c r="CA54" s="53">
        <f t="shared" si="145"/>
        <v>0</v>
      </c>
      <c r="CB54" s="53">
        <f t="shared" si="145"/>
        <v>0</v>
      </c>
      <c r="CC54" s="53">
        <f t="shared" si="145"/>
        <v>0</v>
      </c>
      <c r="CD54" s="53">
        <f t="shared" si="145"/>
        <v>0</v>
      </c>
      <c r="CE54" s="53">
        <f t="shared" si="145"/>
        <v>0</v>
      </c>
      <c r="CF54" s="53">
        <f t="shared" si="145"/>
        <v>0</v>
      </c>
      <c r="CG54" s="53">
        <f t="shared" si="145"/>
        <v>0</v>
      </c>
      <c r="CH54" s="53">
        <f t="shared" si="145"/>
        <v>0</v>
      </c>
      <c r="CI54" s="53">
        <f t="shared" si="145"/>
        <v>0</v>
      </c>
      <c r="CJ54" s="53">
        <f t="shared" si="145"/>
        <v>0</v>
      </c>
      <c r="CK54" s="53">
        <f t="shared" si="145"/>
        <v>0</v>
      </c>
      <c r="CL54" s="53">
        <f t="shared" si="145"/>
        <v>0</v>
      </c>
      <c r="CM54" s="53">
        <f t="shared" si="145"/>
        <v>0</v>
      </c>
      <c r="CN54" s="53">
        <f t="shared" si="145"/>
        <v>0</v>
      </c>
      <c r="CO54" s="53">
        <f t="shared" si="145"/>
        <v>0</v>
      </c>
      <c r="CP54" s="53">
        <f t="shared" si="145"/>
        <v>0</v>
      </c>
      <c r="CQ54" s="53">
        <f t="shared" si="145"/>
        <v>0</v>
      </c>
      <c r="CR54" s="53">
        <f t="shared" si="145"/>
        <v>0</v>
      </c>
      <c r="CS54" s="53">
        <f t="shared" si="145"/>
        <v>0</v>
      </c>
      <c r="CT54" s="53">
        <f t="shared" si="145"/>
        <v>0</v>
      </c>
      <c r="CU54" s="53">
        <f t="shared" si="145"/>
        <v>0</v>
      </c>
      <c r="CV54" s="53">
        <f t="shared" si="145"/>
        <v>0</v>
      </c>
      <c r="CW54" s="53">
        <f t="shared" si="145"/>
        <v>0</v>
      </c>
      <c r="CX54" s="53">
        <f t="shared" si="145"/>
        <v>0</v>
      </c>
      <c r="CY54" s="53">
        <f t="shared" si="145"/>
        <v>0</v>
      </c>
      <c r="CZ54" s="53">
        <f t="shared" si="145"/>
        <v>0</v>
      </c>
      <c r="DA54" s="53">
        <f t="shared" si="145"/>
        <v>0</v>
      </c>
      <c r="DB54" s="53">
        <f t="shared" si="145"/>
        <v>0</v>
      </c>
      <c r="DC54" s="53">
        <f t="shared" si="145"/>
        <v>0</v>
      </c>
      <c r="DD54" s="53">
        <f t="shared" si="145"/>
        <v>0</v>
      </c>
      <c r="DE54" s="53">
        <f t="shared" si="145"/>
        <v>0</v>
      </c>
      <c r="DF54" s="53">
        <f t="shared" si="145"/>
        <v>0</v>
      </c>
      <c r="DG54" s="53">
        <f t="shared" si="145"/>
        <v>0</v>
      </c>
      <c r="DH54" s="53">
        <f t="shared" si="145"/>
        <v>0</v>
      </c>
      <c r="DI54" s="53">
        <f t="shared" si="145"/>
        <v>0</v>
      </c>
      <c r="DJ54" s="53">
        <f t="shared" si="145"/>
        <v>0</v>
      </c>
      <c r="DK54" s="53">
        <f t="shared" si="145"/>
        <v>0</v>
      </c>
      <c r="DL54" s="53">
        <f t="shared" si="145"/>
        <v>0</v>
      </c>
      <c r="DM54" s="53">
        <f t="shared" si="145"/>
        <v>0</v>
      </c>
      <c r="DN54" s="53">
        <f t="shared" si="145"/>
        <v>0</v>
      </c>
      <c r="DO54" s="53">
        <f t="shared" si="145"/>
        <v>0</v>
      </c>
      <c r="DP54" s="53">
        <f t="shared" si="145"/>
        <v>0</v>
      </c>
      <c r="DQ54" s="53">
        <f t="shared" si="145"/>
        <v>0</v>
      </c>
      <c r="DR54" s="53">
        <f t="shared" si="145"/>
        <v>0</v>
      </c>
      <c r="DS54" s="53">
        <f t="shared" si="145"/>
        <v>0</v>
      </c>
      <c r="DT54" s="53">
        <f t="shared" si="145"/>
        <v>0</v>
      </c>
      <c r="DU54" s="53">
        <f t="shared" si="145"/>
        <v>0</v>
      </c>
      <c r="DV54" s="53">
        <f t="shared" si="145"/>
        <v>0</v>
      </c>
      <c r="DW54" s="53">
        <f t="shared" si="145"/>
        <v>0</v>
      </c>
      <c r="DX54" s="53">
        <f t="shared" si="145"/>
        <v>0</v>
      </c>
      <c r="DY54" s="53">
        <f t="shared" si="145"/>
        <v>0</v>
      </c>
      <c r="DZ54" s="53">
        <f t="shared" si="145"/>
        <v>0</v>
      </c>
      <c r="EA54" s="53">
        <f t="shared" si="145"/>
        <v>0</v>
      </c>
      <c r="EB54" s="53">
        <f t="shared" ref="EB54:GM54" si="146">IF(AND(EB8&gt;0,EB9&lt;$C$6+1),EB8,0)</f>
        <v>0</v>
      </c>
      <c r="EC54" s="53">
        <f t="shared" si="146"/>
        <v>0</v>
      </c>
      <c r="ED54" s="53">
        <f t="shared" si="146"/>
        <v>0</v>
      </c>
      <c r="EE54" s="53">
        <f t="shared" si="146"/>
        <v>0</v>
      </c>
      <c r="EF54" s="53">
        <f t="shared" si="146"/>
        <v>0</v>
      </c>
      <c r="EG54" s="53">
        <f t="shared" si="146"/>
        <v>0</v>
      </c>
      <c r="EH54" s="53">
        <f t="shared" si="146"/>
        <v>0</v>
      </c>
      <c r="EI54" s="53">
        <f t="shared" si="146"/>
        <v>0</v>
      </c>
      <c r="EJ54" s="53">
        <f t="shared" si="146"/>
        <v>0</v>
      </c>
      <c r="EK54" s="53">
        <f t="shared" si="146"/>
        <v>0</v>
      </c>
      <c r="EL54" s="53">
        <f t="shared" si="146"/>
        <v>0</v>
      </c>
      <c r="EM54" s="53">
        <f t="shared" si="146"/>
        <v>0</v>
      </c>
      <c r="EN54" s="53">
        <f t="shared" si="146"/>
        <v>0</v>
      </c>
      <c r="EO54" s="53">
        <f t="shared" si="146"/>
        <v>0</v>
      </c>
      <c r="EP54" s="53">
        <f t="shared" si="146"/>
        <v>0</v>
      </c>
      <c r="EQ54" s="53">
        <f t="shared" si="146"/>
        <v>0</v>
      </c>
      <c r="ER54" s="53">
        <f t="shared" si="146"/>
        <v>0</v>
      </c>
      <c r="ES54" s="53">
        <f t="shared" si="146"/>
        <v>0</v>
      </c>
      <c r="ET54" s="53">
        <f t="shared" si="146"/>
        <v>0</v>
      </c>
      <c r="EU54" s="53">
        <f t="shared" si="146"/>
        <v>0</v>
      </c>
      <c r="EV54" s="53">
        <f t="shared" si="146"/>
        <v>0</v>
      </c>
      <c r="EW54" s="53">
        <f t="shared" si="146"/>
        <v>0</v>
      </c>
      <c r="EX54" s="53">
        <f t="shared" si="146"/>
        <v>0</v>
      </c>
      <c r="EY54" s="53">
        <f t="shared" si="146"/>
        <v>0</v>
      </c>
      <c r="EZ54" s="53">
        <f t="shared" si="146"/>
        <v>0</v>
      </c>
      <c r="FA54" s="53">
        <f t="shared" si="146"/>
        <v>0</v>
      </c>
      <c r="FB54" s="53">
        <f t="shared" si="146"/>
        <v>0</v>
      </c>
      <c r="FC54" s="53">
        <f t="shared" si="146"/>
        <v>0</v>
      </c>
      <c r="FD54" s="53">
        <f t="shared" si="146"/>
        <v>0</v>
      </c>
      <c r="FE54" s="53">
        <f t="shared" si="146"/>
        <v>0</v>
      </c>
      <c r="FF54" s="53">
        <f t="shared" si="146"/>
        <v>0</v>
      </c>
      <c r="FG54" s="53">
        <f t="shared" si="146"/>
        <v>0</v>
      </c>
      <c r="FH54" s="53">
        <f t="shared" si="146"/>
        <v>0</v>
      </c>
      <c r="FI54" s="53">
        <f t="shared" si="146"/>
        <v>0</v>
      </c>
      <c r="FJ54" s="53">
        <f t="shared" si="146"/>
        <v>0</v>
      </c>
      <c r="FK54" s="53">
        <f t="shared" si="146"/>
        <v>0</v>
      </c>
      <c r="FL54" s="53">
        <f t="shared" si="146"/>
        <v>0</v>
      </c>
      <c r="FM54" s="53">
        <f t="shared" si="146"/>
        <v>0</v>
      </c>
      <c r="FN54" s="53">
        <f t="shared" si="146"/>
        <v>0</v>
      </c>
      <c r="FO54" s="53">
        <f t="shared" si="146"/>
        <v>0</v>
      </c>
      <c r="FP54" s="53">
        <f t="shared" si="146"/>
        <v>0</v>
      </c>
      <c r="FQ54" s="53">
        <f t="shared" si="146"/>
        <v>0</v>
      </c>
      <c r="FR54" s="53">
        <f t="shared" si="146"/>
        <v>0</v>
      </c>
      <c r="FS54" s="53">
        <f t="shared" si="146"/>
        <v>0</v>
      </c>
      <c r="FT54" s="53">
        <f t="shared" si="146"/>
        <v>0</v>
      </c>
      <c r="FU54" s="53">
        <f t="shared" si="146"/>
        <v>0</v>
      </c>
      <c r="FV54" s="53">
        <f t="shared" si="146"/>
        <v>0</v>
      </c>
      <c r="FW54" s="53">
        <f t="shared" si="146"/>
        <v>0</v>
      </c>
      <c r="FX54" s="53">
        <f t="shared" si="146"/>
        <v>0</v>
      </c>
      <c r="FY54" s="53">
        <f t="shared" si="146"/>
        <v>0</v>
      </c>
      <c r="FZ54" s="53">
        <f t="shared" si="146"/>
        <v>0</v>
      </c>
      <c r="GA54" s="53">
        <f t="shared" si="146"/>
        <v>0</v>
      </c>
      <c r="GB54" s="53">
        <f t="shared" si="146"/>
        <v>0</v>
      </c>
      <c r="GC54" s="53">
        <f t="shared" si="146"/>
        <v>0</v>
      </c>
      <c r="GD54" s="53">
        <f t="shared" si="146"/>
        <v>0</v>
      </c>
      <c r="GE54" s="53">
        <f t="shared" si="146"/>
        <v>0</v>
      </c>
      <c r="GF54" s="53">
        <f t="shared" si="146"/>
        <v>0</v>
      </c>
      <c r="GG54" s="53">
        <f t="shared" si="146"/>
        <v>0</v>
      </c>
      <c r="GH54" s="53">
        <f t="shared" si="146"/>
        <v>0</v>
      </c>
      <c r="GI54" s="53">
        <f t="shared" si="146"/>
        <v>0</v>
      </c>
      <c r="GJ54" s="53">
        <f t="shared" si="146"/>
        <v>0</v>
      </c>
      <c r="GK54" s="53">
        <f t="shared" si="146"/>
        <v>0</v>
      </c>
      <c r="GL54" s="53">
        <f t="shared" si="146"/>
        <v>0</v>
      </c>
      <c r="GM54" s="53">
        <f t="shared" si="146"/>
        <v>0</v>
      </c>
      <c r="GN54" s="53">
        <f t="shared" ref="GN54:IY54" si="147">IF(AND(GN8&gt;0,GN9&lt;$C$6+1),GN8,0)</f>
        <v>0</v>
      </c>
      <c r="GO54" s="53">
        <f t="shared" si="147"/>
        <v>0</v>
      </c>
      <c r="GP54" s="53">
        <f t="shared" si="147"/>
        <v>0</v>
      </c>
      <c r="GQ54" s="53">
        <f t="shared" si="147"/>
        <v>0</v>
      </c>
      <c r="GR54" s="53">
        <f t="shared" si="147"/>
        <v>0</v>
      </c>
      <c r="GS54" s="53">
        <f t="shared" si="147"/>
        <v>0</v>
      </c>
      <c r="GT54" s="53">
        <f t="shared" si="147"/>
        <v>0</v>
      </c>
      <c r="GU54" s="53">
        <f t="shared" si="147"/>
        <v>0</v>
      </c>
      <c r="GV54" s="53">
        <f t="shared" si="147"/>
        <v>0</v>
      </c>
      <c r="GW54" s="53">
        <f t="shared" si="147"/>
        <v>0</v>
      </c>
      <c r="GX54" s="53">
        <f t="shared" si="147"/>
        <v>0</v>
      </c>
      <c r="GY54" s="53">
        <f t="shared" si="147"/>
        <v>0</v>
      </c>
      <c r="GZ54" s="53">
        <f t="shared" si="147"/>
        <v>0</v>
      </c>
      <c r="HA54" s="53">
        <f t="shared" si="147"/>
        <v>0</v>
      </c>
      <c r="HB54" s="53">
        <f t="shared" si="147"/>
        <v>0</v>
      </c>
      <c r="HC54" s="53">
        <f t="shared" si="147"/>
        <v>0</v>
      </c>
      <c r="HD54" s="53">
        <f t="shared" si="147"/>
        <v>0</v>
      </c>
      <c r="HE54" s="53">
        <f t="shared" si="147"/>
        <v>0</v>
      </c>
      <c r="HF54" s="53">
        <f t="shared" si="147"/>
        <v>0</v>
      </c>
      <c r="HG54" s="53">
        <f t="shared" si="147"/>
        <v>0</v>
      </c>
      <c r="HH54" s="53">
        <f t="shared" si="147"/>
        <v>0</v>
      </c>
      <c r="HI54" s="53">
        <f t="shared" si="147"/>
        <v>0</v>
      </c>
      <c r="HJ54" s="53">
        <f t="shared" si="147"/>
        <v>0</v>
      </c>
      <c r="HK54" s="53">
        <f t="shared" si="147"/>
        <v>0</v>
      </c>
      <c r="HL54" s="53">
        <f t="shared" si="147"/>
        <v>0</v>
      </c>
      <c r="HM54" s="53">
        <f t="shared" si="147"/>
        <v>0</v>
      </c>
      <c r="HN54" s="53">
        <f t="shared" si="147"/>
        <v>0</v>
      </c>
      <c r="HO54" s="53">
        <f t="shared" si="147"/>
        <v>0</v>
      </c>
      <c r="HP54" s="53">
        <f t="shared" si="147"/>
        <v>0</v>
      </c>
      <c r="HQ54" s="53">
        <f t="shared" si="147"/>
        <v>0</v>
      </c>
      <c r="HR54" s="53">
        <f t="shared" si="147"/>
        <v>0</v>
      </c>
      <c r="HS54" s="53">
        <f t="shared" si="147"/>
        <v>0</v>
      </c>
      <c r="HT54" s="53">
        <f t="shared" si="147"/>
        <v>0</v>
      </c>
      <c r="HU54" s="53">
        <f t="shared" si="147"/>
        <v>0</v>
      </c>
      <c r="HV54" s="53">
        <f t="shared" si="147"/>
        <v>0</v>
      </c>
      <c r="HW54" s="53">
        <f t="shared" si="147"/>
        <v>0</v>
      </c>
      <c r="HX54" s="53">
        <f t="shared" si="147"/>
        <v>0</v>
      </c>
      <c r="HY54" s="53">
        <f t="shared" si="147"/>
        <v>0</v>
      </c>
      <c r="HZ54" s="53">
        <f t="shared" si="147"/>
        <v>0</v>
      </c>
      <c r="IA54" s="53">
        <f t="shared" si="147"/>
        <v>0</v>
      </c>
      <c r="IB54" s="53">
        <f t="shared" si="147"/>
        <v>0</v>
      </c>
      <c r="IC54" s="53">
        <f t="shared" si="147"/>
        <v>0</v>
      </c>
      <c r="ID54" s="53">
        <f t="shared" si="147"/>
        <v>0</v>
      </c>
      <c r="IE54" s="53">
        <f t="shared" si="147"/>
        <v>0</v>
      </c>
      <c r="IF54" s="53">
        <f t="shared" si="147"/>
        <v>0</v>
      </c>
      <c r="IG54" s="53">
        <f t="shared" si="147"/>
        <v>0</v>
      </c>
      <c r="IH54" s="53">
        <f t="shared" si="147"/>
        <v>0</v>
      </c>
      <c r="II54" s="53">
        <f t="shared" si="147"/>
        <v>0</v>
      </c>
      <c r="IJ54" s="53">
        <f t="shared" si="147"/>
        <v>0</v>
      </c>
      <c r="IK54" s="53">
        <f t="shared" si="147"/>
        <v>0</v>
      </c>
      <c r="IL54" s="53">
        <f t="shared" si="147"/>
        <v>0</v>
      </c>
      <c r="IM54" s="53">
        <f t="shared" si="147"/>
        <v>0</v>
      </c>
      <c r="IN54" s="53">
        <f t="shared" si="147"/>
        <v>0</v>
      </c>
      <c r="IO54" s="53">
        <f t="shared" si="147"/>
        <v>0</v>
      </c>
      <c r="IP54" s="53">
        <f t="shared" si="147"/>
        <v>0</v>
      </c>
      <c r="IQ54" s="53">
        <f t="shared" si="147"/>
        <v>0</v>
      </c>
      <c r="IR54" s="53">
        <f t="shared" si="147"/>
        <v>0</v>
      </c>
      <c r="IS54" s="53">
        <f t="shared" si="147"/>
        <v>0</v>
      </c>
      <c r="IT54" s="53">
        <f t="shared" si="147"/>
        <v>0</v>
      </c>
      <c r="IU54" s="53">
        <f t="shared" si="147"/>
        <v>0</v>
      </c>
      <c r="IV54" s="53">
        <f t="shared" si="147"/>
        <v>0</v>
      </c>
      <c r="IW54" s="53">
        <f t="shared" si="147"/>
        <v>0</v>
      </c>
      <c r="IX54" s="53">
        <f t="shared" si="147"/>
        <v>0</v>
      </c>
      <c r="IY54" s="53">
        <f t="shared" si="147"/>
        <v>0</v>
      </c>
      <c r="IZ54" s="53">
        <f t="shared" ref="IZ54:LK54" si="148">IF(AND(IZ8&gt;0,IZ9&lt;$C$6+1),IZ8,0)</f>
        <v>0</v>
      </c>
      <c r="JA54" s="53">
        <f t="shared" si="148"/>
        <v>0</v>
      </c>
      <c r="JB54" s="53">
        <f t="shared" si="148"/>
        <v>0</v>
      </c>
      <c r="JC54" s="53">
        <f t="shared" si="148"/>
        <v>0</v>
      </c>
      <c r="JD54" s="53">
        <f t="shared" si="148"/>
        <v>0</v>
      </c>
      <c r="JE54" s="53">
        <f t="shared" si="148"/>
        <v>0</v>
      </c>
      <c r="JF54" s="53">
        <f t="shared" si="148"/>
        <v>0</v>
      </c>
      <c r="JG54" s="53">
        <f t="shared" si="148"/>
        <v>0</v>
      </c>
      <c r="JH54" s="53">
        <f t="shared" si="148"/>
        <v>0</v>
      </c>
      <c r="JI54" s="53">
        <f t="shared" si="148"/>
        <v>0</v>
      </c>
      <c r="JJ54" s="53">
        <f t="shared" si="148"/>
        <v>0</v>
      </c>
      <c r="JK54" s="53">
        <f t="shared" si="148"/>
        <v>0</v>
      </c>
      <c r="JL54" s="53">
        <f t="shared" si="148"/>
        <v>0</v>
      </c>
      <c r="JM54" s="53">
        <f t="shared" si="148"/>
        <v>0</v>
      </c>
      <c r="JN54" s="53">
        <f t="shared" si="148"/>
        <v>0</v>
      </c>
      <c r="JO54" s="53">
        <f t="shared" si="148"/>
        <v>0</v>
      </c>
      <c r="JP54" s="53">
        <f t="shared" si="148"/>
        <v>0</v>
      </c>
      <c r="JQ54" s="53">
        <f t="shared" si="148"/>
        <v>0</v>
      </c>
      <c r="JR54" s="53">
        <f t="shared" si="148"/>
        <v>0</v>
      </c>
      <c r="JS54" s="53">
        <f t="shared" si="148"/>
        <v>0</v>
      </c>
      <c r="JT54" s="53">
        <f t="shared" si="148"/>
        <v>0</v>
      </c>
      <c r="JU54" s="53">
        <f t="shared" si="148"/>
        <v>0</v>
      </c>
      <c r="JV54" s="53">
        <f t="shared" si="148"/>
        <v>0</v>
      </c>
      <c r="JW54" s="53">
        <f t="shared" si="148"/>
        <v>0</v>
      </c>
      <c r="JX54" s="53">
        <f t="shared" si="148"/>
        <v>0</v>
      </c>
      <c r="JY54" s="53">
        <f t="shared" si="148"/>
        <v>0</v>
      </c>
      <c r="JZ54" s="53">
        <f t="shared" si="148"/>
        <v>0</v>
      </c>
      <c r="KA54" s="53">
        <f t="shared" si="148"/>
        <v>0</v>
      </c>
      <c r="KB54" s="53">
        <f t="shared" si="148"/>
        <v>0</v>
      </c>
      <c r="KC54" s="53">
        <f t="shared" si="148"/>
        <v>0</v>
      </c>
      <c r="KD54" s="53">
        <f t="shared" si="148"/>
        <v>0</v>
      </c>
      <c r="KE54" s="53">
        <f t="shared" si="148"/>
        <v>0</v>
      </c>
      <c r="KF54" s="53">
        <f t="shared" si="148"/>
        <v>0</v>
      </c>
      <c r="KG54" s="53">
        <f t="shared" si="148"/>
        <v>0</v>
      </c>
      <c r="KH54" s="53">
        <f t="shared" si="148"/>
        <v>0</v>
      </c>
      <c r="KI54" s="53">
        <f t="shared" si="148"/>
        <v>0</v>
      </c>
      <c r="KJ54" s="53">
        <f t="shared" si="148"/>
        <v>0</v>
      </c>
      <c r="KK54" s="53">
        <f t="shared" si="148"/>
        <v>0</v>
      </c>
      <c r="KL54" s="53">
        <f t="shared" si="148"/>
        <v>0</v>
      </c>
      <c r="KM54" s="53">
        <f t="shared" si="148"/>
        <v>0</v>
      </c>
      <c r="KN54" s="53">
        <f t="shared" si="148"/>
        <v>0</v>
      </c>
      <c r="KO54" s="53">
        <f t="shared" si="148"/>
        <v>0</v>
      </c>
      <c r="KP54" s="53">
        <f t="shared" si="148"/>
        <v>0</v>
      </c>
      <c r="KQ54" s="53">
        <f t="shared" si="148"/>
        <v>0</v>
      </c>
      <c r="KR54" s="53">
        <f t="shared" si="148"/>
        <v>0</v>
      </c>
      <c r="KS54" s="53">
        <f t="shared" si="148"/>
        <v>0</v>
      </c>
      <c r="KT54" s="53">
        <f t="shared" si="148"/>
        <v>0</v>
      </c>
      <c r="KU54" s="53">
        <f t="shared" si="148"/>
        <v>0</v>
      </c>
      <c r="KV54" s="53">
        <f t="shared" si="148"/>
        <v>0</v>
      </c>
      <c r="KW54" s="53">
        <f t="shared" si="148"/>
        <v>0</v>
      </c>
      <c r="KX54" s="53">
        <f t="shared" si="148"/>
        <v>0</v>
      </c>
      <c r="KY54" s="53">
        <f t="shared" si="148"/>
        <v>0</v>
      </c>
      <c r="KZ54" s="53">
        <f t="shared" si="148"/>
        <v>0</v>
      </c>
      <c r="LA54" s="53">
        <f t="shared" si="148"/>
        <v>0</v>
      </c>
      <c r="LB54" s="53">
        <f t="shared" si="148"/>
        <v>0</v>
      </c>
      <c r="LC54" s="53">
        <f t="shared" si="148"/>
        <v>0</v>
      </c>
      <c r="LD54" s="53">
        <f t="shared" si="148"/>
        <v>0</v>
      </c>
      <c r="LE54" s="53">
        <f t="shared" si="148"/>
        <v>0</v>
      </c>
      <c r="LF54" s="53">
        <f t="shared" si="148"/>
        <v>0</v>
      </c>
      <c r="LG54" s="53">
        <f t="shared" si="148"/>
        <v>0</v>
      </c>
      <c r="LH54" s="53">
        <f t="shared" si="148"/>
        <v>0</v>
      </c>
      <c r="LI54" s="53">
        <f t="shared" si="148"/>
        <v>0</v>
      </c>
      <c r="LJ54" s="53">
        <f t="shared" si="148"/>
        <v>0</v>
      </c>
      <c r="LK54" s="53">
        <f t="shared" si="148"/>
        <v>0</v>
      </c>
      <c r="LL54" s="53">
        <f t="shared" ref="LL54:MX54" si="149">IF(AND(LL8&gt;0,LL9&lt;$C$6+1),LL8,0)</f>
        <v>0</v>
      </c>
      <c r="LM54" s="53">
        <f t="shared" si="149"/>
        <v>0</v>
      </c>
      <c r="LN54" s="53">
        <f t="shared" si="149"/>
        <v>0</v>
      </c>
      <c r="LO54" s="53">
        <f t="shared" si="149"/>
        <v>0</v>
      </c>
      <c r="LP54" s="53">
        <f t="shared" si="149"/>
        <v>0</v>
      </c>
      <c r="LQ54" s="53">
        <f t="shared" si="149"/>
        <v>0</v>
      </c>
      <c r="LR54" s="53">
        <f t="shared" si="149"/>
        <v>0</v>
      </c>
      <c r="LS54" s="53">
        <f t="shared" si="149"/>
        <v>0</v>
      </c>
      <c r="LT54" s="53">
        <f t="shared" si="149"/>
        <v>0</v>
      </c>
      <c r="LU54" s="53">
        <f t="shared" si="149"/>
        <v>0</v>
      </c>
      <c r="LV54" s="53">
        <f t="shared" si="149"/>
        <v>0</v>
      </c>
      <c r="LW54" s="53">
        <f t="shared" si="149"/>
        <v>0</v>
      </c>
      <c r="LX54" s="53">
        <f t="shared" si="149"/>
        <v>0</v>
      </c>
      <c r="LY54" s="53">
        <f t="shared" si="149"/>
        <v>0</v>
      </c>
      <c r="LZ54" s="53">
        <f t="shared" si="149"/>
        <v>0</v>
      </c>
      <c r="MA54" s="53">
        <f t="shared" si="149"/>
        <v>0</v>
      </c>
      <c r="MB54" s="53">
        <f t="shared" si="149"/>
        <v>0</v>
      </c>
      <c r="MC54" s="53">
        <f t="shared" si="149"/>
        <v>0</v>
      </c>
      <c r="MD54" s="53">
        <f t="shared" si="149"/>
        <v>0</v>
      </c>
      <c r="ME54" s="53">
        <f t="shared" si="149"/>
        <v>0</v>
      </c>
      <c r="MF54" s="53">
        <f t="shared" si="149"/>
        <v>0</v>
      </c>
      <c r="MG54" s="53">
        <f t="shared" si="149"/>
        <v>0</v>
      </c>
      <c r="MH54" s="53">
        <f t="shared" si="149"/>
        <v>0</v>
      </c>
      <c r="MI54" s="53">
        <f t="shared" si="149"/>
        <v>0</v>
      </c>
      <c r="MJ54" s="53">
        <f t="shared" si="149"/>
        <v>0</v>
      </c>
      <c r="MK54" s="53">
        <f t="shared" si="149"/>
        <v>0</v>
      </c>
      <c r="ML54" s="53">
        <f t="shared" si="149"/>
        <v>0</v>
      </c>
      <c r="MM54" s="53">
        <f t="shared" si="149"/>
        <v>0</v>
      </c>
      <c r="MN54" s="53">
        <f t="shared" si="149"/>
        <v>0</v>
      </c>
      <c r="MO54" s="53">
        <f t="shared" si="149"/>
        <v>0</v>
      </c>
      <c r="MP54" s="53">
        <f t="shared" si="149"/>
        <v>0</v>
      </c>
      <c r="MQ54" s="53">
        <f t="shared" si="149"/>
        <v>0</v>
      </c>
      <c r="MR54" s="53">
        <f t="shared" si="149"/>
        <v>0</v>
      </c>
      <c r="MS54" s="53">
        <f t="shared" si="149"/>
        <v>0</v>
      </c>
      <c r="MT54" s="53">
        <f t="shared" si="149"/>
        <v>0</v>
      </c>
      <c r="MU54" s="53">
        <f t="shared" si="149"/>
        <v>0</v>
      </c>
      <c r="MV54" s="53">
        <f t="shared" si="149"/>
        <v>0</v>
      </c>
      <c r="MW54" s="53">
        <f t="shared" si="149"/>
        <v>0</v>
      </c>
      <c r="MX54" s="53">
        <f t="shared" si="149"/>
        <v>0</v>
      </c>
      <c r="MY54" s="56"/>
    </row>
    <row r="55" spans="2:363" s="53" customFormat="1" hidden="1" x14ac:dyDescent="0.25">
      <c r="B55" s="134" t="s">
        <v>830</v>
      </c>
      <c r="C55" s="53">
        <f>IF(AND(C8&lt;0,C9&lt;$C$6+1),-C8,0)</f>
        <v>0</v>
      </c>
      <c r="D55" s="53">
        <f t="shared" ref="D55:BO55" si="150">IF(AND(D8&lt;0,D9&lt;$C$6+1),-D8,0)</f>
        <v>0</v>
      </c>
      <c r="E55" s="53">
        <f t="shared" si="150"/>
        <v>0</v>
      </c>
      <c r="F55" s="53">
        <f t="shared" si="150"/>
        <v>0</v>
      </c>
      <c r="G55" s="53">
        <f t="shared" si="150"/>
        <v>0</v>
      </c>
      <c r="H55" s="53">
        <f t="shared" si="150"/>
        <v>0</v>
      </c>
      <c r="I55" s="53">
        <f t="shared" si="150"/>
        <v>0</v>
      </c>
      <c r="J55" s="53">
        <f t="shared" si="150"/>
        <v>0</v>
      </c>
      <c r="K55" s="53">
        <f t="shared" si="150"/>
        <v>0</v>
      </c>
      <c r="L55" s="53">
        <f t="shared" si="150"/>
        <v>0</v>
      </c>
      <c r="M55" s="53">
        <f t="shared" si="150"/>
        <v>0</v>
      </c>
      <c r="N55" s="53">
        <f t="shared" si="150"/>
        <v>0</v>
      </c>
      <c r="O55" s="53">
        <f t="shared" si="150"/>
        <v>0</v>
      </c>
      <c r="P55" s="53">
        <f t="shared" si="150"/>
        <v>0</v>
      </c>
      <c r="Q55" s="53">
        <f t="shared" si="150"/>
        <v>0</v>
      </c>
      <c r="R55" s="53">
        <f t="shared" si="150"/>
        <v>0</v>
      </c>
      <c r="S55" s="53">
        <f t="shared" si="150"/>
        <v>0</v>
      </c>
      <c r="T55" s="53">
        <f t="shared" si="150"/>
        <v>0</v>
      </c>
      <c r="U55" s="53">
        <f t="shared" si="150"/>
        <v>0</v>
      </c>
      <c r="V55" s="53">
        <f t="shared" si="150"/>
        <v>0</v>
      </c>
      <c r="W55" s="53">
        <f t="shared" si="150"/>
        <v>0</v>
      </c>
      <c r="X55" s="53">
        <f t="shared" si="150"/>
        <v>0</v>
      </c>
      <c r="Y55" s="53">
        <f t="shared" si="150"/>
        <v>0</v>
      </c>
      <c r="Z55" s="53">
        <f t="shared" si="150"/>
        <v>0</v>
      </c>
      <c r="AA55" s="53">
        <f t="shared" si="150"/>
        <v>0</v>
      </c>
      <c r="AB55" s="53">
        <f t="shared" si="150"/>
        <v>0</v>
      </c>
      <c r="AC55" s="53">
        <f t="shared" si="150"/>
        <v>0</v>
      </c>
      <c r="AD55" s="53">
        <f t="shared" si="150"/>
        <v>0</v>
      </c>
      <c r="AE55" s="53">
        <f t="shared" si="150"/>
        <v>0</v>
      </c>
      <c r="AF55" s="53">
        <f t="shared" si="150"/>
        <v>0</v>
      </c>
      <c r="AG55" s="53">
        <f t="shared" si="150"/>
        <v>0</v>
      </c>
      <c r="AH55" s="53">
        <f t="shared" si="150"/>
        <v>0</v>
      </c>
      <c r="AI55" s="53">
        <f t="shared" si="150"/>
        <v>0</v>
      </c>
      <c r="AJ55" s="53">
        <f t="shared" si="150"/>
        <v>0</v>
      </c>
      <c r="AK55" s="53">
        <f t="shared" si="150"/>
        <v>0</v>
      </c>
      <c r="AL55" s="53">
        <f t="shared" si="150"/>
        <v>0</v>
      </c>
      <c r="AM55" s="53">
        <f t="shared" si="150"/>
        <v>0</v>
      </c>
      <c r="AN55" s="53">
        <f t="shared" si="150"/>
        <v>0</v>
      </c>
      <c r="AO55" s="53">
        <f t="shared" si="150"/>
        <v>0</v>
      </c>
      <c r="AP55" s="53">
        <f t="shared" si="150"/>
        <v>0</v>
      </c>
      <c r="AQ55" s="53">
        <f t="shared" si="150"/>
        <v>0</v>
      </c>
      <c r="AR55" s="53">
        <f t="shared" si="150"/>
        <v>0</v>
      </c>
      <c r="AS55" s="53">
        <f t="shared" si="150"/>
        <v>0</v>
      </c>
      <c r="AT55" s="53">
        <f t="shared" si="150"/>
        <v>0</v>
      </c>
      <c r="AU55" s="53">
        <f t="shared" si="150"/>
        <v>0</v>
      </c>
      <c r="AV55" s="53">
        <f t="shared" si="150"/>
        <v>0</v>
      </c>
      <c r="AW55" s="53">
        <f t="shared" si="150"/>
        <v>0</v>
      </c>
      <c r="AX55" s="53">
        <f t="shared" si="150"/>
        <v>0</v>
      </c>
      <c r="AY55" s="53">
        <f t="shared" si="150"/>
        <v>0</v>
      </c>
      <c r="AZ55" s="53">
        <f t="shared" si="150"/>
        <v>0</v>
      </c>
      <c r="BA55" s="53">
        <f t="shared" si="150"/>
        <v>0</v>
      </c>
      <c r="BB55" s="53">
        <f t="shared" si="150"/>
        <v>0</v>
      </c>
      <c r="BC55" s="53">
        <f t="shared" si="150"/>
        <v>0</v>
      </c>
      <c r="BD55" s="53">
        <f t="shared" si="150"/>
        <v>0</v>
      </c>
      <c r="BE55" s="53">
        <f t="shared" si="150"/>
        <v>0</v>
      </c>
      <c r="BF55" s="53">
        <f t="shared" si="150"/>
        <v>0</v>
      </c>
      <c r="BG55" s="53">
        <f t="shared" si="150"/>
        <v>0</v>
      </c>
      <c r="BH55" s="53">
        <f t="shared" si="150"/>
        <v>0</v>
      </c>
      <c r="BI55" s="53">
        <f t="shared" si="150"/>
        <v>0</v>
      </c>
      <c r="BJ55" s="53">
        <f t="shared" si="150"/>
        <v>0</v>
      </c>
      <c r="BK55" s="53">
        <f t="shared" si="150"/>
        <v>0</v>
      </c>
      <c r="BL55" s="53">
        <f t="shared" si="150"/>
        <v>0</v>
      </c>
      <c r="BM55" s="53">
        <f t="shared" si="150"/>
        <v>0</v>
      </c>
      <c r="BN55" s="53">
        <f t="shared" si="150"/>
        <v>0</v>
      </c>
      <c r="BO55" s="53">
        <f t="shared" si="150"/>
        <v>0</v>
      </c>
      <c r="BP55" s="53">
        <f t="shared" ref="BP55:EA55" si="151">IF(AND(BP8&lt;0,BP9&lt;$C$6+1),-BP8,0)</f>
        <v>0</v>
      </c>
      <c r="BQ55" s="53">
        <f t="shared" si="151"/>
        <v>0</v>
      </c>
      <c r="BR55" s="53">
        <f t="shared" si="151"/>
        <v>0</v>
      </c>
      <c r="BS55" s="53">
        <f t="shared" si="151"/>
        <v>0</v>
      </c>
      <c r="BT55" s="53">
        <f t="shared" si="151"/>
        <v>0</v>
      </c>
      <c r="BU55" s="53">
        <f t="shared" si="151"/>
        <v>0</v>
      </c>
      <c r="BV55" s="53">
        <f t="shared" si="151"/>
        <v>0</v>
      </c>
      <c r="BW55" s="53">
        <f t="shared" si="151"/>
        <v>0</v>
      </c>
      <c r="BX55" s="53">
        <f t="shared" si="151"/>
        <v>0</v>
      </c>
      <c r="BY55" s="53">
        <f t="shared" si="151"/>
        <v>0</v>
      </c>
      <c r="BZ55" s="53">
        <f t="shared" si="151"/>
        <v>0</v>
      </c>
      <c r="CA55" s="53">
        <f t="shared" si="151"/>
        <v>0</v>
      </c>
      <c r="CB55" s="53">
        <f t="shared" si="151"/>
        <v>0</v>
      </c>
      <c r="CC55" s="53">
        <f t="shared" si="151"/>
        <v>0</v>
      </c>
      <c r="CD55" s="53">
        <f t="shared" si="151"/>
        <v>0</v>
      </c>
      <c r="CE55" s="53">
        <f t="shared" si="151"/>
        <v>0</v>
      </c>
      <c r="CF55" s="53">
        <f t="shared" si="151"/>
        <v>0</v>
      </c>
      <c r="CG55" s="53">
        <f t="shared" si="151"/>
        <v>0</v>
      </c>
      <c r="CH55" s="53">
        <f t="shared" si="151"/>
        <v>0</v>
      </c>
      <c r="CI55" s="53">
        <f t="shared" si="151"/>
        <v>0</v>
      </c>
      <c r="CJ55" s="53">
        <f t="shared" si="151"/>
        <v>0</v>
      </c>
      <c r="CK55" s="53">
        <f t="shared" si="151"/>
        <v>0</v>
      </c>
      <c r="CL55" s="53">
        <f t="shared" si="151"/>
        <v>0</v>
      </c>
      <c r="CM55" s="53">
        <f t="shared" si="151"/>
        <v>0</v>
      </c>
      <c r="CN55" s="53">
        <f t="shared" si="151"/>
        <v>0</v>
      </c>
      <c r="CO55" s="53">
        <f t="shared" si="151"/>
        <v>0</v>
      </c>
      <c r="CP55" s="53">
        <f t="shared" si="151"/>
        <v>0</v>
      </c>
      <c r="CQ55" s="53">
        <f t="shared" si="151"/>
        <v>0</v>
      </c>
      <c r="CR55" s="53">
        <f t="shared" si="151"/>
        <v>0</v>
      </c>
      <c r="CS55" s="53">
        <f t="shared" si="151"/>
        <v>0</v>
      </c>
      <c r="CT55" s="53">
        <f t="shared" si="151"/>
        <v>0</v>
      </c>
      <c r="CU55" s="53">
        <f t="shared" si="151"/>
        <v>0</v>
      </c>
      <c r="CV55" s="53">
        <f t="shared" si="151"/>
        <v>0</v>
      </c>
      <c r="CW55" s="53">
        <f t="shared" si="151"/>
        <v>0</v>
      </c>
      <c r="CX55" s="53">
        <f t="shared" si="151"/>
        <v>0</v>
      </c>
      <c r="CY55" s="53">
        <f t="shared" si="151"/>
        <v>0</v>
      </c>
      <c r="CZ55" s="53">
        <f t="shared" si="151"/>
        <v>0</v>
      </c>
      <c r="DA55" s="53">
        <f t="shared" si="151"/>
        <v>0</v>
      </c>
      <c r="DB55" s="53">
        <f t="shared" si="151"/>
        <v>0</v>
      </c>
      <c r="DC55" s="53">
        <f t="shared" si="151"/>
        <v>0</v>
      </c>
      <c r="DD55" s="53">
        <f t="shared" si="151"/>
        <v>0</v>
      </c>
      <c r="DE55" s="53">
        <f t="shared" si="151"/>
        <v>0</v>
      </c>
      <c r="DF55" s="53">
        <f t="shared" si="151"/>
        <v>0</v>
      </c>
      <c r="DG55" s="53">
        <f t="shared" si="151"/>
        <v>0</v>
      </c>
      <c r="DH55" s="53">
        <f t="shared" si="151"/>
        <v>0</v>
      </c>
      <c r="DI55" s="53">
        <f t="shared" si="151"/>
        <v>0</v>
      </c>
      <c r="DJ55" s="53">
        <f t="shared" si="151"/>
        <v>0</v>
      </c>
      <c r="DK55" s="53">
        <f t="shared" si="151"/>
        <v>0</v>
      </c>
      <c r="DL55" s="53">
        <f t="shared" si="151"/>
        <v>0</v>
      </c>
      <c r="DM55" s="53">
        <f t="shared" si="151"/>
        <v>0</v>
      </c>
      <c r="DN55" s="53">
        <f t="shared" si="151"/>
        <v>0</v>
      </c>
      <c r="DO55" s="53">
        <f t="shared" si="151"/>
        <v>0</v>
      </c>
      <c r="DP55" s="53">
        <f t="shared" si="151"/>
        <v>0</v>
      </c>
      <c r="DQ55" s="53">
        <f t="shared" si="151"/>
        <v>0</v>
      </c>
      <c r="DR55" s="53">
        <f t="shared" si="151"/>
        <v>0</v>
      </c>
      <c r="DS55" s="53">
        <f t="shared" si="151"/>
        <v>0</v>
      </c>
      <c r="DT55" s="53">
        <f t="shared" si="151"/>
        <v>0</v>
      </c>
      <c r="DU55" s="53">
        <f t="shared" si="151"/>
        <v>0</v>
      </c>
      <c r="DV55" s="53">
        <f t="shared" si="151"/>
        <v>0</v>
      </c>
      <c r="DW55" s="53">
        <f t="shared" si="151"/>
        <v>0</v>
      </c>
      <c r="DX55" s="53">
        <f t="shared" si="151"/>
        <v>0</v>
      </c>
      <c r="DY55" s="53">
        <f t="shared" si="151"/>
        <v>0</v>
      </c>
      <c r="DZ55" s="53">
        <f t="shared" si="151"/>
        <v>0</v>
      </c>
      <c r="EA55" s="53">
        <f t="shared" si="151"/>
        <v>0</v>
      </c>
      <c r="EB55" s="53">
        <f t="shared" ref="EB55:GM55" si="152">IF(AND(EB8&lt;0,EB9&lt;$C$6+1),-EB8,0)</f>
        <v>0</v>
      </c>
      <c r="EC55" s="53">
        <f t="shared" si="152"/>
        <v>0</v>
      </c>
      <c r="ED55" s="53">
        <f t="shared" si="152"/>
        <v>0</v>
      </c>
      <c r="EE55" s="53">
        <f t="shared" si="152"/>
        <v>0</v>
      </c>
      <c r="EF55" s="53">
        <f t="shared" si="152"/>
        <v>0</v>
      </c>
      <c r="EG55" s="53">
        <f t="shared" si="152"/>
        <v>0</v>
      </c>
      <c r="EH55" s="53">
        <f t="shared" si="152"/>
        <v>0</v>
      </c>
      <c r="EI55" s="53">
        <f t="shared" si="152"/>
        <v>0</v>
      </c>
      <c r="EJ55" s="53">
        <f t="shared" si="152"/>
        <v>0</v>
      </c>
      <c r="EK55" s="53">
        <f t="shared" si="152"/>
        <v>0</v>
      </c>
      <c r="EL55" s="53">
        <f t="shared" si="152"/>
        <v>0</v>
      </c>
      <c r="EM55" s="53">
        <f t="shared" si="152"/>
        <v>0</v>
      </c>
      <c r="EN55" s="53">
        <f t="shared" si="152"/>
        <v>0</v>
      </c>
      <c r="EO55" s="53">
        <f t="shared" si="152"/>
        <v>0</v>
      </c>
      <c r="EP55" s="53">
        <f t="shared" si="152"/>
        <v>0</v>
      </c>
      <c r="EQ55" s="53">
        <f t="shared" si="152"/>
        <v>0</v>
      </c>
      <c r="ER55" s="53">
        <f t="shared" si="152"/>
        <v>0</v>
      </c>
      <c r="ES55" s="53">
        <f t="shared" si="152"/>
        <v>0</v>
      </c>
      <c r="ET55" s="53">
        <f t="shared" si="152"/>
        <v>0</v>
      </c>
      <c r="EU55" s="53">
        <f t="shared" si="152"/>
        <v>0</v>
      </c>
      <c r="EV55" s="53">
        <f t="shared" si="152"/>
        <v>0</v>
      </c>
      <c r="EW55" s="53">
        <f t="shared" si="152"/>
        <v>0</v>
      </c>
      <c r="EX55" s="53">
        <f t="shared" si="152"/>
        <v>0</v>
      </c>
      <c r="EY55" s="53">
        <f t="shared" si="152"/>
        <v>0</v>
      </c>
      <c r="EZ55" s="53">
        <f t="shared" si="152"/>
        <v>0</v>
      </c>
      <c r="FA55" s="53">
        <f t="shared" si="152"/>
        <v>0</v>
      </c>
      <c r="FB55" s="53">
        <f t="shared" si="152"/>
        <v>0</v>
      </c>
      <c r="FC55" s="53">
        <f t="shared" si="152"/>
        <v>0</v>
      </c>
      <c r="FD55" s="53">
        <f t="shared" si="152"/>
        <v>0</v>
      </c>
      <c r="FE55" s="53">
        <f t="shared" si="152"/>
        <v>0</v>
      </c>
      <c r="FF55" s="53">
        <f t="shared" si="152"/>
        <v>0</v>
      </c>
      <c r="FG55" s="53">
        <f t="shared" si="152"/>
        <v>0</v>
      </c>
      <c r="FH55" s="53">
        <f t="shared" si="152"/>
        <v>0</v>
      </c>
      <c r="FI55" s="53">
        <f t="shared" si="152"/>
        <v>0</v>
      </c>
      <c r="FJ55" s="53">
        <f t="shared" si="152"/>
        <v>0</v>
      </c>
      <c r="FK55" s="53">
        <f t="shared" si="152"/>
        <v>0</v>
      </c>
      <c r="FL55" s="53">
        <f t="shared" si="152"/>
        <v>0</v>
      </c>
      <c r="FM55" s="53">
        <f t="shared" si="152"/>
        <v>0</v>
      </c>
      <c r="FN55" s="53">
        <f t="shared" si="152"/>
        <v>0</v>
      </c>
      <c r="FO55" s="53">
        <f t="shared" si="152"/>
        <v>0</v>
      </c>
      <c r="FP55" s="53">
        <f t="shared" si="152"/>
        <v>0</v>
      </c>
      <c r="FQ55" s="53">
        <f t="shared" si="152"/>
        <v>0</v>
      </c>
      <c r="FR55" s="53">
        <f t="shared" si="152"/>
        <v>0</v>
      </c>
      <c r="FS55" s="53">
        <f t="shared" si="152"/>
        <v>0</v>
      </c>
      <c r="FT55" s="53">
        <f t="shared" si="152"/>
        <v>0</v>
      </c>
      <c r="FU55" s="53">
        <f t="shared" si="152"/>
        <v>0</v>
      </c>
      <c r="FV55" s="53">
        <f t="shared" si="152"/>
        <v>0</v>
      </c>
      <c r="FW55" s="53">
        <f t="shared" si="152"/>
        <v>0</v>
      </c>
      <c r="FX55" s="53">
        <f t="shared" si="152"/>
        <v>0</v>
      </c>
      <c r="FY55" s="53">
        <f t="shared" si="152"/>
        <v>0</v>
      </c>
      <c r="FZ55" s="53">
        <f t="shared" si="152"/>
        <v>0</v>
      </c>
      <c r="GA55" s="53">
        <f t="shared" si="152"/>
        <v>0</v>
      </c>
      <c r="GB55" s="53">
        <f t="shared" si="152"/>
        <v>0</v>
      </c>
      <c r="GC55" s="53">
        <f t="shared" si="152"/>
        <v>0</v>
      </c>
      <c r="GD55" s="53">
        <f t="shared" si="152"/>
        <v>0</v>
      </c>
      <c r="GE55" s="53">
        <f t="shared" si="152"/>
        <v>0</v>
      </c>
      <c r="GF55" s="53">
        <f t="shared" si="152"/>
        <v>0</v>
      </c>
      <c r="GG55" s="53">
        <f t="shared" si="152"/>
        <v>0</v>
      </c>
      <c r="GH55" s="53">
        <f t="shared" si="152"/>
        <v>0</v>
      </c>
      <c r="GI55" s="53">
        <f t="shared" si="152"/>
        <v>0</v>
      </c>
      <c r="GJ55" s="53">
        <f t="shared" si="152"/>
        <v>0</v>
      </c>
      <c r="GK55" s="53">
        <f t="shared" si="152"/>
        <v>0</v>
      </c>
      <c r="GL55" s="53">
        <f t="shared" si="152"/>
        <v>0</v>
      </c>
      <c r="GM55" s="53">
        <f t="shared" si="152"/>
        <v>0</v>
      </c>
      <c r="GN55" s="53">
        <f t="shared" ref="GN55:IY55" si="153">IF(AND(GN8&lt;0,GN9&lt;$C$6+1),-GN8,0)</f>
        <v>0</v>
      </c>
      <c r="GO55" s="53">
        <f t="shared" si="153"/>
        <v>0</v>
      </c>
      <c r="GP55" s="53">
        <f t="shared" si="153"/>
        <v>0</v>
      </c>
      <c r="GQ55" s="53">
        <f t="shared" si="153"/>
        <v>0</v>
      </c>
      <c r="GR55" s="53">
        <f t="shared" si="153"/>
        <v>0</v>
      </c>
      <c r="GS55" s="53">
        <f t="shared" si="153"/>
        <v>0</v>
      </c>
      <c r="GT55" s="53">
        <f t="shared" si="153"/>
        <v>0</v>
      </c>
      <c r="GU55" s="53">
        <f t="shared" si="153"/>
        <v>0</v>
      </c>
      <c r="GV55" s="53">
        <f t="shared" si="153"/>
        <v>0</v>
      </c>
      <c r="GW55" s="53">
        <f t="shared" si="153"/>
        <v>0</v>
      </c>
      <c r="GX55" s="53">
        <f t="shared" si="153"/>
        <v>0</v>
      </c>
      <c r="GY55" s="53">
        <f t="shared" si="153"/>
        <v>0</v>
      </c>
      <c r="GZ55" s="53">
        <f t="shared" si="153"/>
        <v>0</v>
      </c>
      <c r="HA55" s="53">
        <f t="shared" si="153"/>
        <v>0</v>
      </c>
      <c r="HB55" s="53">
        <f t="shared" si="153"/>
        <v>0</v>
      </c>
      <c r="HC55" s="53">
        <f t="shared" si="153"/>
        <v>0</v>
      </c>
      <c r="HD55" s="53">
        <f t="shared" si="153"/>
        <v>0</v>
      </c>
      <c r="HE55" s="53">
        <f t="shared" si="153"/>
        <v>0</v>
      </c>
      <c r="HF55" s="53">
        <f t="shared" si="153"/>
        <v>0</v>
      </c>
      <c r="HG55" s="53">
        <f t="shared" si="153"/>
        <v>0</v>
      </c>
      <c r="HH55" s="53">
        <f t="shared" si="153"/>
        <v>0</v>
      </c>
      <c r="HI55" s="53">
        <f t="shared" si="153"/>
        <v>0</v>
      </c>
      <c r="HJ55" s="53">
        <f t="shared" si="153"/>
        <v>0</v>
      </c>
      <c r="HK55" s="53">
        <f t="shared" si="153"/>
        <v>0</v>
      </c>
      <c r="HL55" s="53">
        <f t="shared" si="153"/>
        <v>0</v>
      </c>
      <c r="HM55" s="53">
        <f t="shared" si="153"/>
        <v>0</v>
      </c>
      <c r="HN55" s="53">
        <f t="shared" si="153"/>
        <v>0</v>
      </c>
      <c r="HO55" s="53">
        <f t="shared" si="153"/>
        <v>0</v>
      </c>
      <c r="HP55" s="53">
        <f t="shared" si="153"/>
        <v>0</v>
      </c>
      <c r="HQ55" s="53">
        <f t="shared" si="153"/>
        <v>0</v>
      </c>
      <c r="HR55" s="53">
        <f t="shared" si="153"/>
        <v>0</v>
      </c>
      <c r="HS55" s="53">
        <f t="shared" si="153"/>
        <v>0</v>
      </c>
      <c r="HT55" s="53">
        <f t="shared" si="153"/>
        <v>0</v>
      </c>
      <c r="HU55" s="53">
        <f t="shared" si="153"/>
        <v>0</v>
      </c>
      <c r="HV55" s="53">
        <f t="shared" si="153"/>
        <v>0</v>
      </c>
      <c r="HW55" s="53">
        <f t="shared" si="153"/>
        <v>0</v>
      </c>
      <c r="HX55" s="53">
        <f t="shared" si="153"/>
        <v>0</v>
      </c>
      <c r="HY55" s="53">
        <f t="shared" si="153"/>
        <v>0</v>
      </c>
      <c r="HZ55" s="53">
        <f t="shared" si="153"/>
        <v>0</v>
      </c>
      <c r="IA55" s="53">
        <f t="shared" si="153"/>
        <v>0</v>
      </c>
      <c r="IB55" s="53">
        <f t="shared" si="153"/>
        <v>0</v>
      </c>
      <c r="IC55" s="53">
        <f t="shared" si="153"/>
        <v>0</v>
      </c>
      <c r="ID55" s="53">
        <f t="shared" si="153"/>
        <v>0</v>
      </c>
      <c r="IE55" s="53">
        <f t="shared" si="153"/>
        <v>0</v>
      </c>
      <c r="IF55" s="53">
        <f t="shared" si="153"/>
        <v>0</v>
      </c>
      <c r="IG55" s="53">
        <f t="shared" si="153"/>
        <v>0</v>
      </c>
      <c r="IH55" s="53">
        <f t="shared" si="153"/>
        <v>0</v>
      </c>
      <c r="II55" s="53">
        <f t="shared" si="153"/>
        <v>0</v>
      </c>
      <c r="IJ55" s="53">
        <f t="shared" si="153"/>
        <v>0</v>
      </c>
      <c r="IK55" s="53">
        <f t="shared" si="153"/>
        <v>0</v>
      </c>
      <c r="IL55" s="53">
        <f t="shared" si="153"/>
        <v>0</v>
      </c>
      <c r="IM55" s="53">
        <f t="shared" si="153"/>
        <v>0</v>
      </c>
      <c r="IN55" s="53">
        <f t="shared" si="153"/>
        <v>0</v>
      </c>
      <c r="IO55" s="53">
        <f t="shared" si="153"/>
        <v>0</v>
      </c>
      <c r="IP55" s="53">
        <f t="shared" si="153"/>
        <v>0</v>
      </c>
      <c r="IQ55" s="53">
        <f t="shared" si="153"/>
        <v>0</v>
      </c>
      <c r="IR55" s="53">
        <f t="shared" si="153"/>
        <v>0</v>
      </c>
      <c r="IS55" s="53">
        <f t="shared" si="153"/>
        <v>0</v>
      </c>
      <c r="IT55" s="53">
        <f t="shared" si="153"/>
        <v>0</v>
      </c>
      <c r="IU55" s="53">
        <f t="shared" si="153"/>
        <v>0</v>
      </c>
      <c r="IV55" s="53">
        <f t="shared" si="153"/>
        <v>0</v>
      </c>
      <c r="IW55" s="53">
        <f t="shared" si="153"/>
        <v>0</v>
      </c>
      <c r="IX55" s="53">
        <f t="shared" si="153"/>
        <v>0</v>
      </c>
      <c r="IY55" s="53">
        <f t="shared" si="153"/>
        <v>0</v>
      </c>
      <c r="IZ55" s="53">
        <f t="shared" ref="IZ55:LK55" si="154">IF(AND(IZ8&lt;0,IZ9&lt;$C$6+1),-IZ8,0)</f>
        <v>0</v>
      </c>
      <c r="JA55" s="53">
        <f t="shared" si="154"/>
        <v>0</v>
      </c>
      <c r="JB55" s="53">
        <f t="shared" si="154"/>
        <v>0</v>
      </c>
      <c r="JC55" s="53">
        <f t="shared" si="154"/>
        <v>0</v>
      </c>
      <c r="JD55" s="53">
        <f t="shared" si="154"/>
        <v>0</v>
      </c>
      <c r="JE55" s="53">
        <f t="shared" si="154"/>
        <v>0</v>
      </c>
      <c r="JF55" s="53">
        <f t="shared" si="154"/>
        <v>0</v>
      </c>
      <c r="JG55" s="53">
        <f t="shared" si="154"/>
        <v>0</v>
      </c>
      <c r="JH55" s="53">
        <f t="shared" si="154"/>
        <v>0</v>
      </c>
      <c r="JI55" s="53">
        <f t="shared" si="154"/>
        <v>0</v>
      </c>
      <c r="JJ55" s="53">
        <f t="shared" si="154"/>
        <v>0</v>
      </c>
      <c r="JK55" s="53">
        <f t="shared" si="154"/>
        <v>0</v>
      </c>
      <c r="JL55" s="53">
        <f t="shared" si="154"/>
        <v>0</v>
      </c>
      <c r="JM55" s="53">
        <f t="shared" si="154"/>
        <v>0</v>
      </c>
      <c r="JN55" s="53">
        <f t="shared" si="154"/>
        <v>0</v>
      </c>
      <c r="JO55" s="53">
        <f t="shared" si="154"/>
        <v>0</v>
      </c>
      <c r="JP55" s="53">
        <f t="shared" si="154"/>
        <v>0</v>
      </c>
      <c r="JQ55" s="53">
        <f t="shared" si="154"/>
        <v>0</v>
      </c>
      <c r="JR55" s="53">
        <f t="shared" si="154"/>
        <v>0</v>
      </c>
      <c r="JS55" s="53">
        <f t="shared" si="154"/>
        <v>0</v>
      </c>
      <c r="JT55" s="53">
        <f t="shared" si="154"/>
        <v>0</v>
      </c>
      <c r="JU55" s="53">
        <f t="shared" si="154"/>
        <v>0</v>
      </c>
      <c r="JV55" s="53">
        <f t="shared" si="154"/>
        <v>0</v>
      </c>
      <c r="JW55" s="53">
        <f t="shared" si="154"/>
        <v>0</v>
      </c>
      <c r="JX55" s="53">
        <f t="shared" si="154"/>
        <v>0</v>
      </c>
      <c r="JY55" s="53">
        <f t="shared" si="154"/>
        <v>0</v>
      </c>
      <c r="JZ55" s="53">
        <f t="shared" si="154"/>
        <v>0</v>
      </c>
      <c r="KA55" s="53">
        <f t="shared" si="154"/>
        <v>0</v>
      </c>
      <c r="KB55" s="53">
        <f t="shared" si="154"/>
        <v>0</v>
      </c>
      <c r="KC55" s="53">
        <f t="shared" si="154"/>
        <v>0</v>
      </c>
      <c r="KD55" s="53">
        <f t="shared" si="154"/>
        <v>0</v>
      </c>
      <c r="KE55" s="53">
        <f t="shared" si="154"/>
        <v>0</v>
      </c>
      <c r="KF55" s="53">
        <f t="shared" si="154"/>
        <v>0</v>
      </c>
      <c r="KG55" s="53">
        <f t="shared" si="154"/>
        <v>0</v>
      </c>
      <c r="KH55" s="53">
        <f t="shared" si="154"/>
        <v>0</v>
      </c>
      <c r="KI55" s="53">
        <f t="shared" si="154"/>
        <v>0</v>
      </c>
      <c r="KJ55" s="53">
        <f t="shared" si="154"/>
        <v>0</v>
      </c>
      <c r="KK55" s="53">
        <f t="shared" si="154"/>
        <v>0</v>
      </c>
      <c r="KL55" s="53">
        <f t="shared" si="154"/>
        <v>0</v>
      </c>
      <c r="KM55" s="53">
        <f t="shared" si="154"/>
        <v>0</v>
      </c>
      <c r="KN55" s="53">
        <f t="shared" si="154"/>
        <v>0</v>
      </c>
      <c r="KO55" s="53">
        <f t="shared" si="154"/>
        <v>0</v>
      </c>
      <c r="KP55" s="53">
        <f t="shared" si="154"/>
        <v>0</v>
      </c>
      <c r="KQ55" s="53">
        <f t="shared" si="154"/>
        <v>0</v>
      </c>
      <c r="KR55" s="53">
        <f t="shared" si="154"/>
        <v>0</v>
      </c>
      <c r="KS55" s="53">
        <f t="shared" si="154"/>
        <v>0</v>
      </c>
      <c r="KT55" s="53">
        <f t="shared" si="154"/>
        <v>0</v>
      </c>
      <c r="KU55" s="53">
        <f t="shared" si="154"/>
        <v>0</v>
      </c>
      <c r="KV55" s="53">
        <f t="shared" si="154"/>
        <v>0</v>
      </c>
      <c r="KW55" s="53">
        <f t="shared" si="154"/>
        <v>0</v>
      </c>
      <c r="KX55" s="53">
        <f t="shared" si="154"/>
        <v>0</v>
      </c>
      <c r="KY55" s="53">
        <f t="shared" si="154"/>
        <v>0</v>
      </c>
      <c r="KZ55" s="53">
        <f t="shared" si="154"/>
        <v>0</v>
      </c>
      <c r="LA55" s="53">
        <f t="shared" si="154"/>
        <v>0</v>
      </c>
      <c r="LB55" s="53">
        <f t="shared" si="154"/>
        <v>0</v>
      </c>
      <c r="LC55" s="53">
        <f t="shared" si="154"/>
        <v>0</v>
      </c>
      <c r="LD55" s="53">
        <f t="shared" si="154"/>
        <v>0</v>
      </c>
      <c r="LE55" s="53">
        <f t="shared" si="154"/>
        <v>0</v>
      </c>
      <c r="LF55" s="53">
        <f t="shared" si="154"/>
        <v>0</v>
      </c>
      <c r="LG55" s="53">
        <f t="shared" si="154"/>
        <v>0</v>
      </c>
      <c r="LH55" s="53">
        <f t="shared" si="154"/>
        <v>0</v>
      </c>
      <c r="LI55" s="53">
        <f t="shared" si="154"/>
        <v>0</v>
      </c>
      <c r="LJ55" s="53">
        <f t="shared" si="154"/>
        <v>0</v>
      </c>
      <c r="LK55" s="53">
        <f t="shared" si="154"/>
        <v>0</v>
      </c>
      <c r="LL55" s="53">
        <f t="shared" ref="LL55:MX55" si="155">IF(AND(LL8&lt;0,LL9&lt;$C$6+1),-LL8,0)</f>
        <v>0</v>
      </c>
      <c r="LM55" s="53">
        <f t="shared" si="155"/>
        <v>0</v>
      </c>
      <c r="LN55" s="53">
        <f t="shared" si="155"/>
        <v>0</v>
      </c>
      <c r="LO55" s="53">
        <f t="shared" si="155"/>
        <v>0</v>
      </c>
      <c r="LP55" s="53">
        <f t="shared" si="155"/>
        <v>0</v>
      </c>
      <c r="LQ55" s="53">
        <f t="shared" si="155"/>
        <v>0</v>
      </c>
      <c r="LR55" s="53">
        <f t="shared" si="155"/>
        <v>0</v>
      </c>
      <c r="LS55" s="53">
        <f t="shared" si="155"/>
        <v>0</v>
      </c>
      <c r="LT55" s="53">
        <f t="shared" si="155"/>
        <v>0</v>
      </c>
      <c r="LU55" s="53">
        <f t="shared" si="155"/>
        <v>0</v>
      </c>
      <c r="LV55" s="53">
        <f t="shared" si="155"/>
        <v>0</v>
      </c>
      <c r="LW55" s="53">
        <f t="shared" si="155"/>
        <v>0</v>
      </c>
      <c r="LX55" s="53">
        <f t="shared" si="155"/>
        <v>0</v>
      </c>
      <c r="LY55" s="53">
        <f t="shared" si="155"/>
        <v>0</v>
      </c>
      <c r="LZ55" s="53">
        <f t="shared" si="155"/>
        <v>0</v>
      </c>
      <c r="MA55" s="53">
        <f t="shared" si="155"/>
        <v>0</v>
      </c>
      <c r="MB55" s="53">
        <f t="shared" si="155"/>
        <v>0</v>
      </c>
      <c r="MC55" s="53">
        <f t="shared" si="155"/>
        <v>0</v>
      </c>
      <c r="MD55" s="53">
        <f t="shared" si="155"/>
        <v>0</v>
      </c>
      <c r="ME55" s="53">
        <f t="shared" si="155"/>
        <v>0</v>
      </c>
      <c r="MF55" s="53">
        <f t="shared" si="155"/>
        <v>0</v>
      </c>
      <c r="MG55" s="53">
        <f t="shared" si="155"/>
        <v>0</v>
      </c>
      <c r="MH55" s="53">
        <f t="shared" si="155"/>
        <v>0</v>
      </c>
      <c r="MI55" s="53">
        <f t="shared" si="155"/>
        <v>0</v>
      </c>
      <c r="MJ55" s="53">
        <f t="shared" si="155"/>
        <v>0</v>
      </c>
      <c r="MK55" s="53">
        <f t="shared" si="155"/>
        <v>0</v>
      </c>
      <c r="ML55" s="53">
        <f t="shared" si="155"/>
        <v>0</v>
      </c>
      <c r="MM55" s="53">
        <f t="shared" si="155"/>
        <v>0</v>
      </c>
      <c r="MN55" s="53">
        <f t="shared" si="155"/>
        <v>0</v>
      </c>
      <c r="MO55" s="53">
        <f t="shared" si="155"/>
        <v>0</v>
      </c>
      <c r="MP55" s="53">
        <f t="shared" si="155"/>
        <v>0</v>
      </c>
      <c r="MQ55" s="53">
        <f t="shared" si="155"/>
        <v>0</v>
      </c>
      <c r="MR55" s="53">
        <f t="shared" si="155"/>
        <v>0</v>
      </c>
      <c r="MS55" s="53">
        <f t="shared" si="155"/>
        <v>0</v>
      </c>
      <c r="MT55" s="53">
        <f t="shared" si="155"/>
        <v>0</v>
      </c>
      <c r="MU55" s="53">
        <f t="shared" si="155"/>
        <v>0</v>
      </c>
      <c r="MV55" s="53">
        <f t="shared" si="155"/>
        <v>0</v>
      </c>
      <c r="MW55" s="53">
        <f t="shared" si="155"/>
        <v>0</v>
      </c>
      <c r="MX55" s="53">
        <f t="shared" si="155"/>
        <v>0</v>
      </c>
      <c r="MY55" s="56"/>
    </row>
    <row r="56" spans="2:363" s="53" customFormat="1" hidden="1" x14ac:dyDescent="0.25">
      <c r="B56" s="134" t="s">
        <v>831</v>
      </c>
      <c r="C56" s="53">
        <f>SUM(C54:MX54)</f>
        <v>0</v>
      </c>
      <c r="MY56" s="56"/>
    </row>
    <row r="57" spans="2:363" s="53" customFormat="1" ht="15.75" hidden="1" thickBot="1" x14ac:dyDescent="0.3">
      <c r="B57" s="134" t="s">
        <v>832</v>
      </c>
      <c r="C57" s="53">
        <f>SUM(C55:MX55)</f>
        <v>0</v>
      </c>
      <c r="MY57" s="56"/>
    </row>
    <row r="58" spans="2:363" s="53" customFormat="1" ht="15.75" hidden="1" thickBot="1" x14ac:dyDescent="0.3">
      <c r="B58" s="59" t="s">
        <v>41</v>
      </c>
      <c r="MY58" s="56"/>
    </row>
    <row r="59" spans="2:363" s="53" customFormat="1" hidden="1" x14ac:dyDescent="0.25">
      <c r="B59" s="53" t="s">
        <v>38</v>
      </c>
      <c r="C59" s="53">
        <f>SUM(C26:MX26)</f>
        <v>0</v>
      </c>
      <c r="MY59" s="56"/>
    </row>
    <row r="60" spans="2:363" s="53" customFormat="1" hidden="1" x14ac:dyDescent="0.25">
      <c r="B60" s="53" t="s">
        <v>43</v>
      </c>
      <c r="C60" s="53">
        <f>SUM(C27:MX27)</f>
        <v>0</v>
      </c>
      <c r="MY60" s="56"/>
    </row>
    <row r="61" spans="2:363" s="53" customFormat="1" hidden="1" x14ac:dyDescent="0.25">
      <c r="B61" s="53" t="s">
        <v>52</v>
      </c>
      <c r="C61" s="66">
        <f>COUNTIF(C26:MX26,"&gt;1")</f>
        <v>0</v>
      </c>
      <c r="MY61" s="56"/>
    </row>
    <row r="62" spans="2:363" s="53" customFormat="1" hidden="1" x14ac:dyDescent="0.25">
      <c r="B62" s="53" t="s">
        <v>56</v>
      </c>
      <c r="C62" s="65">
        <f>C27</f>
        <v>0</v>
      </c>
      <c r="D62" s="53">
        <f>IF(D23&gt;0,C62+D27,0)</f>
        <v>0</v>
      </c>
      <c r="E62" s="53">
        <f t="shared" ref="E62:BP62" si="156">IF(E23&gt;0,D62+E27,0)</f>
        <v>0</v>
      </c>
      <c r="F62" s="53">
        <f t="shared" si="156"/>
        <v>0</v>
      </c>
      <c r="G62" s="53">
        <f t="shared" si="156"/>
        <v>0</v>
      </c>
      <c r="H62" s="53">
        <f t="shared" si="156"/>
        <v>0</v>
      </c>
      <c r="I62" s="53">
        <f t="shared" si="156"/>
        <v>0</v>
      </c>
      <c r="J62" s="53">
        <f t="shared" si="156"/>
        <v>0</v>
      </c>
      <c r="K62" s="53">
        <f t="shared" si="156"/>
        <v>0</v>
      </c>
      <c r="L62" s="53">
        <f t="shared" si="156"/>
        <v>0</v>
      </c>
      <c r="M62" s="53">
        <f t="shared" si="156"/>
        <v>0</v>
      </c>
      <c r="N62" s="53">
        <f t="shared" si="156"/>
        <v>0</v>
      </c>
      <c r="O62" s="53">
        <f t="shared" si="156"/>
        <v>0</v>
      </c>
      <c r="P62" s="53">
        <f t="shared" si="156"/>
        <v>0</v>
      </c>
      <c r="Q62" s="53">
        <f t="shared" si="156"/>
        <v>0</v>
      </c>
      <c r="R62" s="53">
        <f t="shared" si="156"/>
        <v>0</v>
      </c>
      <c r="S62" s="53">
        <f t="shared" si="156"/>
        <v>0</v>
      </c>
      <c r="T62" s="53">
        <f t="shared" si="156"/>
        <v>0</v>
      </c>
      <c r="U62" s="53">
        <f t="shared" si="156"/>
        <v>0</v>
      </c>
      <c r="V62" s="53">
        <f t="shared" si="156"/>
        <v>0</v>
      </c>
      <c r="W62" s="53">
        <f t="shared" si="156"/>
        <v>0</v>
      </c>
      <c r="X62" s="53">
        <f t="shared" si="156"/>
        <v>0</v>
      </c>
      <c r="Y62" s="53">
        <f t="shared" si="156"/>
        <v>0</v>
      </c>
      <c r="Z62" s="53">
        <f t="shared" si="156"/>
        <v>0</v>
      </c>
      <c r="AA62" s="53">
        <f t="shared" si="156"/>
        <v>0</v>
      </c>
      <c r="AB62" s="53">
        <f t="shared" si="156"/>
        <v>0</v>
      </c>
      <c r="AC62" s="53">
        <f t="shared" si="156"/>
        <v>0</v>
      </c>
      <c r="AD62" s="53">
        <f t="shared" si="156"/>
        <v>0</v>
      </c>
      <c r="AE62" s="53">
        <f t="shared" si="156"/>
        <v>0</v>
      </c>
      <c r="AF62" s="53">
        <f t="shared" si="156"/>
        <v>0</v>
      </c>
      <c r="AG62" s="53">
        <f t="shared" si="156"/>
        <v>0</v>
      </c>
      <c r="AH62" s="53">
        <f t="shared" si="156"/>
        <v>0</v>
      </c>
      <c r="AI62" s="53">
        <f t="shared" si="156"/>
        <v>0</v>
      </c>
      <c r="AJ62" s="53">
        <f t="shared" si="156"/>
        <v>0</v>
      </c>
      <c r="AK62" s="53">
        <f t="shared" si="156"/>
        <v>0</v>
      </c>
      <c r="AL62" s="53">
        <f t="shared" si="156"/>
        <v>0</v>
      </c>
      <c r="AM62" s="53">
        <f t="shared" si="156"/>
        <v>0</v>
      </c>
      <c r="AN62" s="53">
        <f t="shared" si="156"/>
        <v>0</v>
      </c>
      <c r="AO62" s="53">
        <f t="shared" si="156"/>
        <v>0</v>
      </c>
      <c r="AP62" s="53">
        <f t="shared" si="156"/>
        <v>0</v>
      </c>
      <c r="AQ62" s="53">
        <f t="shared" si="156"/>
        <v>0</v>
      </c>
      <c r="AR62" s="53">
        <f t="shared" si="156"/>
        <v>0</v>
      </c>
      <c r="AS62" s="53">
        <f t="shared" si="156"/>
        <v>0</v>
      </c>
      <c r="AT62" s="53">
        <f t="shared" si="156"/>
        <v>0</v>
      </c>
      <c r="AU62" s="53">
        <f t="shared" si="156"/>
        <v>0</v>
      </c>
      <c r="AV62" s="53">
        <f t="shared" si="156"/>
        <v>0</v>
      </c>
      <c r="AW62" s="53">
        <f t="shared" si="156"/>
        <v>0</v>
      </c>
      <c r="AX62" s="53">
        <f t="shared" si="156"/>
        <v>0</v>
      </c>
      <c r="AY62" s="53">
        <f t="shared" si="156"/>
        <v>0</v>
      </c>
      <c r="AZ62" s="53">
        <f t="shared" si="156"/>
        <v>0</v>
      </c>
      <c r="BA62" s="53">
        <f t="shared" si="156"/>
        <v>0</v>
      </c>
      <c r="BB62" s="53">
        <f t="shared" si="156"/>
        <v>0</v>
      </c>
      <c r="BC62" s="53">
        <f t="shared" si="156"/>
        <v>0</v>
      </c>
      <c r="BD62" s="53">
        <f t="shared" si="156"/>
        <v>0</v>
      </c>
      <c r="BE62" s="53">
        <f t="shared" si="156"/>
        <v>0</v>
      </c>
      <c r="BF62" s="53">
        <f t="shared" si="156"/>
        <v>0</v>
      </c>
      <c r="BG62" s="53">
        <f t="shared" si="156"/>
        <v>0</v>
      </c>
      <c r="BH62" s="53">
        <f t="shared" si="156"/>
        <v>0</v>
      </c>
      <c r="BI62" s="53">
        <f t="shared" si="156"/>
        <v>0</v>
      </c>
      <c r="BJ62" s="53">
        <f t="shared" si="156"/>
        <v>0</v>
      </c>
      <c r="BK62" s="53">
        <f t="shared" si="156"/>
        <v>0</v>
      </c>
      <c r="BL62" s="53">
        <f t="shared" si="156"/>
        <v>0</v>
      </c>
      <c r="BM62" s="53">
        <f t="shared" si="156"/>
        <v>0</v>
      </c>
      <c r="BN62" s="53">
        <f t="shared" si="156"/>
        <v>0</v>
      </c>
      <c r="BO62" s="53">
        <f t="shared" si="156"/>
        <v>0</v>
      </c>
      <c r="BP62" s="53">
        <f t="shared" si="156"/>
        <v>0</v>
      </c>
      <c r="BQ62" s="53">
        <f t="shared" ref="BQ62:EB62" si="157">IF(BQ23&gt;0,BP62+BQ27,0)</f>
        <v>0</v>
      </c>
      <c r="BR62" s="53">
        <f t="shared" si="157"/>
        <v>0</v>
      </c>
      <c r="BS62" s="53">
        <f t="shared" si="157"/>
        <v>0</v>
      </c>
      <c r="BT62" s="53">
        <f t="shared" si="157"/>
        <v>0</v>
      </c>
      <c r="BU62" s="53">
        <f t="shared" si="157"/>
        <v>0</v>
      </c>
      <c r="BV62" s="53">
        <f t="shared" si="157"/>
        <v>0</v>
      </c>
      <c r="BW62" s="53">
        <f t="shared" si="157"/>
        <v>0</v>
      </c>
      <c r="BX62" s="53">
        <f t="shared" si="157"/>
        <v>0</v>
      </c>
      <c r="BY62" s="53">
        <f t="shared" si="157"/>
        <v>0</v>
      </c>
      <c r="BZ62" s="53">
        <f t="shared" si="157"/>
        <v>0</v>
      </c>
      <c r="CA62" s="53">
        <f t="shared" si="157"/>
        <v>0</v>
      </c>
      <c r="CB62" s="53">
        <f t="shared" si="157"/>
        <v>0</v>
      </c>
      <c r="CC62" s="53">
        <f t="shared" si="157"/>
        <v>0</v>
      </c>
      <c r="CD62" s="53">
        <f t="shared" si="157"/>
        <v>0</v>
      </c>
      <c r="CE62" s="53">
        <f t="shared" si="157"/>
        <v>0</v>
      </c>
      <c r="CF62" s="53">
        <f t="shared" si="157"/>
        <v>0</v>
      </c>
      <c r="CG62" s="53">
        <f t="shared" si="157"/>
        <v>0</v>
      </c>
      <c r="CH62" s="53">
        <f t="shared" si="157"/>
        <v>0</v>
      </c>
      <c r="CI62" s="53">
        <f t="shared" si="157"/>
        <v>0</v>
      </c>
      <c r="CJ62" s="53">
        <f t="shared" si="157"/>
        <v>0</v>
      </c>
      <c r="CK62" s="53">
        <f t="shared" si="157"/>
        <v>0</v>
      </c>
      <c r="CL62" s="53">
        <f t="shared" si="157"/>
        <v>0</v>
      </c>
      <c r="CM62" s="53">
        <f t="shared" si="157"/>
        <v>0</v>
      </c>
      <c r="CN62" s="53">
        <f t="shared" si="157"/>
        <v>0</v>
      </c>
      <c r="CO62" s="53">
        <f t="shared" si="157"/>
        <v>0</v>
      </c>
      <c r="CP62" s="53">
        <f t="shared" si="157"/>
        <v>0</v>
      </c>
      <c r="CQ62" s="53">
        <f t="shared" si="157"/>
        <v>0</v>
      </c>
      <c r="CR62" s="53">
        <f t="shared" si="157"/>
        <v>0</v>
      </c>
      <c r="CS62" s="53">
        <f t="shared" si="157"/>
        <v>0</v>
      </c>
      <c r="CT62" s="53">
        <f t="shared" si="157"/>
        <v>0</v>
      </c>
      <c r="CU62" s="53">
        <f t="shared" si="157"/>
        <v>0</v>
      </c>
      <c r="CV62" s="53">
        <f t="shared" si="157"/>
        <v>0</v>
      </c>
      <c r="CW62" s="53">
        <f t="shared" si="157"/>
        <v>0</v>
      </c>
      <c r="CX62" s="53">
        <f t="shared" si="157"/>
        <v>0</v>
      </c>
      <c r="CY62" s="53">
        <f t="shared" si="157"/>
        <v>0</v>
      </c>
      <c r="CZ62" s="53">
        <f t="shared" si="157"/>
        <v>0</v>
      </c>
      <c r="DA62" s="53">
        <f t="shared" si="157"/>
        <v>0</v>
      </c>
      <c r="DB62" s="53">
        <f t="shared" si="157"/>
        <v>0</v>
      </c>
      <c r="DC62" s="53">
        <f t="shared" si="157"/>
        <v>0</v>
      </c>
      <c r="DD62" s="53">
        <f t="shared" si="157"/>
        <v>0</v>
      </c>
      <c r="DE62" s="53">
        <f t="shared" si="157"/>
        <v>0</v>
      </c>
      <c r="DF62" s="53">
        <f t="shared" si="157"/>
        <v>0</v>
      </c>
      <c r="DG62" s="53">
        <f t="shared" si="157"/>
        <v>0</v>
      </c>
      <c r="DH62" s="53">
        <f t="shared" si="157"/>
        <v>0</v>
      </c>
      <c r="DI62" s="53">
        <f t="shared" si="157"/>
        <v>0</v>
      </c>
      <c r="DJ62" s="53">
        <f t="shared" si="157"/>
        <v>0</v>
      </c>
      <c r="DK62" s="53">
        <f t="shared" si="157"/>
        <v>0</v>
      </c>
      <c r="DL62" s="53">
        <f t="shared" si="157"/>
        <v>0</v>
      </c>
      <c r="DM62" s="53">
        <f t="shared" si="157"/>
        <v>0</v>
      </c>
      <c r="DN62" s="53">
        <f t="shared" si="157"/>
        <v>0</v>
      </c>
      <c r="DO62" s="53">
        <f t="shared" si="157"/>
        <v>0</v>
      </c>
      <c r="DP62" s="53">
        <f t="shared" si="157"/>
        <v>0</v>
      </c>
      <c r="DQ62" s="53">
        <f t="shared" si="157"/>
        <v>0</v>
      </c>
      <c r="DR62" s="53">
        <f t="shared" si="157"/>
        <v>0</v>
      </c>
      <c r="DS62" s="53">
        <f t="shared" si="157"/>
        <v>0</v>
      </c>
      <c r="DT62" s="53">
        <f t="shared" si="157"/>
        <v>0</v>
      </c>
      <c r="DU62" s="53">
        <f t="shared" si="157"/>
        <v>0</v>
      </c>
      <c r="DV62" s="53">
        <f t="shared" si="157"/>
        <v>0</v>
      </c>
      <c r="DW62" s="53">
        <f t="shared" si="157"/>
        <v>0</v>
      </c>
      <c r="DX62" s="53">
        <f t="shared" si="157"/>
        <v>0</v>
      </c>
      <c r="DY62" s="53">
        <f t="shared" si="157"/>
        <v>0</v>
      </c>
      <c r="DZ62" s="53">
        <f t="shared" si="157"/>
        <v>0</v>
      </c>
      <c r="EA62" s="53">
        <f t="shared" si="157"/>
        <v>0</v>
      </c>
      <c r="EB62" s="53">
        <f t="shared" si="157"/>
        <v>0</v>
      </c>
      <c r="EC62" s="53">
        <f t="shared" ref="EC62:GN62" si="158">IF(EC23&gt;0,EB62+EC27,0)</f>
        <v>0</v>
      </c>
      <c r="ED62" s="53">
        <f t="shared" si="158"/>
        <v>0</v>
      </c>
      <c r="EE62" s="53">
        <f t="shared" si="158"/>
        <v>0</v>
      </c>
      <c r="EF62" s="53">
        <f t="shared" si="158"/>
        <v>0</v>
      </c>
      <c r="EG62" s="53">
        <f t="shared" si="158"/>
        <v>0</v>
      </c>
      <c r="EH62" s="53">
        <f t="shared" si="158"/>
        <v>0</v>
      </c>
      <c r="EI62" s="53">
        <f t="shared" si="158"/>
        <v>0</v>
      </c>
      <c r="EJ62" s="53">
        <f t="shared" si="158"/>
        <v>0</v>
      </c>
      <c r="EK62" s="53">
        <f t="shared" si="158"/>
        <v>0</v>
      </c>
      <c r="EL62" s="53">
        <f t="shared" si="158"/>
        <v>0</v>
      </c>
      <c r="EM62" s="53">
        <f t="shared" si="158"/>
        <v>0</v>
      </c>
      <c r="EN62" s="53">
        <f t="shared" si="158"/>
        <v>0</v>
      </c>
      <c r="EO62" s="53">
        <f t="shared" si="158"/>
        <v>0</v>
      </c>
      <c r="EP62" s="53">
        <f t="shared" si="158"/>
        <v>0</v>
      </c>
      <c r="EQ62" s="53">
        <f t="shared" si="158"/>
        <v>0</v>
      </c>
      <c r="ER62" s="53">
        <f t="shared" si="158"/>
        <v>0</v>
      </c>
      <c r="ES62" s="53">
        <f t="shared" si="158"/>
        <v>0</v>
      </c>
      <c r="ET62" s="53">
        <f t="shared" si="158"/>
        <v>0</v>
      </c>
      <c r="EU62" s="53">
        <f t="shared" si="158"/>
        <v>0</v>
      </c>
      <c r="EV62" s="53">
        <f t="shared" si="158"/>
        <v>0</v>
      </c>
      <c r="EW62" s="53">
        <f t="shared" si="158"/>
        <v>0</v>
      </c>
      <c r="EX62" s="53">
        <f t="shared" si="158"/>
        <v>0</v>
      </c>
      <c r="EY62" s="53">
        <f t="shared" si="158"/>
        <v>0</v>
      </c>
      <c r="EZ62" s="53">
        <f t="shared" si="158"/>
        <v>0</v>
      </c>
      <c r="FA62" s="53">
        <f t="shared" si="158"/>
        <v>0</v>
      </c>
      <c r="FB62" s="53">
        <f t="shared" si="158"/>
        <v>0</v>
      </c>
      <c r="FC62" s="53">
        <f t="shared" si="158"/>
        <v>0</v>
      </c>
      <c r="FD62" s="53">
        <f t="shared" si="158"/>
        <v>0</v>
      </c>
      <c r="FE62" s="53">
        <f t="shared" si="158"/>
        <v>0</v>
      </c>
      <c r="FF62" s="53">
        <f t="shared" si="158"/>
        <v>0</v>
      </c>
      <c r="FG62" s="53">
        <f t="shared" si="158"/>
        <v>0</v>
      </c>
      <c r="FH62" s="53">
        <f t="shared" si="158"/>
        <v>0</v>
      </c>
      <c r="FI62" s="53">
        <f t="shared" si="158"/>
        <v>0</v>
      </c>
      <c r="FJ62" s="53">
        <f t="shared" si="158"/>
        <v>0</v>
      </c>
      <c r="FK62" s="53">
        <f t="shared" si="158"/>
        <v>0</v>
      </c>
      <c r="FL62" s="53">
        <f t="shared" si="158"/>
        <v>0</v>
      </c>
      <c r="FM62" s="53">
        <f t="shared" si="158"/>
        <v>0</v>
      </c>
      <c r="FN62" s="53">
        <f t="shared" si="158"/>
        <v>0</v>
      </c>
      <c r="FO62" s="53">
        <f t="shared" si="158"/>
        <v>0</v>
      </c>
      <c r="FP62" s="53">
        <f t="shared" si="158"/>
        <v>0</v>
      </c>
      <c r="FQ62" s="53">
        <f t="shared" si="158"/>
        <v>0</v>
      </c>
      <c r="FR62" s="53">
        <f t="shared" si="158"/>
        <v>0</v>
      </c>
      <c r="FS62" s="53">
        <f t="shared" si="158"/>
        <v>0</v>
      </c>
      <c r="FT62" s="53">
        <f t="shared" si="158"/>
        <v>0</v>
      </c>
      <c r="FU62" s="53">
        <f t="shared" si="158"/>
        <v>0</v>
      </c>
      <c r="FV62" s="53">
        <f t="shared" si="158"/>
        <v>0</v>
      </c>
      <c r="FW62" s="53">
        <f t="shared" si="158"/>
        <v>0</v>
      </c>
      <c r="FX62" s="53">
        <f t="shared" si="158"/>
        <v>0</v>
      </c>
      <c r="FY62" s="53">
        <f t="shared" si="158"/>
        <v>0</v>
      </c>
      <c r="FZ62" s="53">
        <f t="shared" si="158"/>
        <v>0</v>
      </c>
      <c r="GA62" s="53">
        <f t="shared" si="158"/>
        <v>0</v>
      </c>
      <c r="GB62" s="53">
        <f t="shared" si="158"/>
        <v>0</v>
      </c>
      <c r="GC62" s="53">
        <f t="shared" si="158"/>
        <v>0</v>
      </c>
      <c r="GD62" s="53">
        <f t="shared" si="158"/>
        <v>0</v>
      </c>
      <c r="GE62" s="53">
        <f t="shared" si="158"/>
        <v>0</v>
      </c>
      <c r="GF62" s="53">
        <f t="shared" si="158"/>
        <v>0</v>
      </c>
      <c r="GG62" s="53">
        <f t="shared" si="158"/>
        <v>0</v>
      </c>
      <c r="GH62" s="53">
        <f t="shared" si="158"/>
        <v>0</v>
      </c>
      <c r="GI62" s="53">
        <f t="shared" si="158"/>
        <v>0</v>
      </c>
      <c r="GJ62" s="53">
        <f t="shared" si="158"/>
        <v>0</v>
      </c>
      <c r="GK62" s="53">
        <f t="shared" si="158"/>
        <v>0</v>
      </c>
      <c r="GL62" s="53">
        <f t="shared" si="158"/>
        <v>0</v>
      </c>
      <c r="GM62" s="53">
        <f t="shared" si="158"/>
        <v>0</v>
      </c>
      <c r="GN62" s="53">
        <f t="shared" si="158"/>
        <v>0</v>
      </c>
      <c r="GO62" s="53">
        <f t="shared" ref="GO62:IZ62" si="159">IF(GO23&gt;0,GN62+GO27,0)</f>
        <v>0</v>
      </c>
      <c r="GP62" s="53">
        <f t="shared" si="159"/>
        <v>0</v>
      </c>
      <c r="GQ62" s="53">
        <f t="shared" si="159"/>
        <v>0</v>
      </c>
      <c r="GR62" s="53">
        <f t="shared" si="159"/>
        <v>0</v>
      </c>
      <c r="GS62" s="53">
        <f t="shared" si="159"/>
        <v>0</v>
      </c>
      <c r="GT62" s="53">
        <f t="shared" si="159"/>
        <v>0</v>
      </c>
      <c r="GU62" s="53">
        <f t="shared" si="159"/>
        <v>0</v>
      </c>
      <c r="GV62" s="53">
        <f t="shared" si="159"/>
        <v>0</v>
      </c>
      <c r="GW62" s="53">
        <f t="shared" si="159"/>
        <v>0</v>
      </c>
      <c r="GX62" s="53">
        <f t="shared" si="159"/>
        <v>0</v>
      </c>
      <c r="GY62" s="53">
        <f t="shared" si="159"/>
        <v>0</v>
      </c>
      <c r="GZ62" s="53">
        <f t="shared" si="159"/>
        <v>0</v>
      </c>
      <c r="HA62" s="53">
        <f t="shared" si="159"/>
        <v>0</v>
      </c>
      <c r="HB62" s="53">
        <f t="shared" si="159"/>
        <v>0</v>
      </c>
      <c r="HC62" s="53">
        <f t="shared" si="159"/>
        <v>0</v>
      </c>
      <c r="HD62" s="53">
        <f t="shared" si="159"/>
        <v>0</v>
      </c>
      <c r="HE62" s="53">
        <f t="shared" si="159"/>
        <v>0</v>
      </c>
      <c r="HF62" s="53">
        <f t="shared" si="159"/>
        <v>0</v>
      </c>
      <c r="HG62" s="53">
        <f t="shared" si="159"/>
        <v>0</v>
      </c>
      <c r="HH62" s="53">
        <f t="shared" si="159"/>
        <v>0</v>
      </c>
      <c r="HI62" s="53">
        <f t="shared" si="159"/>
        <v>0</v>
      </c>
      <c r="HJ62" s="53">
        <f t="shared" si="159"/>
        <v>0</v>
      </c>
      <c r="HK62" s="53">
        <f t="shared" si="159"/>
        <v>0</v>
      </c>
      <c r="HL62" s="53">
        <f t="shared" si="159"/>
        <v>0</v>
      </c>
      <c r="HM62" s="53">
        <f t="shared" si="159"/>
        <v>0</v>
      </c>
      <c r="HN62" s="53">
        <f t="shared" si="159"/>
        <v>0</v>
      </c>
      <c r="HO62" s="53">
        <f t="shared" si="159"/>
        <v>0</v>
      </c>
      <c r="HP62" s="53">
        <f t="shared" si="159"/>
        <v>0</v>
      </c>
      <c r="HQ62" s="53">
        <f t="shared" si="159"/>
        <v>0</v>
      </c>
      <c r="HR62" s="53">
        <f t="shared" si="159"/>
        <v>0</v>
      </c>
      <c r="HS62" s="53">
        <f t="shared" si="159"/>
        <v>0</v>
      </c>
      <c r="HT62" s="53">
        <f t="shared" si="159"/>
        <v>0</v>
      </c>
      <c r="HU62" s="53">
        <f t="shared" si="159"/>
        <v>0</v>
      </c>
      <c r="HV62" s="53">
        <f t="shared" si="159"/>
        <v>0</v>
      </c>
      <c r="HW62" s="53">
        <f t="shared" si="159"/>
        <v>0</v>
      </c>
      <c r="HX62" s="53">
        <f t="shared" si="159"/>
        <v>0</v>
      </c>
      <c r="HY62" s="53">
        <f t="shared" si="159"/>
        <v>0</v>
      </c>
      <c r="HZ62" s="53">
        <f t="shared" si="159"/>
        <v>0</v>
      </c>
      <c r="IA62" s="53">
        <f t="shared" si="159"/>
        <v>0</v>
      </c>
      <c r="IB62" s="53">
        <f t="shared" si="159"/>
        <v>0</v>
      </c>
      <c r="IC62" s="53">
        <f t="shared" si="159"/>
        <v>0</v>
      </c>
      <c r="ID62" s="53">
        <f t="shared" si="159"/>
        <v>0</v>
      </c>
      <c r="IE62" s="53">
        <f t="shared" si="159"/>
        <v>0</v>
      </c>
      <c r="IF62" s="53">
        <f t="shared" si="159"/>
        <v>0</v>
      </c>
      <c r="IG62" s="53">
        <f t="shared" si="159"/>
        <v>0</v>
      </c>
      <c r="IH62" s="53">
        <f t="shared" si="159"/>
        <v>0</v>
      </c>
      <c r="II62" s="53">
        <f t="shared" si="159"/>
        <v>0</v>
      </c>
      <c r="IJ62" s="53">
        <f t="shared" si="159"/>
        <v>0</v>
      </c>
      <c r="IK62" s="53">
        <f t="shared" si="159"/>
        <v>0</v>
      </c>
      <c r="IL62" s="53">
        <f t="shared" si="159"/>
        <v>0</v>
      </c>
      <c r="IM62" s="53">
        <f t="shared" si="159"/>
        <v>0</v>
      </c>
      <c r="IN62" s="53">
        <f t="shared" si="159"/>
        <v>0</v>
      </c>
      <c r="IO62" s="53">
        <f t="shared" si="159"/>
        <v>0</v>
      </c>
      <c r="IP62" s="53">
        <f t="shared" si="159"/>
        <v>0</v>
      </c>
      <c r="IQ62" s="53">
        <f t="shared" si="159"/>
        <v>0</v>
      </c>
      <c r="IR62" s="53">
        <f t="shared" si="159"/>
        <v>0</v>
      </c>
      <c r="IS62" s="53">
        <f t="shared" si="159"/>
        <v>0</v>
      </c>
      <c r="IT62" s="53">
        <f t="shared" si="159"/>
        <v>0</v>
      </c>
      <c r="IU62" s="53">
        <f t="shared" si="159"/>
        <v>0</v>
      </c>
      <c r="IV62" s="53">
        <f t="shared" si="159"/>
        <v>0</v>
      </c>
      <c r="IW62" s="53">
        <f t="shared" si="159"/>
        <v>0</v>
      </c>
      <c r="IX62" s="53">
        <f t="shared" si="159"/>
        <v>0</v>
      </c>
      <c r="IY62" s="53">
        <f t="shared" si="159"/>
        <v>0</v>
      </c>
      <c r="IZ62" s="53">
        <f t="shared" si="159"/>
        <v>0</v>
      </c>
      <c r="JA62" s="53">
        <f t="shared" ref="JA62:LL62" si="160">IF(JA23&gt;0,IZ62+JA27,0)</f>
        <v>0</v>
      </c>
      <c r="JB62" s="53">
        <f t="shared" si="160"/>
        <v>0</v>
      </c>
      <c r="JC62" s="53">
        <f t="shared" si="160"/>
        <v>0</v>
      </c>
      <c r="JD62" s="53">
        <f t="shared" si="160"/>
        <v>0</v>
      </c>
      <c r="JE62" s="53">
        <f t="shared" si="160"/>
        <v>0</v>
      </c>
      <c r="JF62" s="53">
        <f t="shared" si="160"/>
        <v>0</v>
      </c>
      <c r="JG62" s="53">
        <f t="shared" si="160"/>
        <v>0</v>
      </c>
      <c r="JH62" s="53">
        <f t="shared" si="160"/>
        <v>0</v>
      </c>
      <c r="JI62" s="53">
        <f t="shared" si="160"/>
        <v>0</v>
      </c>
      <c r="JJ62" s="53">
        <f t="shared" si="160"/>
        <v>0</v>
      </c>
      <c r="JK62" s="53">
        <f t="shared" si="160"/>
        <v>0</v>
      </c>
      <c r="JL62" s="53">
        <f t="shared" si="160"/>
        <v>0</v>
      </c>
      <c r="JM62" s="53">
        <f t="shared" si="160"/>
        <v>0</v>
      </c>
      <c r="JN62" s="53">
        <f t="shared" si="160"/>
        <v>0</v>
      </c>
      <c r="JO62" s="53">
        <f t="shared" si="160"/>
        <v>0</v>
      </c>
      <c r="JP62" s="53">
        <f t="shared" si="160"/>
        <v>0</v>
      </c>
      <c r="JQ62" s="53">
        <f t="shared" si="160"/>
        <v>0</v>
      </c>
      <c r="JR62" s="53">
        <f t="shared" si="160"/>
        <v>0</v>
      </c>
      <c r="JS62" s="53">
        <f t="shared" si="160"/>
        <v>0</v>
      </c>
      <c r="JT62" s="53">
        <f t="shared" si="160"/>
        <v>0</v>
      </c>
      <c r="JU62" s="53">
        <f t="shared" si="160"/>
        <v>0</v>
      </c>
      <c r="JV62" s="53">
        <f t="shared" si="160"/>
        <v>0</v>
      </c>
      <c r="JW62" s="53">
        <f t="shared" si="160"/>
        <v>0</v>
      </c>
      <c r="JX62" s="53">
        <f t="shared" si="160"/>
        <v>0</v>
      </c>
      <c r="JY62" s="53">
        <f t="shared" si="160"/>
        <v>0</v>
      </c>
      <c r="JZ62" s="53">
        <f t="shared" si="160"/>
        <v>0</v>
      </c>
      <c r="KA62" s="53">
        <f t="shared" si="160"/>
        <v>0</v>
      </c>
      <c r="KB62" s="53">
        <f t="shared" si="160"/>
        <v>0</v>
      </c>
      <c r="KC62" s="53">
        <f t="shared" si="160"/>
        <v>0</v>
      </c>
      <c r="KD62" s="53">
        <f t="shared" si="160"/>
        <v>0</v>
      </c>
      <c r="KE62" s="53">
        <f t="shared" si="160"/>
        <v>0</v>
      </c>
      <c r="KF62" s="53">
        <f t="shared" si="160"/>
        <v>0</v>
      </c>
      <c r="KG62" s="53">
        <f t="shared" si="160"/>
        <v>0</v>
      </c>
      <c r="KH62" s="53">
        <f t="shared" si="160"/>
        <v>0</v>
      </c>
      <c r="KI62" s="53">
        <f t="shared" si="160"/>
        <v>0</v>
      </c>
      <c r="KJ62" s="53">
        <f t="shared" si="160"/>
        <v>0</v>
      </c>
      <c r="KK62" s="53">
        <f t="shared" si="160"/>
        <v>0</v>
      </c>
      <c r="KL62" s="53">
        <f t="shared" si="160"/>
        <v>0</v>
      </c>
      <c r="KM62" s="53">
        <f t="shared" si="160"/>
        <v>0</v>
      </c>
      <c r="KN62" s="53">
        <f t="shared" si="160"/>
        <v>0</v>
      </c>
      <c r="KO62" s="53">
        <f t="shared" si="160"/>
        <v>0</v>
      </c>
      <c r="KP62" s="53">
        <f t="shared" si="160"/>
        <v>0</v>
      </c>
      <c r="KQ62" s="53">
        <f t="shared" si="160"/>
        <v>0</v>
      </c>
      <c r="KR62" s="53">
        <f t="shared" si="160"/>
        <v>0</v>
      </c>
      <c r="KS62" s="53">
        <f t="shared" si="160"/>
        <v>0</v>
      </c>
      <c r="KT62" s="53">
        <f t="shared" si="160"/>
        <v>0</v>
      </c>
      <c r="KU62" s="53">
        <f t="shared" si="160"/>
        <v>0</v>
      </c>
      <c r="KV62" s="53">
        <f t="shared" si="160"/>
        <v>0</v>
      </c>
      <c r="KW62" s="53">
        <f t="shared" si="160"/>
        <v>0</v>
      </c>
      <c r="KX62" s="53">
        <f t="shared" si="160"/>
        <v>0</v>
      </c>
      <c r="KY62" s="53">
        <f t="shared" si="160"/>
        <v>0</v>
      </c>
      <c r="KZ62" s="53">
        <f t="shared" si="160"/>
        <v>0</v>
      </c>
      <c r="LA62" s="53">
        <f t="shared" si="160"/>
        <v>0</v>
      </c>
      <c r="LB62" s="53">
        <f t="shared" si="160"/>
        <v>0</v>
      </c>
      <c r="LC62" s="53">
        <f t="shared" si="160"/>
        <v>0</v>
      </c>
      <c r="LD62" s="53">
        <f t="shared" si="160"/>
        <v>0</v>
      </c>
      <c r="LE62" s="53">
        <f t="shared" si="160"/>
        <v>0</v>
      </c>
      <c r="LF62" s="53">
        <f t="shared" si="160"/>
        <v>0</v>
      </c>
      <c r="LG62" s="53">
        <f t="shared" si="160"/>
        <v>0</v>
      </c>
      <c r="LH62" s="53">
        <f t="shared" si="160"/>
        <v>0</v>
      </c>
      <c r="LI62" s="53">
        <f t="shared" si="160"/>
        <v>0</v>
      </c>
      <c r="LJ62" s="53">
        <f t="shared" si="160"/>
        <v>0</v>
      </c>
      <c r="LK62" s="53">
        <f t="shared" si="160"/>
        <v>0</v>
      </c>
      <c r="LL62" s="53">
        <f t="shared" si="160"/>
        <v>0</v>
      </c>
      <c r="LM62" s="53">
        <f t="shared" ref="LM62:MX62" si="161">IF(LM23&gt;0,LL62+LM27,0)</f>
        <v>0</v>
      </c>
      <c r="LN62" s="53">
        <f t="shared" si="161"/>
        <v>0</v>
      </c>
      <c r="LO62" s="53">
        <f t="shared" si="161"/>
        <v>0</v>
      </c>
      <c r="LP62" s="53">
        <f t="shared" si="161"/>
        <v>0</v>
      </c>
      <c r="LQ62" s="53">
        <f t="shared" si="161"/>
        <v>0</v>
      </c>
      <c r="LR62" s="53">
        <f t="shared" si="161"/>
        <v>0</v>
      </c>
      <c r="LS62" s="53">
        <f t="shared" si="161"/>
        <v>0</v>
      </c>
      <c r="LT62" s="53">
        <f t="shared" si="161"/>
        <v>0</v>
      </c>
      <c r="LU62" s="53">
        <f t="shared" si="161"/>
        <v>0</v>
      </c>
      <c r="LV62" s="53">
        <f t="shared" si="161"/>
        <v>0</v>
      </c>
      <c r="LW62" s="53">
        <f t="shared" si="161"/>
        <v>0</v>
      </c>
      <c r="LX62" s="53">
        <f t="shared" si="161"/>
        <v>0</v>
      </c>
      <c r="LY62" s="53">
        <f t="shared" si="161"/>
        <v>0</v>
      </c>
      <c r="LZ62" s="53">
        <f t="shared" si="161"/>
        <v>0</v>
      </c>
      <c r="MA62" s="53">
        <f t="shared" si="161"/>
        <v>0</v>
      </c>
      <c r="MB62" s="53">
        <f t="shared" si="161"/>
        <v>0</v>
      </c>
      <c r="MC62" s="53">
        <f t="shared" si="161"/>
        <v>0</v>
      </c>
      <c r="MD62" s="53">
        <f t="shared" si="161"/>
        <v>0</v>
      </c>
      <c r="ME62" s="53">
        <f t="shared" si="161"/>
        <v>0</v>
      </c>
      <c r="MF62" s="53">
        <f t="shared" si="161"/>
        <v>0</v>
      </c>
      <c r="MG62" s="53">
        <f t="shared" si="161"/>
        <v>0</v>
      </c>
      <c r="MH62" s="53">
        <f t="shared" si="161"/>
        <v>0</v>
      </c>
      <c r="MI62" s="53">
        <f t="shared" si="161"/>
        <v>0</v>
      </c>
      <c r="MJ62" s="53">
        <f t="shared" si="161"/>
        <v>0</v>
      </c>
      <c r="MK62" s="53">
        <f t="shared" si="161"/>
        <v>0</v>
      </c>
      <c r="ML62" s="53">
        <f t="shared" si="161"/>
        <v>0</v>
      </c>
      <c r="MM62" s="53">
        <f t="shared" si="161"/>
        <v>0</v>
      </c>
      <c r="MN62" s="53">
        <f t="shared" si="161"/>
        <v>0</v>
      </c>
      <c r="MO62" s="53">
        <f t="shared" si="161"/>
        <v>0</v>
      </c>
      <c r="MP62" s="53">
        <f t="shared" si="161"/>
        <v>0</v>
      </c>
      <c r="MQ62" s="53">
        <f t="shared" si="161"/>
        <v>0</v>
      </c>
      <c r="MR62" s="53">
        <f t="shared" si="161"/>
        <v>0</v>
      </c>
      <c r="MS62" s="53">
        <f t="shared" si="161"/>
        <v>0</v>
      </c>
      <c r="MT62" s="53">
        <f t="shared" si="161"/>
        <v>0</v>
      </c>
      <c r="MU62" s="53">
        <f t="shared" si="161"/>
        <v>0</v>
      </c>
      <c r="MV62" s="53">
        <f t="shared" si="161"/>
        <v>0</v>
      </c>
      <c r="MW62" s="53">
        <f t="shared" si="161"/>
        <v>0</v>
      </c>
      <c r="MX62" s="53">
        <f t="shared" si="161"/>
        <v>0</v>
      </c>
      <c r="MY62" s="56"/>
    </row>
    <row r="63" spans="2:363" s="53" customFormat="1" hidden="1" x14ac:dyDescent="0.25">
      <c r="B63" s="53" t="s">
        <v>58</v>
      </c>
      <c r="C63" s="65">
        <f>C26</f>
        <v>0</v>
      </c>
      <c r="D63" s="53">
        <f>IF(D23&gt;0,C63+D26,0)</f>
        <v>0</v>
      </c>
      <c r="E63" s="53">
        <f t="shared" ref="E63:BP63" si="162">IF(E23&gt;0,D63+E26,0)</f>
        <v>0</v>
      </c>
      <c r="F63" s="53">
        <f t="shared" si="162"/>
        <v>0</v>
      </c>
      <c r="G63" s="53">
        <f t="shared" si="162"/>
        <v>0</v>
      </c>
      <c r="H63" s="53">
        <f t="shared" si="162"/>
        <v>0</v>
      </c>
      <c r="I63" s="53">
        <f t="shared" si="162"/>
        <v>0</v>
      </c>
      <c r="J63" s="53">
        <f t="shared" si="162"/>
        <v>0</v>
      </c>
      <c r="K63" s="53">
        <f t="shared" si="162"/>
        <v>0</v>
      </c>
      <c r="L63" s="53">
        <f t="shared" si="162"/>
        <v>0</v>
      </c>
      <c r="M63" s="53">
        <f t="shared" si="162"/>
        <v>0</v>
      </c>
      <c r="N63" s="53">
        <f t="shared" si="162"/>
        <v>0</v>
      </c>
      <c r="O63" s="53">
        <f t="shared" si="162"/>
        <v>0</v>
      </c>
      <c r="P63" s="53">
        <f t="shared" si="162"/>
        <v>0</v>
      </c>
      <c r="Q63" s="53">
        <f t="shared" si="162"/>
        <v>0</v>
      </c>
      <c r="R63" s="53">
        <f t="shared" si="162"/>
        <v>0</v>
      </c>
      <c r="S63" s="53">
        <f t="shared" si="162"/>
        <v>0</v>
      </c>
      <c r="T63" s="53">
        <f t="shared" si="162"/>
        <v>0</v>
      </c>
      <c r="U63" s="53">
        <f t="shared" si="162"/>
        <v>0</v>
      </c>
      <c r="V63" s="53">
        <f t="shared" si="162"/>
        <v>0</v>
      </c>
      <c r="W63" s="53">
        <f t="shared" si="162"/>
        <v>0</v>
      </c>
      <c r="X63" s="53">
        <f t="shared" si="162"/>
        <v>0</v>
      </c>
      <c r="Y63" s="53">
        <f t="shared" si="162"/>
        <v>0</v>
      </c>
      <c r="Z63" s="53">
        <f t="shared" si="162"/>
        <v>0</v>
      </c>
      <c r="AA63" s="53">
        <f t="shared" si="162"/>
        <v>0</v>
      </c>
      <c r="AB63" s="53">
        <f t="shared" si="162"/>
        <v>0</v>
      </c>
      <c r="AC63" s="53">
        <f t="shared" si="162"/>
        <v>0</v>
      </c>
      <c r="AD63" s="53">
        <f t="shared" si="162"/>
        <v>0</v>
      </c>
      <c r="AE63" s="53">
        <f t="shared" si="162"/>
        <v>0</v>
      </c>
      <c r="AF63" s="53">
        <f t="shared" si="162"/>
        <v>0</v>
      </c>
      <c r="AG63" s="53">
        <f t="shared" si="162"/>
        <v>0</v>
      </c>
      <c r="AH63" s="53">
        <f t="shared" si="162"/>
        <v>0</v>
      </c>
      <c r="AI63" s="53">
        <f t="shared" si="162"/>
        <v>0</v>
      </c>
      <c r="AJ63" s="53">
        <f t="shared" si="162"/>
        <v>0</v>
      </c>
      <c r="AK63" s="53">
        <f t="shared" si="162"/>
        <v>0</v>
      </c>
      <c r="AL63" s="53">
        <f t="shared" si="162"/>
        <v>0</v>
      </c>
      <c r="AM63" s="53">
        <f t="shared" si="162"/>
        <v>0</v>
      </c>
      <c r="AN63" s="53">
        <f t="shared" si="162"/>
        <v>0</v>
      </c>
      <c r="AO63" s="53">
        <f t="shared" si="162"/>
        <v>0</v>
      </c>
      <c r="AP63" s="53">
        <f t="shared" si="162"/>
        <v>0</v>
      </c>
      <c r="AQ63" s="53">
        <f t="shared" si="162"/>
        <v>0</v>
      </c>
      <c r="AR63" s="53">
        <f t="shared" si="162"/>
        <v>0</v>
      </c>
      <c r="AS63" s="53">
        <f t="shared" si="162"/>
        <v>0</v>
      </c>
      <c r="AT63" s="53">
        <f t="shared" si="162"/>
        <v>0</v>
      </c>
      <c r="AU63" s="53">
        <f t="shared" si="162"/>
        <v>0</v>
      </c>
      <c r="AV63" s="53">
        <f t="shared" si="162"/>
        <v>0</v>
      </c>
      <c r="AW63" s="53">
        <f t="shared" si="162"/>
        <v>0</v>
      </c>
      <c r="AX63" s="53">
        <f t="shared" si="162"/>
        <v>0</v>
      </c>
      <c r="AY63" s="53">
        <f t="shared" si="162"/>
        <v>0</v>
      </c>
      <c r="AZ63" s="53">
        <f t="shared" si="162"/>
        <v>0</v>
      </c>
      <c r="BA63" s="53">
        <f t="shared" si="162"/>
        <v>0</v>
      </c>
      <c r="BB63" s="53">
        <f t="shared" si="162"/>
        <v>0</v>
      </c>
      <c r="BC63" s="53">
        <f t="shared" si="162"/>
        <v>0</v>
      </c>
      <c r="BD63" s="53">
        <f t="shared" si="162"/>
        <v>0</v>
      </c>
      <c r="BE63" s="53">
        <f t="shared" si="162"/>
        <v>0</v>
      </c>
      <c r="BF63" s="53">
        <f t="shared" si="162"/>
        <v>0</v>
      </c>
      <c r="BG63" s="53">
        <f t="shared" si="162"/>
        <v>0</v>
      </c>
      <c r="BH63" s="53">
        <f t="shared" si="162"/>
        <v>0</v>
      </c>
      <c r="BI63" s="53">
        <f t="shared" si="162"/>
        <v>0</v>
      </c>
      <c r="BJ63" s="53">
        <f t="shared" si="162"/>
        <v>0</v>
      </c>
      <c r="BK63" s="53">
        <f t="shared" si="162"/>
        <v>0</v>
      </c>
      <c r="BL63" s="53">
        <f t="shared" si="162"/>
        <v>0</v>
      </c>
      <c r="BM63" s="53">
        <f t="shared" si="162"/>
        <v>0</v>
      </c>
      <c r="BN63" s="53">
        <f t="shared" si="162"/>
        <v>0</v>
      </c>
      <c r="BO63" s="53">
        <f t="shared" si="162"/>
        <v>0</v>
      </c>
      <c r="BP63" s="53">
        <f t="shared" si="162"/>
        <v>0</v>
      </c>
      <c r="BQ63" s="53">
        <f t="shared" ref="BQ63:EB63" si="163">IF(BQ23&gt;0,BP63+BQ26,0)</f>
        <v>0</v>
      </c>
      <c r="BR63" s="53">
        <f t="shared" si="163"/>
        <v>0</v>
      </c>
      <c r="BS63" s="53">
        <f t="shared" si="163"/>
        <v>0</v>
      </c>
      <c r="BT63" s="53">
        <f t="shared" si="163"/>
        <v>0</v>
      </c>
      <c r="BU63" s="53">
        <f t="shared" si="163"/>
        <v>0</v>
      </c>
      <c r="BV63" s="53">
        <f t="shared" si="163"/>
        <v>0</v>
      </c>
      <c r="BW63" s="53">
        <f t="shared" si="163"/>
        <v>0</v>
      </c>
      <c r="BX63" s="53">
        <f t="shared" si="163"/>
        <v>0</v>
      </c>
      <c r="BY63" s="53">
        <f t="shared" si="163"/>
        <v>0</v>
      </c>
      <c r="BZ63" s="53">
        <f t="shared" si="163"/>
        <v>0</v>
      </c>
      <c r="CA63" s="53">
        <f t="shared" si="163"/>
        <v>0</v>
      </c>
      <c r="CB63" s="53">
        <f t="shared" si="163"/>
        <v>0</v>
      </c>
      <c r="CC63" s="53">
        <f t="shared" si="163"/>
        <v>0</v>
      </c>
      <c r="CD63" s="53">
        <f t="shared" si="163"/>
        <v>0</v>
      </c>
      <c r="CE63" s="53">
        <f t="shared" si="163"/>
        <v>0</v>
      </c>
      <c r="CF63" s="53">
        <f t="shared" si="163"/>
        <v>0</v>
      </c>
      <c r="CG63" s="53">
        <f t="shared" si="163"/>
        <v>0</v>
      </c>
      <c r="CH63" s="53">
        <f t="shared" si="163"/>
        <v>0</v>
      </c>
      <c r="CI63" s="53">
        <f t="shared" si="163"/>
        <v>0</v>
      </c>
      <c r="CJ63" s="53">
        <f t="shared" si="163"/>
        <v>0</v>
      </c>
      <c r="CK63" s="53">
        <f t="shared" si="163"/>
        <v>0</v>
      </c>
      <c r="CL63" s="53">
        <f t="shared" si="163"/>
        <v>0</v>
      </c>
      <c r="CM63" s="53">
        <f t="shared" si="163"/>
        <v>0</v>
      </c>
      <c r="CN63" s="53">
        <f t="shared" si="163"/>
        <v>0</v>
      </c>
      <c r="CO63" s="53">
        <f t="shared" si="163"/>
        <v>0</v>
      </c>
      <c r="CP63" s="53">
        <f t="shared" si="163"/>
        <v>0</v>
      </c>
      <c r="CQ63" s="53">
        <f t="shared" si="163"/>
        <v>0</v>
      </c>
      <c r="CR63" s="53">
        <f t="shared" si="163"/>
        <v>0</v>
      </c>
      <c r="CS63" s="53">
        <f t="shared" si="163"/>
        <v>0</v>
      </c>
      <c r="CT63" s="53">
        <f t="shared" si="163"/>
        <v>0</v>
      </c>
      <c r="CU63" s="53">
        <f t="shared" si="163"/>
        <v>0</v>
      </c>
      <c r="CV63" s="53">
        <f t="shared" si="163"/>
        <v>0</v>
      </c>
      <c r="CW63" s="53">
        <f t="shared" si="163"/>
        <v>0</v>
      </c>
      <c r="CX63" s="53">
        <f t="shared" si="163"/>
        <v>0</v>
      </c>
      <c r="CY63" s="53">
        <f t="shared" si="163"/>
        <v>0</v>
      </c>
      <c r="CZ63" s="53">
        <f t="shared" si="163"/>
        <v>0</v>
      </c>
      <c r="DA63" s="53">
        <f t="shared" si="163"/>
        <v>0</v>
      </c>
      <c r="DB63" s="53">
        <f t="shared" si="163"/>
        <v>0</v>
      </c>
      <c r="DC63" s="53">
        <f t="shared" si="163"/>
        <v>0</v>
      </c>
      <c r="DD63" s="53">
        <f t="shared" si="163"/>
        <v>0</v>
      </c>
      <c r="DE63" s="53">
        <f t="shared" si="163"/>
        <v>0</v>
      </c>
      <c r="DF63" s="53">
        <f t="shared" si="163"/>
        <v>0</v>
      </c>
      <c r="DG63" s="53">
        <f t="shared" si="163"/>
        <v>0</v>
      </c>
      <c r="DH63" s="53">
        <f t="shared" si="163"/>
        <v>0</v>
      </c>
      <c r="DI63" s="53">
        <f t="shared" si="163"/>
        <v>0</v>
      </c>
      <c r="DJ63" s="53">
        <f t="shared" si="163"/>
        <v>0</v>
      </c>
      <c r="DK63" s="53">
        <f t="shared" si="163"/>
        <v>0</v>
      </c>
      <c r="DL63" s="53">
        <f t="shared" si="163"/>
        <v>0</v>
      </c>
      <c r="DM63" s="53">
        <f t="shared" si="163"/>
        <v>0</v>
      </c>
      <c r="DN63" s="53">
        <f t="shared" si="163"/>
        <v>0</v>
      </c>
      <c r="DO63" s="53">
        <f t="shared" si="163"/>
        <v>0</v>
      </c>
      <c r="DP63" s="53">
        <f t="shared" si="163"/>
        <v>0</v>
      </c>
      <c r="DQ63" s="53">
        <f t="shared" si="163"/>
        <v>0</v>
      </c>
      <c r="DR63" s="53">
        <f t="shared" si="163"/>
        <v>0</v>
      </c>
      <c r="DS63" s="53">
        <f t="shared" si="163"/>
        <v>0</v>
      </c>
      <c r="DT63" s="53">
        <f t="shared" si="163"/>
        <v>0</v>
      </c>
      <c r="DU63" s="53">
        <f t="shared" si="163"/>
        <v>0</v>
      </c>
      <c r="DV63" s="53">
        <f t="shared" si="163"/>
        <v>0</v>
      </c>
      <c r="DW63" s="53">
        <f t="shared" si="163"/>
        <v>0</v>
      </c>
      <c r="DX63" s="53">
        <f t="shared" si="163"/>
        <v>0</v>
      </c>
      <c r="DY63" s="53">
        <f t="shared" si="163"/>
        <v>0</v>
      </c>
      <c r="DZ63" s="53">
        <f t="shared" si="163"/>
        <v>0</v>
      </c>
      <c r="EA63" s="53">
        <f t="shared" si="163"/>
        <v>0</v>
      </c>
      <c r="EB63" s="53">
        <f t="shared" si="163"/>
        <v>0</v>
      </c>
      <c r="EC63" s="53">
        <f t="shared" ref="EC63:GN63" si="164">IF(EC23&gt;0,EB63+EC26,0)</f>
        <v>0</v>
      </c>
      <c r="ED63" s="53">
        <f t="shared" si="164"/>
        <v>0</v>
      </c>
      <c r="EE63" s="53">
        <f t="shared" si="164"/>
        <v>0</v>
      </c>
      <c r="EF63" s="53">
        <f t="shared" si="164"/>
        <v>0</v>
      </c>
      <c r="EG63" s="53">
        <f t="shared" si="164"/>
        <v>0</v>
      </c>
      <c r="EH63" s="53">
        <f t="shared" si="164"/>
        <v>0</v>
      </c>
      <c r="EI63" s="53">
        <f t="shared" si="164"/>
        <v>0</v>
      </c>
      <c r="EJ63" s="53">
        <f t="shared" si="164"/>
        <v>0</v>
      </c>
      <c r="EK63" s="53">
        <f t="shared" si="164"/>
        <v>0</v>
      </c>
      <c r="EL63" s="53">
        <f t="shared" si="164"/>
        <v>0</v>
      </c>
      <c r="EM63" s="53">
        <f t="shared" si="164"/>
        <v>0</v>
      </c>
      <c r="EN63" s="53">
        <f t="shared" si="164"/>
        <v>0</v>
      </c>
      <c r="EO63" s="53">
        <f t="shared" si="164"/>
        <v>0</v>
      </c>
      <c r="EP63" s="53">
        <f t="shared" si="164"/>
        <v>0</v>
      </c>
      <c r="EQ63" s="53">
        <f t="shared" si="164"/>
        <v>0</v>
      </c>
      <c r="ER63" s="53">
        <f t="shared" si="164"/>
        <v>0</v>
      </c>
      <c r="ES63" s="53">
        <f t="shared" si="164"/>
        <v>0</v>
      </c>
      <c r="ET63" s="53">
        <f t="shared" si="164"/>
        <v>0</v>
      </c>
      <c r="EU63" s="53">
        <f t="shared" si="164"/>
        <v>0</v>
      </c>
      <c r="EV63" s="53">
        <f t="shared" si="164"/>
        <v>0</v>
      </c>
      <c r="EW63" s="53">
        <f t="shared" si="164"/>
        <v>0</v>
      </c>
      <c r="EX63" s="53">
        <f t="shared" si="164"/>
        <v>0</v>
      </c>
      <c r="EY63" s="53">
        <f t="shared" si="164"/>
        <v>0</v>
      </c>
      <c r="EZ63" s="53">
        <f t="shared" si="164"/>
        <v>0</v>
      </c>
      <c r="FA63" s="53">
        <f t="shared" si="164"/>
        <v>0</v>
      </c>
      <c r="FB63" s="53">
        <f t="shared" si="164"/>
        <v>0</v>
      </c>
      <c r="FC63" s="53">
        <f t="shared" si="164"/>
        <v>0</v>
      </c>
      <c r="FD63" s="53">
        <f t="shared" si="164"/>
        <v>0</v>
      </c>
      <c r="FE63" s="53">
        <f t="shared" si="164"/>
        <v>0</v>
      </c>
      <c r="FF63" s="53">
        <f t="shared" si="164"/>
        <v>0</v>
      </c>
      <c r="FG63" s="53">
        <f t="shared" si="164"/>
        <v>0</v>
      </c>
      <c r="FH63" s="53">
        <f t="shared" si="164"/>
        <v>0</v>
      </c>
      <c r="FI63" s="53">
        <f t="shared" si="164"/>
        <v>0</v>
      </c>
      <c r="FJ63" s="53">
        <f t="shared" si="164"/>
        <v>0</v>
      </c>
      <c r="FK63" s="53">
        <f t="shared" si="164"/>
        <v>0</v>
      </c>
      <c r="FL63" s="53">
        <f t="shared" si="164"/>
        <v>0</v>
      </c>
      <c r="FM63" s="53">
        <f t="shared" si="164"/>
        <v>0</v>
      </c>
      <c r="FN63" s="53">
        <f t="shared" si="164"/>
        <v>0</v>
      </c>
      <c r="FO63" s="53">
        <f t="shared" si="164"/>
        <v>0</v>
      </c>
      <c r="FP63" s="53">
        <f t="shared" si="164"/>
        <v>0</v>
      </c>
      <c r="FQ63" s="53">
        <f t="shared" si="164"/>
        <v>0</v>
      </c>
      <c r="FR63" s="53">
        <f t="shared" si="164"/>
        <v>0</v>
      </c>
      <c r="FS63" s="53">
        <f t="shared" si="164"/>
        <v>0</v>
      </c>
      <c r="FT63" s="53">
        <f t="shared" si="164"/>
        <v>0</v>
      </c>
      <c r="FU63" s="53">
        <f t="shared" si="164"/>
        <v>0</v>
      </c>
      <c r="FV63" s="53">
        <f t="shared" si="164"/>
        <v>0</v>
      </c>
      <c r="FW63" s="53">
        <f t="shared" si="164"/>
        <v>0</v>
      </c>
      <c r="FX63" s="53">
        <f t="shared" si="164"/>
        <v>0</v>
      </c>
      <c r="FY63" s="53">
        <f t="shared" si="164"/>
        <v>0</v>
      </c>
      <c r="FZ63" s="53">
        <f t="shared" si="164"/>
        <v>0</v>
      </c>
      <c r="GA63" s="53">
        <f t="shared" si="164"/>
        <v>0</v>
      </c>
      <c r="GB63" s="53">
        <f t="shared" si="164"/>
        <v>0</v>
      </c>
      <c r="GC63" s="53">
        <f t="shared" si="164"/>
        <v>0</v>
      </c>
      <c r="GD63" s="53">
        <f t="shared" si="164"/>
        <v>0</v>
      </c>
      <c r="GE63" s="53">
        <f t="shared" si="164"/>
        <v>0</v>
      </c>
      <c r="GF63" s="53">
        <f t="shared" si="164"/>
        <v>0</v>
      </c>
      <c r="GG63" s="53">
        <f t="shared" si="164"/>
        <v>0</v>
      </c>
      <c r="GH63" s="53">
        <f t="shared" si="164"/>
        <v>0</v>
      </c>
      <c r="GI63" s="53">
        <f t="shared" si="164"/>
        <v>0</v>
      </c>
      <c r="GJ63" s="53">
        <f t="shared" si="164"/>
        <v>0</v>
      </c>
      <c r="GK63" s="53">
        <f t="shared" si="164"/>
        <v>0</v>
      </c>
      <c r="GL63" s="53">
        <f t="shared" si="164"/>
        <v>0</v>
      </c>
      <c r="GM63" s="53">
        <f t="shared" si="164"/>
        <v>0</v>
      </c>
      <c r="GN63" s="53">
        <f t="shared" si="164"/>
        <v>0</v>
      </c>
      <c r="GO63" s="53">
        <f t="shared" ref="GO63:IZ63" si="165">IF(GO23&gt;0,GN63+GO26,0)</f>
        <v>0</v>
      </c>
      <c r="GP63" s="53">
        <f t="shared" si="165"/>
        <v>0</v>
      </c>
      <c r="GQ63" s="53">
        <f t="shared" si="165"/>
        <v>0</v>
      </c>
      <c r="GR63" s="53">
        <f t="shared" si="165"/>
        <v>0</v>
      </c>
      <c r="GS63" s="53">
        <f t="shared" si="165"/>
        <v>0</v>
      </c>
      <c r="GT63" s="53">
        <f t="shared" si="165"/>
        <v>0</v>
      </c>
      <c r="GU63" s="53">
        <f t="shared" si="165"/>
        <v>0</v>
      </c>
      <c r="GV63" s="53">
        <f t="shared" si="165"/>
        <v>0</v>
      </c>
      <c r="GW63" s="53">
        <f t="shared" si="165"/>
        <v>0</v>
      </c>
      <c r="GX63" s="53">
        <f t="shared" si="165"/>
        <v>0</v>
      </c>
      <c r="GY63" s="53">
        <f t="shared" si="165"/>
        <v>0</v>
      </c>
      <c r="GZ63" s="53">
        <f t="shared" si="165"/>
        <v>0</v>
      </c>
      <c r="HA63" s="53">
        <f t="shared" si="165"/>
        <v>0</v>
      </c>
      <c r="HB63" s="53">
        <f t="shared" si="165"/>
        <v>0</v>
      </c>
      <c r="HC63" s="53">
        <f t="shared" si="165"/>
        <v>0</v>
      </c>
      <c r="HD63" s="53">
        <f t="shared" si="165"/>
        <v>0</v>
      </c>
      <c r="HE63" s="53">
        <f t="shared" si="165"/>
        <v>0</v>
      </c>
      <c r="HF63" s="53">
        <f t="shared" si="165"/>
        <v>0</v>
      </c>
      <c r="HG63" s="53">
        <f t="shared" si="165"/>
        <v>0</v>
      </c>
      <c r="HH63" s="53">
        <f t="shared" si="165"/>
        <v>0</v>
      </c>
      <c r="HI63" s="53">
        <f t="shared" si="165"/>
        <v>0</v>
      </c>
      <c r="HJ63" s="53">
        <f t="shared" si="165"/>
        <v>0</v>
      </c>
      <c r="HK63" s="53">
        <f t="shared" si="165"/>
        <v>0</v>
      </c>
      <c r="HL63" s="53">
        <f t="shared" si="165"/>
        <v>0</v>
      </c>
      <c r="HM63" s="53">
        <f t="shared" si="165"/>
        <v>0</v>
      </c>
      <c r="HN63" s="53">
        <f t="shared" si="165"/>
        <v>0</v>
      </c>
      <c r="HO63" s="53">
        <f t="shared" si="165"/>
        <v>0</v>
      </c>
      <c r="HP63" s="53">
        <f t="shared" si="165"/>
        <v>0</v>
      </c>
      <c r="HQ63" s="53">
        <f t="shared" si="165"/>
        <v>0</v>
      </c>
      <c r="HR63" s="53">
        <f t="shared" si="165"/>
        <v>0</v>
      </c>
      <c r="HS63" s="53">
        <f t="shared" si="165"/>
        <v>0</v>
      </c>
      <c r="HT63" s="53">
        <f t="shared" si="165"/>
        <v>0</v>
      </c>
      <c r="HU63" s="53">
        <f t="shared" si="165"/>
        <v>0</v>
      </c>
      <c r="HV63" s="53">
        <f t="shared" si="165"/>
        <v>0</v>
      </c>
      <c r="HW63" s="53">
        <f t="shared" si="165"/>
        <v>0</v>
      </c>
      <c r="HX63" s="53">
        <f t="shared" si="165"/>
        <v>0</v>
      </c>
      <c r="HY63" s="53">
        <f t="shared" si="165"/>
        <v>0</v>
      </c>
      <c r="HZ63" s="53">
        <f t="shared" si="165"/>
        <v>0</v>
      </c>
      <c r="IA63" s="53">
        <f t="shared" si="165"/>
        <v>0</v>
      </c>
      <c r="IB63" s="53">
        <f t="shared" si="165"/>
        <v>0</v>
      </c>
      <c r="IC63" s="53">
        <f t="shared" si="165"/>
        <v>0</v>
      </c>
      <c r="ID63" s="53">
        <f t="shared" si="165"/>
        <v>0</v>
      </c>
      <c r="IE63" s="53">
        <f t="shared" si="165"/>
        <v>0</v>
      </c>
      <c r="IF63" s="53">
        <f t="shared" si="165"/>
        <v>0</v>
      </c>
      <c r="IG63" s="53">
        <f t="shared" si="165"/>
        <v>0</v>
      </c>
      <c r="IH63" s="53">
        <f t="shared" si="165"/>
        <v>0</v>
      </c>
      <c r="II63" s="53">
        <f t="shared" si="165"/>
        <v>0</v>
      </c>
      <c r="IJ63" s="53">
        <f t="shared" si="165"/>
        <v>0</v>
      </c>
      <c r="IK63" s="53">
        <f t="shared" si="165"/>
        <v>0</v>
      </c>
      <c r="IL63" s="53">
        <f t="shared" si="165"/>
        <v>0</v>
      </c>
      <c r="IM63" s="53">
        <f t="shared" si="165"/>
        <v>0</v>
      </c>
      <c r="IN63" s="53">
        <f t="shared" si="165"/>
        <v>0</v>
      </c>
      <c r="IO63" s="53">
        <f t="shared" si="165"/>
        <v>0</v>
      </c>
      <c r="IP63" s="53">
        <f t="shared" si="165"/>
        <v>0</v>
      </c>
      <c r="IQ63" s="53">
        <f t="shared" si="165"/>
        <v>0</v>
      </c>
      <c r="IR63" s="53">
        <f t="shared" si="165"/>
        <v>0</v>
      </c>
      <c r="IS63" s="53">
        <f t="shared" si="165"/>
        <v>0</v>
      </c>
      <c r="IT63" s="53">
        <f t="shared" si="165"/>
        <v>0</v>
      </c>
      <c r="IU63" s="53">
        <f t="shared" si="165"/>
        <v>0</v>
      </c>
      <c r="IV63" s="53">
        <f t="shared" si="165"/>
        <v>0</v>
      </c>
      <c r="IW63" s="53">
        <f t="shared" si="165"/>
        <v>0</v>
      </c>
      <c r="IX63" s="53">
        <f t="shared" si="165"/>
        <v>0</v>
      </c>
      <c r="IY63" s="53">
        <f t="shared" si="165"/>
        <v>0</v>
      </c>
      <c r="IZ63" s="53">
        <f t="shared" si="165"/>
        <v>0</v>
      </c>
      <c r="JA63" s="53">
        <f t="shared" ref="JA63:LL63" si="166">IF(JA23&gt;0,IZ63+JA26,0)</f>
        <v>0</v>
      </c>
      <c r="JB63" s="53">
        <f t="shared" si="166"/>
        <v>0</v>
      </c>
      <c r="JC63" s="53">
        <f t="shared" si="166"/>
        <v>0</v>
      </c>
      <c r="JD63" s="53">
        <f t="shared" si="166"/>
        <v>0</v>
      </c>
      <c r="JE63" s="53">
        <f t="shared" si="166"/>
        <v>0</v>
      </c>
      <c r="JF63" s="53">
        <f t="shared" si="166"/>
        <v>0</v>
      </c>
      <c r="JG63" s="53">
        <f t="shared" si="166"/>
        <v>0</v>
      </c>
      <c r="JH63" s="53">
        <f t="shared" si="166"/>
        <v>0</v>
      </c>
      <c r="JI63" s="53">
        <f t="shared" si="166"/>
        <v>0</v>
      </c>
      <c r="JJ63" s="53">
        <f t="shared" si="166"/>
        <v>0</v>
      </c>
      <c r="JK63" s="53">
        <f t="shared" si="166"/>
        <v>0</v>
      </c>
      <c r="JL63" s="53">
        <f t="shared" si="166"/>
        <v>0</v>
      </c>
      <c r="JM63" s="53">
        <f t="shared" si="166"/>
        <v>0</v>
      </c>
      <c r="JN63" s="53">
        <f t="shared" si="166"/>
        <v>0</v>
      </c>
      <c r="JO63" s="53">
        <f t="shared" si="166"/>
        <v>0</v>
      </c>
      <c r="JP63" s="53">
        <f t="shared" si="166"/>
        <v>0</v>
      </c>
      <c r="JQ63" s="53">
        <f t="shared" si="166"/>
        <v>0</v>
      </c>
      <c r="JR63" s="53">
        <f t="shared" si="166"/>
        <v>0</v>
      </c>
      <c r="JS63" s="53">
        <f t="shared" si="166"/>
        <v>0</v>
      </c>
      <c r="JT63" s="53">
        <f t="shared" si="166"/>
        <v>0</v>
      </c>
      <c r="JU63" s="53">
        <f t="shared" si="166"/>
        <v>0</v>
      </c>
      <c r="JV63" s="53">
        <f t="shared" si="166"/>
        <v>0</v>
      </c>
      <c r="JW63" s="53">
        <f t="shared" si="166"/>
        <v>0</v>
      </c>
      <c r="JX63" s="53">
        <f t="shared" si="166"/>
        <v>0</v>
      </c>
      <c r="JY63" s="53">
        <f t="shared" si="166"/>
        <v>0</v>
      </c>
      <c r="JZ63" s="53">
        <f t="shared" si="166"/>
        <v>0</v>
      </c>
      <c r="KA63" s="53">
        <f t="shared" si="166"/>
        <v>0</v>
      </c>
      <c r="KB63" s="53">
        <f t="shared" si="166"/>
        <v>0</v>
      </c>
      <c r="KC63" s="53">
        <f t="shared" si="166"/>
        <v>0</v>
      </c>
      <c r="KD63" s="53">
        <f t="shared" si="166"/>
        <v>0</v>
      </c>
      <c r="KE63" s="53">
        <f t="shared" si="166"/>
        <v>0</v>
      </c>
      <c r="KF63" s="53">
        <f t="shared" si="166"/>
        <v>0</v>
      </c>
      <c r="KG63" s="53">
        <f t="shared" si="166"/>
        <v>0</v>
      </c>
      <c r="KH63" s="53">
        <f t="shared" si="166"/>
        <v>0</v>
      </c>
      <c r="KI63" s="53">
        <f t="shared" si="166"/>
        <v>0</v>
      </c>
      <c r="KJ63" s="53">
        <f t="shared" si="166"/>
        <v>0</v>
      </c>
      <c r="KK63" s="53">
        <f t="shared" si="166"/>
        <v>0</v>
      </c>
      <c r="KL63" s="53">
        <f t="shared" si="166"/>
        <v>0</v>
      </c>
      <c r="KM63" s="53">
        <f t="shared" si="166"/>
        <v>0</v>
      </c>
      <c r="KN63" s="53">
        <f t="shared" si="166"/>
        <v>0</v>
      </c>
      <c r="KO63" s="53">
        <f t="shared" si="166"/>
        <v>0</v>
      </c>
      <c r="KP63" s="53">
        <f t="shared" si="166"/>
        <v>0</v>
      </c>
      <c r="KQ63" s="53">
        <f t="shared" si="166"/>
        <v>0</v>
      </c>
      <c r="KR63" s="53">
        <f t="shared" si="166"/>
        <v>0</v>
      </c>
      <c r="KS63" s="53">
        <f t="shared" si="166"/>
        <v>0</v>
      </c>
      <c r="KT63" s="53">
        <f t="shared" si="166"/>
        <v>0</v>
      </c>
      <c r="KU63" s="53">
        <f t="shared" si="166"/>
        <v>0</v>
      </c>
      <c r="KV63" s="53">
        <f t="shared" si="166"/>
        <v>0</v>
      </c>
      <c r="KW63" s="53">
        <f t="shared" si="166"/>
        <v>0</v>
      </c>
      <c r="KX63" s="53">
        <f t="shared" si="166"/>
        <v>0</v>
      </c>
      <c r="KY63" s="53">
        <f t="shared" si="166"/>
        <v>0</v>
      </c>
      <c r="KZ63" s="53">
        <f t="shared" si="166"/>
        <v>0</v>
      </c>
      <c r="LA63" s="53">
        <f t="shared" si="166"/>
        <v>0</v>
      </c>
      <c r="LB63" s="53">
        <f t="shared" si="166"/>
        <v>0</v>
      </c>
      <c r="LC63" s="53">
        <f t="shared" si="166"/>
        <v>0</v>
      </c>
      <c r="LD63" s="53">
        <f t="shared" si="166"/>
        <v>0</v>
      </c>
      <c r="LE63" s="53">
        <f t="shared" si="166"/>
        <v>0</v>
      </c>
      <c r="LF63" s="53">
        <f t="shared" si="166"/>
        <v>0</v>
      </c>
      <c r="LG63" s="53">
        <f t="shared" si="166"/>
        <v>0</v>
      </c>
      <c r="LH63" s="53">
        <f t="shared" si="166"/>
        <v>0</v>
      </c>
      <c r="LI63" s="53">
        <f t="shared" si="166"/>
        <v>0</v>
      </c>
      <c r="LJ63" s="53">
        <f t="shared" si="166"/>
        <v>0</v>
      </c>
      <c r="LK63" s="53">
        <f t="shared" si="166"/>
        <v>0</v>
      </c>
      <c r="LL63" s="53">
        <f t="shared" si="166"/>
        <v>0</v>
      </c>
      <c r="LM63" s="53">
        <f t="shared" ref="LM63:MX63" si="167">IF(LM23&gt;0,LL63+LM26,0)</f>
        <v>0</v>
      </c>
      <c r="LN63" s="53">
        <f t="shared" si="167"/>
        <v>0</v>
      </c>
      <c r="LO63" s="53">
        <f t="shared" si="167"/>
        <v>0</v>
      </c>
      <c r="LP63" s="53">
        <f t="shared" si="167"/>
        <v>0</v>
      </c>
      <c r="LQ63" s="53">
        <f t="shared" si="167"/>
        <v>0</v>
      </c>
      <c r="LR63" s="53">
        <f t="shared" si="167"/>
        <v>0</v>
      </c>
      <c r="LS63" s="53">
        <f t="shared" si="167"/>
        <v>0</v>
      </c>
      <c r="LT63" s="53">
        <f t="shared" si="167"/>
        <v>0</v>
      </c>
      <c r="LU63" s="53">
        <f t="shared" si="167"/>
        <v>0</v>
      </c>
      <c r="LV63" s="53">
        <f t="shared" si="167"/>
        <v>0</v>
      </c>
      <c r="LW63" s="53">
        <f t="shared" si="167"/>
        <v>0</v>
      </c>
      <c r="LX63" s="53">
        <f t="shared" si="167"/>
        <v>0</v>
      </c>
      <c r="LY63" s="53">
        <f t="shared" si="167"/>
        <v>0</v>
      </c>
      <c r="LZ63" s="53">
        <f t="shared" si="167"/>
        <v>0</v>
      </c>
      <c r="MA63" s="53">
        <f t="shared" si="167"/>
        <v>0</v>
      </c>
      <c r="MB63" s="53">
        <f t="shared" si="167"/>
        <v>0</v>
      </c>
      <c r="MC63" s="53">
        <f t="shared" si="167"/>
        <v>0</v>
      </c>
      <c r="MD63" s="53">
        <f t="shared" si="167"/>
        <v>0</v>
      </c>
      <c r="ME63" s="53">
        <f t="shared" si="167"/>
        <v>0</v>
      </c>
      <c r="MF63" s="53">
        <f t="shared" si="167"/>
        <v>0</v>
      </c>
      <c r="MG63" s="53">
        <f t="shared" si="167"/>
        <v>0</v>
      </c>
      <c r="MH63" s="53">
        <f t="shared" si="167"/>
        <v>0</v>
      </c>
      <c r="MI63" s="53">
        <f t="shared" si="167"/>
        <v>0</v>
      </c>
      <c r="MJ63" s="53">
        <f t="shared" si="167"/>
        <v>0</v>
      </c>
      <c r="MK63" s="53">
        <f t="shared" si="167"/>
        <v>0</v>
      </c>
      <c r="ML63" s="53">
        <f t="shared" si="167"/>
        <v>0</v>
      </c>
      <c r="MM63" s="53">
        <f t="shared" si="167"/>
        <v>0</v>
      </c>
      <c r="MN63" s="53">
        <f t="shared" si="167"/>
        <v>0</v>
      </c>
      <c r="MO63" s="53">
        <f t="shared" si="167"/>
        <v>0</v>
      </c>
      <c r="MP63" s="53">
        <f t="shared" si="167"/>
        <v>0</v>
      </c>
      <c r="MQ63" s="53">
        <f t="shared" si="167"/>
        <v>0</v>
      </c>
      <c r="MR63" s="53">
        <f t="shared" si="167"/>
        <v>0</v>
      </c>
      <c r="MS63" s="53">
        <f t="shared" si="167"/>
        <v>0</v>
      </c>
      <c r="MT63" s="53">
        <f t="shared" si="167"/>
        <v>0</v>
      </c>
      <c r="MU63" s="53">
        <f t="shared" si="167"/>
        <v>0</v>
      </c>
      <c r="MV63" s="53">
        <f t="shared" si="167"/>
        <v>0</v>
      </c>
      <c r="MW63" s="53">
        <f t="shared" si="167"/>
        <v>0</v>
      </c>
      <c r="MX63" s="53">
        <f t="shared" si="167"/>
        <v>0</v>
      </c>
      <c r="MY63" s="56"/>
    </row>
    <row r="64" spans="2:363" s="53" customFormat="1" hidden="1" x14ac:dyDescent="0.25">
      <c r="B64" s="53" t="s">
        <v>59</v>
      </c>
      <c r="C64" s="53">
        <f>C63-C62</f>
        <v>0</v>
      </c>
      <c r="D64" s="53">
        <f>D63-D62</f>
        <v>0</v>
      </c>
      <c r="E64" s="53">
        <f t="shared" ref="E64:BP64" si="168">E63-E62</f>
        <v>0</v>
      </c>
      <c r="F64" s="53">
        <f t="shared" si="168"/>
        <v>0</v>
      </c>
      <c r="G64" s="53">
        <f t="shared" si="168"/>
        <v>0</v>
      </c>
      <c r="H64" s="53">
        <f t="shared" si="168"/>
        <v>0</v>
      </c>
      <c r="I64" s="53">
        <f t="shared" si="168"/>
        <v>0</v>
      </c>
      <c r="J64" s="53">
        <f t="shared" si="168"/>
        <v>0</v>
      </c>
      <c r="K64" s="53">
        <f t="shared" si="168"/>
        <v>0</v>
      </c>
      <c r="L64" s="53">
        <f t="shared" si="168"/>
        <v>0</v>
      </c>
      <c r="M64" s="53">
        <f t="shared" si="168"/>
        <v>0</v>
      </c>
      <c r="N64" s="53">
        <f t="shared" si="168"/>
        <v>0</v>
      </c>
      <c r="O64" s="53">
        <f t="shared" si="168"/>
        <v>0</v>
      </c>
      <c r="P64" s="53">
        <f t="shared" si="168"/>
        <v>0</v>
      </c>
      <c r="Q64" s="53">
        <f t="shared" si="168"/>
        <v>0</v>
      </c>
      <c r="R64" s="53">
        <f t="shared" si="168"/>
        <v>0</v>
      </c>
      <c r="S64" s="53">
        <f t="shared" si="168"/>
        <v>0</v>
      </c>
      <c r="T64" s="53">
        <f t="shared" si="168"/>
        <v>0</v>
      </c>
      <c r="U64" s="53">
        <f t="shared" si="168"/>
        <v>0</v>
      </c>
      <c r="V64" s="53">
        <f t="shared" si="168"/>
        <v>0</v>
      </c>
      <c r="W64" s="53">
        <f t="shared" si="168"/>
        <v>0</v>
      </c>
      <c r="X64" s="53">
        <f t="shared" si="168"/>
        <v>0</v>
      </c>
      <c r="Y64" s="53">
        <f t="shared" si="168"/>
        <v>0</v>
      </c>
      <c r="Z64" s="53">
        <f t="shared" si="168"/>
        <v>0</v>
      </c>
      <c r="AA64" s="53">
        <f t="shared" si="168"/>
        <v>0</v>
      </c>
      <c r="AB64" s="53">
        <f t="shared" si="168"/>
        <v>0</v>
      </c>
      <c r="AC64" s="53">
        <f t="shared" si="168"/>
        <v>0</v>
      </c>
      <c r="AD64" s="53">
        <f t="shared" si="168"/>
        <v>0</v>
      </c>
      <c r="AE64" s="53">
        <f t="shared" si="168"/>
        <v>0</v>
      </c>
      <c r="AF64" s="53">
        <f t="shared" si="168"/>
        <v>0</v>
      </c>
      <c r="AG64" s="53">
        <f t="shared" si="168"/>
        <v>0</v>
      </c>
      <c r="AH64" s="53">
        <f t="shared" si="168"/>
        <v>0</v>
      </c>
      <c r="AI64" s="53">
        <f t="shared" si="168"/>
        <v>0</v>
      </c>
      <c r="AJ64" s="53">
        <f t="shared" si="168"/>
        <v>0</v>
      </c>
      <c r="AK64" s="53">
        <f t="shared" si="168"/>
        <v>0</v>
      </c>
      <c r="AL64" s="53">
        <f t="shared" si="168"/>
        <v>0</v>
      </c>
      <c r="AM64" s="53">
        <f t="shared" si="168"/>
        <v>0</v>
      </c>
      <c r="AN64" s="53">
        <f t="shared" si="168"/>
        <v>0</v>
      </c>
      <c r="AO64" s="53">
        <f t="shared" si="168"/>
        <v>0</v>
      </c>
      <c r="AP64" s="53">
        <f t="shared" si="168"/>
        <v>0</v>
      </c>
      <c r="AQ64" s="53">
        <f t="shared" si="168"/>
        <v>0</v>
      </c>
      <c r="AR64" s="53">
        <f t="shared" si="168"/>
        <v>0</v>
      </c>
      <c r="AS64" s="53">
        <f t="shared" si="168"/>
        <v>0</v>
      </c>
      <c r="AT64" s="53">
        <f t="shared" si="168"/>
        <v>0</v>
      </c>
      <c r="AU64" s="53">
        <f t="shared" si="168"/>
        <v>0</v>
      </c>
      <c r="AV64" s="53">
        <f t="shared" si="168"/>
        <v>0</v>
      </c>
      <c r="AW64" s="53">
        <f t="shared" si="168"/>
        <v>0</v>
      </c>
      <c r="AX64" s="53">
        <f t="shared" si="168"/>
        <v>0</v>
      </c>
      <c r="AY64" s="53">
        <f t="shared" si="168"/>
        <v>0</v>
      </c>
      <c r="AZ64" s="53">
        <f t="shared" si="168"/>
        <v>0</v>
      </c>
      <c r="BA64" s="53">
        <f t="shared" si="168"/>
        <v>0</v>
      </c>
      <c r="BB64" s="53">
        <f t="shared" si="168"/>
        <v>0</v>
      </c>
      <c r="BC64" s="53">
        <f t="shared" si="168"/>
        <v>0</v>
      </c>
      <c r="BD64" s="53">
        <f t="shared" si="168"/>
        <v>0</v>
      </c>
      <c r="BE64" s="53">
        <f t="shared" si="168"/>
        <v>0</v>
      </c>
      <c r="BF64" s="53">
        <f t="shared" si="168"/>
        <v>0</v>
      </c>
      <c r="BG64" s="53">
        <f t="shared" si="168"/>
        <v>0</v>
      </c>
      <c r="BH64" s="53">
        <f t="shared" si="168"/>
        <v>0</v>
      </c>
      <c r="BI64" s="53">
        <f t="shared" si="168"/>
        <v>0</v>
      </c>
      <c r="BJ64" s="53">
        <f t="shared" si="168"/>
        <v>0</v>
      </c>
      <c r="BK64" s="53">
        <f t="shared" si="168"/>
        <v>0</v>
      </c>
      <c r="BL64" s="53">
        <f t="shared" si="168"/>
        <v>0</v>
      </c>
      <c r="BM64" s="53">
        <f t="shared" si="168"/>
        <v>0</v>
      </c>
      <c r="BN64" s="53">
        <f t="shared" si="168"/>
        <v>0</v>
      </c>
      <c r="BO64" s="53">
        <f t="shared" si="168"/>
        <v>0</v>
      </c>
      <c r="BP64" s="53">
        <f t="shared" si="168"/>
        <v>0</v>
      </c>
      <c r="BQ64" s="53">
        <f t="shared" ref="BQ64:EB64" si="169">BQ63-BQ62</f>
        <v>0</v>
      </c>
      <c r="BR64" s="53">
        <f t="shared" si="169"/>
        <v>0</v>
      </c>
      <c r="BS64" s="53">
        <f t="shared" si="169"/>
        <v>0</v>
      </c>
      <c r="BT64" s="53">
        <f t="shared" si="169"/>
        <v>0</v>
      </c>
      <c r="BU64" s="53">
        <f t="shared" si="169"/>
        <v>0</v>
      </c>
      <c r="BV64" s="53">
        <f t="shared" si="169"/>
        <v>0</v>
      </c>
      <c r="BW64" s="53">
        <f t="shared" si="169"/>
        <v>0</v>
      </c>
      <c r="BX64" s="53">
        <f t="shared" si="169"/>
        <v>0</v>
      </c>
      <c r="BY64" s="53">
        <f t="shared" si="169"/>
        <v>0</v>
      </c>
      <c r="BZ64" s="53">
        <f t="shared" si="169"/>
        <v>0</v>
      </c>
      <c r="CA64" s="53">
        <f t="shared" si="169"/>
        <v>0</v>
      </c>
      <c r="CB64" s="53">
        <f t="shared" si="169"/>
        <v>0</v>
      </c>
      <c r="CC64" s="53">
        <f t="shared" si="169"/>
        <v>0</v>
      </c>
      <c r="CD64" s="53">
        <f t="shared" si="169"/>
        <v>0</v>
      </c>
      <c r="CE64" s="53">
        <f t="shared" si="169"/>
        <v>0</v>
      </c>
      <c r="CF64" s="53">
        <f t="shared" si="169"/>
        <v>0</v>
      </c>
      <c r="CG64" s="53">
        <f t="shared" si="169"/>
        <v>0</v>
      </c>
      <c r="CH64" s="53">
        <f t="shared" si="169"/>
        <v>0</v>
      </c>
      <c r="CI64" s="53">
        <f t="shared" si="169"/>
        <v>0</v>
      </c>
      <c r="CJ64" s="53">
        <f t="shared" si="169"/>
        <v>0</v>
      </c>
      <c r="CK64" s="53">
        <f t="shared" si="169"/>
        <v>0</v>
      </c>
      <c r="CL64" s="53">
        <f t="shared" si="169"/>
        <v>0</v>
      </c>
      <c r="CM64" s="53">
        <f t="shared" si="169"/>
        <v>0</v>
      </c>
      <c r="CN64" s="53">
        <f t="shared" si="169"/>
        <v>0</v>
      </c>
      <c r="CO64" s="53">
        <f t="shared" si="169"/>
        <v>0</v>
      </c>
      <c r="CP64" s="53">
        <f t="shared" si="169"/>
        <v>0</v>
      </c>
      <c r="CQ64" s="53">
        <f t="shared" si="169"/>
        <v>0</v>
      </c>
      <c r="CR64" s="53">
        <f t="shared" si="169"/>
        <v>0</v>
      </c>
      <c r="CS64" s="53">
        <f t="shared" si="169"/>
        <v>0</v>
      </c>
      <c r="CT64" s="53">
        <f t="shared" si="169"/>
        <v>0</v>
      </c>
      <c r="CU64" s="53">
        <f t="shared" si="169"/>
        <v>0</v>
      </c>
      <c r="CV64" s="53">
        <f t="shared" si="169"/>
        <v>0</v>
      </c>
      <c r="CW64" s="53">
        <f t="shared" si="169"/>
        <v>0</v>
      </c>
      <c r="CX64" s="53">
        <f t="shared" si="169"/>
        <v>0</v>
      </c>
      <c r="CY64" s="53">
        <f t="shared" si="169"/>
        <v>0</v>
      </c>
      <c r="CZ64" s="53">
        <f t="shared" si="169"/>
        <v>0</v>
      </c>
      <c r="DA64" s="53">
        <f t="shared" si="169"/>
        <v>0</v>
      </c>
      <c r="DB64" s="53">
        <f t="shared" si="169"/>
        <v>0</v>
      </c>
      <c r="DC64" s="53">
        <f t="shared" si="169"/>
        <v>0</v>
      </c>
      <c r="DD64" s="53">
        <f t="shared" si="169"/>
        <v>0</v>
      </c>
      <c r="DE64" s="53">
        <f t="shared" si="169"/>
        <v>0</v>
      </c>
      <c r="DF64" s="53">
        <f t="shared" si="169"/>
        <v>0</v>
      </c>
      <c r="DG64" s="53">
        <f t="shared" si="169"/>
        <v>0</v>
      </c>
      <c r="DH64" s="53">
        <f t="shared" si="169"/>
        <v>0</v>
      </c>
      <c r="DI64" s="53">
        <f t="shared" si="169"/>
        <v>0</v>
      </c>
      <c r="DJ64" s="53">
        <f t="shared" si="169"/>
        <v>0</v>
      </c>
      <c r="DK64" s="53">
        <f t="shared" si="169"/>
        <v>0</v>
      </c>
      <c r="DL64" s="53">
        <f t="shared" si="169"/>
        <v>0</v>
      </c>
      <c r="DM64" s="53">
        <f t="shared" si="169"/>
        <v>0</v>
      </c>
      <c r="DN64" s="53">
        <f t="shared" si="169"/>
        <v>0</v>
      </c>
      <c r="DO64" s="53">
        <f t="shared" si="169"/>
        <v>0</v>
      </c>
      <c r="DP64" s="53">
        <f t="shared" si="169"/>
        <v>0</v>
      </c>
      <c r="DQ64" s="53">
        <f t="shared" si="169"/>
        <v>0</v>
      </c>
      <c r="DR64" s="53">
        <f t="shared" si="169"/>
        <v>0</v>
      </c>
      <c r="DS64" s="53">
        <f t="shared" si="169"/>
        <v>0</v>
      </c>
      <c r="DT64" s="53">
        <f t="shared" si="169"/>
        <v>0</v>
      </c>
      <c r="DU64" s="53">
        <f t="shared" si="169"/>
        <v>0</v>
      </c>
      <c r="DV64" s="53">
        <f t="shared" si="169"/>
        <v>0</v>
      </c>
      <c r="DW64" s="53">
        <f t="shared" si="169"/>
        <v>0</v>
      </c>
      <c r="DX64" s="53">
        <f t="shared" si="169"/>
        <v>0</v>
      </c>
      <c r="DY64" s="53">
        <f t="shared" si="169"/>
        <v>0</v>
      </c>
      <c r="DZ64" s="53">
        <f t="shared" si="169"/>
        <v>0</v>
      </c>
      <c r="EA64" s="53">
        <f t="shared" si="169"/>
        <v>0</v>
      </c>
      <c r="EB64" s="53">
        <f t="shared" si="169"/>
        <v>0</v>
      </c>
      <c r="EC64" s="53">
        <f t="shared" ref="EC64:GN64" si="170">EC63-EC62</f>
        <v>0</v>
      </c>
      <c r="ED64" s="53">
        <f t="shared" si="170"/>
        <v>0</v>
      </c>
      <c r="EE64" s="53">
        <f t="shared" si="170"/>
        <v>0</v>
      </c>
      <c r="EF64" s="53">
        <f t="shared" si="170"/>
        <v>0</v>
      </c>
      <c r="EG64" s="53">
        <f t="shared" si="170"/>
        <v>0</v>
      </c>
      <c r="EH64" s="53">
        <f t="shared" si="170"/>
        <v>0</v>
      </c>
      <c r="EI64" s="53">
        <f t="shared" si="170"/>
        <v>0</v>
      </c>
      <c r="EJ64" s="53">
        <f t="shared" si="170"/>
        <v>0</v>
      </c>
      <c r="EK64" s="53">
        <f t="shared" si="170"/>
        <v>0</v>
      </c>
      <c r="EL64" s="53">
        <f t="shared" si="170"/>
        <v>0</v>
      </c>
      <c r="EM64" s="53">
        <f t="shared" si="170"/>
        <v>0</v>
      </c>
      <c r="EN64" s="53">
        <f t="shared" si="170"/>
        <v>0</v>
      </c>
      <c r="EO64" s="53">
        <f t="shared" si="170"/>
        <v>0</v>
      </c>
      <c r="EP64" s="53">
        <f t="shared" si="170"/>
        <v>0</v>
      </c>
      <c r="EQ64" s="53">
        <f t="shared" si="170"/>
        <v>0</v>
      </c>
      <c r="ER64" s="53">
        <f t="shared" si="170"/>
        <v>0</v>
      </c>
      <c r="ES64" s="53">
        <f t="shared" si="170"/>
        <v>0</v>
      </c>
      <c r="ET64" s="53">
        <f t="shared" si="170"/>
        <v>0</v>
      </c>
      <c r="EU64" s="53">
        <f t="shared" si="170"/>
        <v>0</v>
      </c>
      <c r="EV64" s="53">
        <f t="shared" si="170"/>
        <v>0</v>
      </c>
      <c r="EW64" s="53">
        <f t="shared" si="170"/>
        <v>0</v>
      </c>
      <c r="EX64" s="53">
        <f t="shared" si="170"/>
        <v>0</v>
      </c>
      <c r="EY64" s="53">
        <f t="shared" si="170"/>
        <v>0</v>
      </c>
      <c r="EZ64" s="53">
        <f t="shared" si="170"/>
        <v>0</v>
      </c>
      <c r="FA64" s="53">
        <f t="shared" si="170"/>
        <v>0</v>
      </c>
      <c r="FB64" s="53">
        <f t="shared" si="170"/>
        <v>0</v>
      </c>
      <c r="FC64" s="53">
        <f t="shared" si="170"/>
        <v>0</v>
      </c>
      <c r="FD64" s="53">
        <f t="shared" si="170"/>
        <v>0</v>
      </c>
      <c r="FE64" s="53">
        <f t="shared" si="170"/>
        <v>0</v>
      </c>
      <c r="FF64" s="53">
        <f t="shared" si="170"/>
        <v>0</v>
      </c>
      <c r="FG64" s="53">
        <f t="shared" si="170"/>
        <v>0</v>
      </c>
      <c r="FH64" s="53">
        <f t="shared" si="170"/>
        <v>0</v>
      </c>
      <c r="FI64" s="53">
        <f t="shared" si="170"/>
        <v>0</v>
      </c>
      <c r="FJ64" s="53">
        <f t="shared" si="170"/>
        <v>0</v>
      </c>
      <c r="FK64" s="53">
        <f t="shared" si="170"/>
        <v>0</v>
      </c>
      <c r="FL64" s="53">
        <f t="shared" si="170"/>
        <v>0</v>
      </c>
      <c r="FM64" s="53">
        <f t="shared" si="170"/>
        <v>0</v>
      </c>
      <c r="FN64" s="53">
        <f t="shared" si="170"/>
        <v>0</v>
      </c>
      <c r="FO64" s="53">
        <f t="shared" si="170"/>
        <v>0</v>
      </c>
      <c r="FP64" s="53">
        <f t="shared" si="170"/>
        <v>0</v>
      </c>
      <c r="FQ64" s="53">
        <f t="shared" si="170"/>
        <v>0</v>
      </c>
      <c r="FR64" s="53">
        <f t="shared" si="170"/>
        <v>0</v>
      </c>
      <c r="FS64" s="53">
        <f t="shared" si="170"/>
        <v>0</v>
      </c>
      <c r="FT64" s="53">
        <f t="shared" si="170"/>
        <v>0</v>
      </c>
      <c r="FU64" s="53">
        <f t="shared" si="170"/>
        <v>0</v>
      </c>
      <c r="FV64" s="53">
        <f t="shared" si="170"/>
        <v>0</v>
      </c>
      <c r="FW64" s="53">
        <f t="shared" si="170"/>
        <v>0</v>
      </c>
      <c r="FX64" s="53">
        <f t="shared" si="170"/>
        <v>0</v>
      </c>
      <c r="FY64" s="53">
        <f t="shared" si="170"/>
        <v>0</v>
      </c>
      <c r="FZ64" s="53">
        <f t="shared" si="170"/>
        <v>0</v>
      </c>
      <c r="GA64" s="53">
        <f t="shared" si="170"/>
        <v>0</v>
      </c>
      <c r="GB64" s="53">
        <f t="shared" si="170"/>
        <v>0</v>
      </c>
      <c r="GC64" s="53">
        <f t="shared" si="170"/>
        <v>0</v>
      </c>
      <c r="GD64" s="53">
        <f t="shared" si="170"/>
        <v>0</v>
      </c>
      <c r="GE64" s="53">
        <f t="shared" si="170"/>
        <v>0</v>
      </c>
      <c r="GF64" s="53">
        <f t="shared" si="170"/>
        <v>0</v>
      </c>
      <c r="GG64" s="53">
        <f t="shared" si="170"/>
        <v>0</v>
      </c>
      <c r="GH64" s="53">
        <f t="shared" si="170"/>
        <v>0</v>
      </c>
      <c r="GI64" s="53">
        <f t="shared" si="170"/>
        <v>0</v>
      </c>
      <c r="GJ64" s="53">
        <f t="shared" si="170"/>
        <v>0</v>
      </c>
      <c r="GK64" s="53">
        <f t="shared" si="170"/>
        <v>0</v>
      </c>
      <c r="GL64" s="53">
        <f t="shared" si="170"/>
        <v>0</v>
      </c>
      <c r="GM64" s="53">
        <f t="shared" si="170"/>
        <v>0</v>
      </c>
      <c r="GN64" s="53">
        <f t="shared" si="170"/>
        <v>0</v>
      </c>
      <c r="GO64" s="53">
        <f t="shared" ref="GO64:IZ64" si="171">GO63-GO62</f>
        <v>0</v>
      </c>
      <c r="GP64" s="53">
        <f t="shared" si="171"/>
        <v>0</v>
      </c>
      <c r="GQ64" s="53">
        <f t="shared" si="171"/>
        <v>0</v>
      </c>
      <c r="GR64" s="53">
        <f t="shared" si="171"/>
        <v>0</v>
      </c>
      <c r="GS64" s="53">
        <f t="shared" si="171"/>
        <v>0</v>
      </c>
      <c r="GT64" s="53">
        <f t="shared" si="171"/>
        <v>0</v>
      </c>
      <c r="GU64" s="53">
        <f t="shared" si="171"/>
        <v>0</v>
      </c>
      <c r="GV64" s="53">
        <f t="shared" si="171"/>
        <v>0</v>
      </c>
      <c r="GW64" s="53">
        <f t="shared" si="171"/>
        <v>0</v>
      </c>
      <c r="GX64" s="53">
        <f t="shared" si="171"/>
        <v>0</v>
      </c>
      <c r="GY64" s="53">
        <f t="shared" si="171"/>
        <v>0</v>
      </c>
      <c r="GZ64" s="53">
        <f t="shared" si="171"/>
        <v>0</v>
      </c>
      <c r="HA64" s="53">
        <f t="shared" si="171"/>
        <v>0</v>
      </c>
      <c r="HB64" s="53">
        <f t="shared" si="171"/>
        <v>0</v>
      </c>
      <c r="HC64" s="53">
        <f t="shared" si="171"/>
        <v>0</v>
      </c>
      <c r="HD64" s="53">
        <f t="shared" si="171"/>
        <v>0</v>
      </c>
      <c r="HE64" s="53">
        <f t="shared" si="171"/>
        <v>0</v>
      </c>
      <c r="HF64" s="53">
        <f t="shared" si="171"/>
        <v>0</v>
      </c>
      <c r="HG64" s="53">
        <f t="shared" si="171"/>
        <v>0</v>
      </c>
      <c r="HH64" s="53">
        <f t="shared" si="171"/>
        <v>0</v>
      </c>
      <c r="HI64" s="53">
        <f t="shared" si="171"/>
        <v>0</v>
      </c>
      <c r="HJ64" s="53">
        <f t="shared" si="171"/>
        <v>0</v>
      </c>
      <c r="HK64" s="53">
        <f t="shared" si="171"/>
        <v>0</v>
      </c>
      <c r="HL64" s="53">
        <f t="shared" si="171"/>
        <v>0</v>
      </c>
      <c r="HM64" s="53">
        <f t="shared" si="171"/>
        <v>0</v>
      </c>
      <c r="HN64" s="53">
        <f t="shared" si="171"/>
        <v>0</v>
      </c>
      <c r="HO64" s="53">
        <f t="shared" si="171"/>
        <v>0</v>
      </c>
      <c r="HP64" s="53">
        <f t="shared" si="171"/>
        <v>0</v>
      </c>
      <c r="HQ64" s="53">
        <f t="shared" si="171"/>
        <v>0</v>
      </c>
      <c r="HR64" s="53">
        <f t="shared" si="171"/>
        <v>0</v>
      </c>
      <c r="HS64" s="53">
        <f t="shared" si="171"/>
        <v>0</v>
      </c>
      <c r="HT64" s="53">
        <f t="shared" si="171"/>
        <v>0</v>
      </c>
      <c r="HU64" s="53">
        <f t="shared" si="171"/>
        <v>0</v>
      </c>
      <c r="HV64" s="53">
        <f t="shared" si="171"/>
        <v>0</v>
      </c>
      <c r="HW64" s="53">
        <f t="shared" si="171"/>
        <v>0</v>
      </c>
      <c r="HX64" s="53">
        <f t="shared" si="171"/>
        <v>0</v>
      </c>
      <c r="HY64" s="53">
        <f t="shared" si="171"/>
        <v>0</v>
      </c>
      <c r="HZ64" s="53">
        <f t="shared" si="171"/>
        <v>0</v>
      </c>
      <c r="IA64" s="53">
        <f t="shared" si="171"/>
        <v>0</v>
      </c>
      <c r="IB64" s="53">
        <f t="shared" si="171"/>
        <v>0</v>
      </c>
      <c r="IC64" s="53">
        <f t="shared" si="171"/>
        <v>0</v>
      </c>
      <c r="ID64" s="53">
        <f t="shared" si="171"/>
        <v>0</v>
      </c>
      <c r="IE64" s="53">
        <f t="shared" si="171"/>
        <v>0</v>
      </c>
      <c r="IF64" s="53">
        <f t="shared" si="171"/>
        <v>0</v>
      </c>
      <c r="IG64" s="53">
        <f t="shared" si="171"/>
        <v>0</v>
      </c>
      <c r="IH64" s="53">
        <f t="shared" si="171"/>
        <v>0</v>
      </c>
      <c r="II64" s="53">
        <f t="shared" si="171"/>
        <v>0</v>
      </c>
      <c r="IJ64" s="53">
        <f t="shared" si="171"/>
        <v>0</v>
      </c>
      <c r="IK64" s="53">
        <f t="shared" si="171"/>
        <v>0</v>
      </c>
      <c r="IL64" s="53">
        <f t="shared" si="171"/>
        <v>0</v>
      </c>
      <c r="IM64" s="53">
        <f t="shared" si="171"/>
        <v>0</v>
      </c>
      <c r="IN64" s="53">
        <f t="shared" si="171"/>
        <v>0</v>
      </c>
      <c r="IO64" s="53">
        <f t="shared" si="171"/>
        <v>0</v>
      </c>
      <c r="IP64" s="53">
        <f t="shared" si="171"/>
        <v>0</v>
      </c>
      <c r="IQ64" s="53">
        <f t="shared" si="171"/>
        <v>0</v>
      </c>
      <c r="IR64" s="53">
        <f t="shared" si="171"/>
        <v>0</v>
      </c>
      <c r="IS64" s="53">
        <f t="shared" si="171"/>
        <v>0</v>
      </c>
      <c r="IT64" s="53">
        <f t="shared" si="171"/>
        <v>0</v>
      </c>
      <c r="IU64" s="53">
        <f t="shared" si="171"/>
        <v>0</v>
      </c>
      <c r="IV64" s="53">
        <f t="shared" si="171"/>
        <v>0</v>
      </c>
      <c r="IW64" s="53">
        <f t="shared" si="171"/>
        <v>0</v>
      </c>
      <c r="IX64" s="53">
        <f t="shared" si="171"/>
        <v>0</v>
      </c>
      <c r="IY64" s="53">
        <f t="shared" si="171"/>
        <v>0</v>
      </c>
      <c r="IZ64" s="53">
        <f t="shared" si="171"/>
        <v>0</v>
      </c>
      <c r="JA64" s="53">
        <f t="shared" ref="JA64:LL64" si="172">JA63-JA62</f>
        <v>0</v>
      </c>
      <c r="JB64" s="53">
        <f t="shared" si="172"/>
        <v>0</v>
      </c>
      <c r="JC64" s="53">
        <f t="shared" si="172"/>
        <v>0</v>
      </c>
      <c r="JD64" s="53">
        <f t="shared" si="172"/>
        <v>0</v>
      </c>
      <c r="JE64" s="53">
        <f t="shared" si="172"/>
        <v>0</v>
      </c>
      <c r="JF64" s="53">
        <f t="shared" si="172"/>
        <v>0</v>
      </c>
      <c r="JG64" s="53">
        <f t="shared" si="172"/>
        <v>0</v>
      </c>
      <c r="JH64" s="53">
        <f t="shared" si="172"/>
        <v>0</v>
      </c>
      <c r="JI64" s="53">
        <f t="shared" si="172"/>
        <v>0</v>
      </c>
      <c r="JJ64" s="53">
        <f t="shared" si="172"/>
        <v>0</v>
      </c>
      <c r="JK64" s="53">
        <f t="shared" si="172"/>
        <v>0</v>
      </c>
      <c r="JL64" s="53">
        <f t="shared" si="172"/>
        <v>0</v>
      </c>
      <c r="JM64" s="53">
        <f t="shared" si="172"/>
        <v>0</v>
      </c>
      <c r="JN64" s="53">
        <f t="shared" si="172"/>
        <v>0</v>
      </c>
      <c r="JO64" s="53">
        <f t="shared" si="172"/>
        <v>0</v>
      </c>
      <c r="JP64" s="53">
        <f t="shared" si="172"/>
        <v>0</v>
      </c>
      <c r="JQ64" s="53">
        <f t="shared" si="172"/>
        <v>0</v>
      </c>
      <c r="JR64" s="53">
        <f t="shared" si="172"/>
        <v>0</v>
      </c>
      <c r="JS64" s="53">
        <f t="shared" si="172"/>
        <v>0</v>
      </c>
      <c r="JT64" s="53">
        <f t="shared" si="172"/>
        <v>0</v>
      </c>
      <c r="JU64" s="53">
        <f t="shared" si="172"/>
        <v>0</v>
      </c>
      <c r="JV64" s="53">
        <f t="shared" si="172"/>
        <v>0</v>
      </c>
      <c r="JW64" s="53">
        <f t="shared" si="172"/>
        <v>0</v>
      </c>
      <c r="JX64" s="53">
        <f t="shared" si="172"/>
        <v>0</v>
      </c>
      <c r="JY64" s="53">
        <f t="shared" si="172"/>
        <v>0</v>
      </c>
      <c r="JZ64" s="53">
        <f t="shared" si="172"/>
        <v>0</v>
      </c>
      <c r="KA64" s="53">
        <f t="shared" si="172"/>
        <v>0</v>
      </c>
      <c r="KB64" s="53">
        <f t="shared" si="172"/>
        <v>0</v>
      </c>
      <c r="KC64" s="53">
        <f t="shared" si="172"/>
        <v>0</v>
      </c>
      <c r="KD64" s="53">
        <f t="shared" si="172"/>
        <v>0</v>
      </c>
      <c r="KE64" s="53">
        <f t="shared" si="172"/>
        <v>0</v>
      </c>
      <c r="KF64" s="53">
        <f t="shared" si="172"/>
        <v>0</v>
      </c>
      <c r="KG64" s="53">
        <f t="shared" si="172"/>
        <v>0</v>
      </c>
      <c r="KH64" s="53">
        <f t="shared" si="172"/>
        <v>0</v>
      </c>
      <c r="KI64" s="53">
        <f t="shared" si="172"/>
        <v>0</v>
      </c>
      <c r="KJ64" s="53">
        <f t="shared" si="172"/>
        <v>0</v>
      </c>
      <c r="KK64" s="53">
        <f t="shared" si="172"/>
        <v>0</v>
      </c>
      <c r="KL64" s="53">
        <f t="shared" si="172"/>
        <v>0</v>
      </c>
      <c r="KM64" s="53">
        <f t="shared" si="172"/>
        <v>0</v>
      </c>
      <c r="KN64" s="53">
        <f t="shared" si="172"/>
        <v>0</v>
      </c>
      <c r="KO64" s="53">
        <f t="shared" si="172"/>
        <v>0</v>
      </c>
      <c r="KP64" s="53">
        <f t="shared" si="172"/>
        <v>0</v>
      </c>
      <c r="KQ64" s="53">
        <f t="shared" si="172"/>
        <v>0</v>
      </c>
      <c r="KR64" s="53">
        <f t="shared" si="172"/>
        <v>0</v>
      </c>
      <c r="KS64" s="53">
        <f t="shared" si="172"/>
        <v>0</v>
      </c>
      <c r="KT64" s="53">
        <f t="shared" si="172"/>
        <v>0</v>
      </c>
      <c r="KU64" s="53">
        <f t="shared" si="172"/>
        <v>0</v>
      </c>
      <c r="KV64" s="53">
        <f t="shared" si="172"/>
        <v>0</v>
      </c>
      <c r="KW64" s="53">
        <f t="shared" si="172"/>
        <v>0</v>
      </c>
      <c r="KX64" s="53">
        <f t="shared" si="172"/>
        <v>0</v>
      </c>
      <c r="KY64" s="53">
        <f t="shared" si="172"/>
        <v>0</v>
      </c>
      <c r="KZ64" s="53">
        <f t="shared" si="172"/>
        <v>0</v>
      </c>
      <c r="LA64" s="53">
        <f t="shared" si="172"/>
        <v>0</v>
      </c>
      <c r="LB64" s="53">
        <f t="shared" si="172"/>
        <v>0</v>
      </c>
      <c r="LC64" s="53">
        <f t="shared" si="172"/>
        <v>0</v>
      </c>
      <c r="LD64" s="53">
        <f t="shared" si="172"/>
        <v>0</v>
      </c>
      <c r="LE64" s="53">
        <f t="shared" si="172"/>
        <v>0</v>
      </c>
      <c r="LF64" s="53">
        <f t="shared" si="172"/>
        <v>0</v>
      </c>
      <c r="LG64" s="53">
        <f t="shared" si="172"/>
        <v>0</v>
      </c>
      <c r="LH64" s="53">
        <f t="shared" si="172"/>
        <v>0</v>
      </c>
      <c r="LI64" s="53">
        <f t="shared" si="172"/>
        <v>0</v>
      </c>
      <c r="LJ64" s="53">
        <f t="shared" si="172"/>
        <v>0</v>
      </c>
      <c r="LK64" s="53">
        <f t="shared" si="172"/>
        <v>0</v>
      </c>
      <c r="LL64" s="53">
        <f t="shared" si="172"/>
        <v>0</v>
      </c>
      <c r="LM64" s="53">
        <f t="shared" ref="LM64:MX64" si="173">LM63-LM62</f>
        <v>0</v>
      </c>
      <c r="LN64" s="53">
        <f t="shared" si="173"/>
        <v>0</v>
      </c>
      <c r="LO64" s="53">
        <f t="shared" si="173"/>
        <v>0</v>
      </c>
      <c r="LP64" s="53">
        <f t="shared" si="173"/>
        <v>0</v>
      </c>
      <c r="LQ64" s="53">
        <f t="shared" si="173"/>
        <v>0</v>
      </c>
      <c r="LR64" s="53">
        <f t="shared" si="173"/>
        <v>0</v>
      </c>
      <c r="LS64" s="53">
        <f t="shared" si="173"/>
        <v>0</v>
      </c>
      <c r="LT64" s="53">
        <f t="shared" si="173"/>
        <v>0</v>
      </c>
      <c r="LU64" s="53">
        <f t="shared" si="173"/>
        <v>0</v>
      </c>
      <c r="LV64" s="53">
        <f t="shared" si="173"/>
        <v>0</v>
      </c>
      <c r="LW64" s="53">
        <f t="shared" si="173"/>
        <v>0</v>
      </c>
      <c r="LX64" s="53">
        <f t="shared" si="173"/>
        <v>0</v>
      </c>
      <c r="LY64" s="53">
        <f t="shared" si="173"/>
        <v>0</v>
      </c>
      <c r="LZ64" s="53">
        <f t="shared" si="173"/>
        <v>0</v>
      </c>
      <c r="MA64" s="53">
        <f t="shared" si="173"/>
        <v>0</v>
      </c>
      <c r="MB64" s="53">
        <f t="shared" si="173"/>
        <v>0</v>
      </c>
      <c r="MC64" s="53">
        <f t="shared" si="173"/>
        <v>0</v>
      </c>
      <c r="MD64" s="53">
        <f t="shared" si="173"/>
        <v>0</v>
      </c>
      <c r="ME64" s="53">
        <f t="shared" si="173"/>
        <v>0</v>
      </c>
      <c r="MF64" s="53">
        <f t="shared" si="173"/>
        <v>0</v>
      </c>
      <c r="MG64" s="53">
        <f t="shared" si="173"/>
        <v>0</v>
      </c>
      <c r="MH64" s="53">
        <f t="shared" si="173"/>
        <v>0</v>
      </c>
      <c r="MI64" s="53">
        <f t="shared" si="173"/>
        <v>0</v>
      </c>
      <c r="MJ64" s="53">
        <f t="shared" si="173"/>
        <v>0</v>
      </c>
      <c r="MK64" s="53">
        <f t="shared" si="173"/>
        <v>0</v>
      </c>
      <c r="ML64" s="53">
        <f t="shared" si="173"/>
        <v>0</v>
      </c>
      <c r="MM64" s="53">
        <f t="shared" si="173"/>
        <v>0</v>
      </c>
      <c r="MN64" s="53">
        <f t="shared" si="173"/>
        <v>0</v>
      </c>
      <c r="MO64" s="53">
        <f t="shared" si="173"/>
        <v>0</v>
      </c>
      <c r="MP64" s="53">
        <f t="shared" si="173"/>
        <v>0</v>
      </c>
      <c r="MQ64" s="53">
        <f t="shared" si="173"/>
        <v>0</v>
      </c>
      <c r="MR64" s="53">
        <f t="shared" si="173"/>
        <v>0</v>
      </c>
      <c r="MS64" s="53">
        <f t="shared" si="173"/>
        <v>0</v>
      </c>
      <c r="MT64" s="53">
        <f t="shared" si="173"/>
        <v>0</v>
      </c>
      <c r="MU64" s="53">
        <f t="shared" si="173"/>
        <v>0</v>
      </c>
      <c r="MV64" s="53">
        <f t="shared" si="173"/>
        <v>0</v>
      </c>
      <c r="MW64" s="53">
        <f t="shared" si="173"/>
        <v>0</v>
      </c>
      <c r="MX64" s="53">
        <f t="shared" si="173"/>
        <v>0</v>
      </c>
      <c r="MY64" s="56"/>
    </row>
    <row r="65" spans="2:497" s="53" customFormat="1" hidden="1" x14ac:dyDescent="0.25">
      <c r="B65" s="67" t="s">
        <v>53</v>
      </c>
      <c r="C65" s="68">
        <f>C6</f>
        <v>0</v>
      </c>
      <c r="MY65" s="56"/>
    </row>
    <row r="66" spans="2:497" s="53" customFormat="1" hidden="1" x14ac:dyDescent="0.25">
      <c r="B66" s="53" t="s">
        <v>54</v>
      </c>
      <c r="C66" s="69" t="e">
        <f>LOOKUP(C6,C9:MX9,C28:MX28)</f>
        <v>#N/A</v>
      </c>
      <c r="MY66" s="56"/>
    </row>
    <row r="67" spans="2:497" s="53" customFormat="1" hidden="1" x14ac:dyDescent="0.25">
      <c r="B67" s="53" t="s">
        <v>55</v>
      </c>
      <c r="C67" s="53" t="e">
        <f>LOOKUP(C6,C9:MX9,C62:MX62)</f>
        <v>#N/A</v>
      </c>
      <c r="MY67" s="56"/>
    </row>
    <row r="68" spans="2:497" s="53" customFormat="1" hidden="1" x14ac:dyDescent="0.25">
      <c r="B68" s="53" t="s">
        <v>57</v>
      </c>
      <c r="C68" s="53" t="e">
        <f>LOOKUP(C6,C9:MX9,C64:MX64)</f>
        <v>#N/A</v>
      </c>
      <c r="MY68" s="56"/>
    </row>
    <row r="69" spans="2:497" s="53" customFormat="1" hidden="1" x14ac:dyDescent="0.25">
      <c r="B69" s="53" t="s">
        <v>60</v>
      </c>
      <c r="C69" s="64" t="e">
        <f>LOOKUP(C6,C9:MX9,C29:MX29)</f>
        <v>#N/A</v>
      </c>
      <c r="MY69" s="56"/>
    </row>
    <row r="70" spans="2:497" s="53" customFormat="1" hidden="1" x14ac:dyDescent="0.25">
      <c r="B70" s="53" t="s">
        <v>440</v>
      </c>
      <c r="C70" s="64">
        <f>C13</f>
        <v>0</v>
      </c>
      <c r="MY70" s="56"/>
    </row>
    <row r="71" spans="2:497" s="53" customFormat="1" hidden="1" x14ac:dyDescent="0.25">
      <c r="B71" s="53" t="s">
        <v>68</v>
      </c>
      <c r="C71" s="54" t="e">
        <f>LOOKUP(C6,C9:MX9,C13:MX13)</f>
        <v>#N/A</v>
      </c>
      <c r="MY71" s="56"/>
    </row>
    <row r="72" spans="2:497" s="53" customFormat="1" hidden="1" x14ac:dyDescent="0.25">
      <c r="B72" s="53" t="s">
        <v>441</v>
      </c>
      <c r="C72" s="53" t="e">
        <f>LOOKUP(C6,C9:MX9,C34:MX34)</f>
        <v>#N/A</v>
      </c>
      <c r="MY72" s="56"/>
    </row>
    <row r="73" spans="2:497" s="53" customFormat="1" hidden="1" x14ac:dyDescent="0.25">
      <c r="B73" s="69" t="s">
        <v>62</v>
      </c>
      <c r="C73" s="53" t="e">
        <f>IF(C48=C66,"On Target",IF(C48&lt;C66,"Ahead of Loan Schedule",IF(C48&gt;C66,"Falling Behind")))</f>
        <v>#N/A</v>
      </c>
      <c r="MY73" s="56"/>
    </row>
    <row r="74" spans="2:497" s="53" customFormat="1" hidden="1" x14ac:dyDescent="0.25">
      <c r="B74" s="53" t="s">
        <v>63</v>
      </c>
      <c r="C74" s="53" t="e">
        <f>IF(C48&lt;C66,C66-C48,0)</f>
        <v>#N/A</v>
      </c>
      <c r="MY74" s="56"/>
    </row>
    <row r="75" spans="2:497" s="53" customFormat="1" hidden="1" x14ac:dyDescent="0.25">
      <c r="B75" s="53" t="s">
        <v>64</v>
      </c>
      <c r="C75" s="53" t="e">
        <f>IF(C48&gt;C66,C48-C66,0)</f>
        <v>#N/A</v>
      </c>
      <c r="MY75" s="56"/>
    </row>
    <row r="76" spans="2:497" s="53" customFormat="1" hidden="1" x14ac:dyDescent="0.25">
      <c r="B76" s="53" t="s">
        <v>65</v>
      </c>
      <c r="C76" s="53" t="e">
        <f>IF(C48&lt;C66,C67-C49,0)</f>
        <v>#N/A</v>
      </c>
      <c r="MY76" s="56"/>
    </row>
    <row r="77" spans="2:497" s="53" customFormat="1" hidden="1" x14ac:dyDescent="0.25">
      <c r="B77" s="53" t="s">
        <v>821</v>
      </c>
      <c r="C77" s="72" t="e">
        <f>LOOKUP(C43,C9:MX9,C10:MX10)</f>
        <v>#N/A</v>
      </c>
      <c r="MY77" s="56"/>
    </row>
    <row r="78" spans="2:497" s="64" customFormat="1" hidden="1" x14ac:dyDescent="0.25">
      <c r="B78" s="64" t="s">
        <v>824</v>
      </c>
      <c r="D78" s="64">
        <f>IF(C9&lt;=C6,C29,0)</f>
        <v>0</v>
      </c>
      <c r="E78" s="64">
        <f t="shared" ref="E78:BP78" si="174">IF(D9&lt;=D6,D29,0)</f>
        <v>0</v>
      </c>
      <c r="F78" s="64">
        <f t="shared" si="174"/>
        <v>0</v>
      </c>
      <c r="G78" s="64">
        <f t="shared" si="174"/>
        <v>0</v>
      </c>
      <c r="H78" s="64">
        <f t="shared" si="174"/>
        <v>0</v>
      </c>
      <c r="I78" s="64">
        <f t="shared" si="174"/>
        <v>0</v>
      </c>
      <c r="J78" s="64">
        <f t="shared" si="174"/>
        <v>0</v>
      </c>
      <c r="K78" s="64">
        <f t="shared" si="174"/>
        <v>0</v>
      </c>
      <c r="L78" s="64">
        <f t="shared" si="174"/>
        <v>0</v>
      </c>
      <c r="M78" s="64">
        <f t="shared" si="174"/>
        <v>0</v>
      </c>
      <c r="N78" s="64">
        <f t="shared" si="174"/>
        <v>0</v>
      </c>
      <c r="O78" s="64">
        <f t="shared" si="174"/>
        <v>0</v>
      </c>
      <c r="P78" s="64">
        <f t="shared" si="174"/>
        <v>0</v>
      </c>
      <c r="Q78" s="64">
        <f t="shared" si="174"/>
        <v>0</v>
      </c>
      <c r="R78" s="64">
        <f t="shared" si="174"/>
        <v>0</v>
      </c>
      <c r="S78" s="64">
        <f t="shared" si="174"/>
        <v>0</v>
      </c>
      <c r="T78" s="64">
        <f t="shared" si="174"/>
        <v>0</v>
      </c>
      <c r="U78" s="64">
        <f t="shared" si="174"/>
        <v>0</v>
      </c>
      <c r="V78" s="64">
        <f t="shared" si="174"/>
        <v>0</v>
      </c>
      <c r="W78" s="64">
        <f t="shared" si="174"/>
        <v>0</v>
      </c>
      <c r="X78" s="64">
        <f t="shared" si="174"/>
        <v>0</v>
      </c>
      <c r="Y78" s="64">
        <f t="shared" si="174"/>
        <v>0</v>
      </c>
      <c r="Z78" s="64">
        <f t="shared" si="174"/>
        <v>0</v>
      </c>
      <c r="AA78" s="64">
        <f t="shared" si="174"/>
        <v>0</v>
      </c>
      <c r="AB78" s="64">
        <f t="shared" si="174"/>
        <v>0</v>
      </c>
      <c r="AC78" s="64">
        <f t="shared" si="174"/>
        <v>0</v>
      </c>
      <c r="AD78" s="64">
        <f t="shared" si="174"/>
        <v>0</v>
      </c>
      <c r="AE78" s="64">
        <f t="shared" si="174"/>
        <v>0</v>
      </c>
      <c r="AF78" s="64">
        <f t="shared" si="174"/>
        <v>0</v>
      </c>
      <c r="AG78" s="64">
        <f t="shared" si="174"/>
        <v>0</v>
      </c>
      <c r="AH78" s="64">
        <f t="shared" si="174"/>
        <v>0</v>
      </c>
      <c r="AI78" s="64">
        <f t="shared" si="174"/>
        <v>0</v>
      </c>
      <c r="AJ78" s="64">
        <f t="shared" si="174"/>
        <v>0</v>
      </c>
      <c r="AK78" s="64">
        <f t="shared" si="174"/>
        <v>0</v>
      </c>
      <c r="AL78" s="64">
        <f t="shared" si="174"/>
        <v>0</v>
      </c>
      <c r="AM78" s="64">
        <f t="shared" si="174"/>
        <v>0</v>
      </c>
      <c r="AN78" s="64">
        <f t="shared" si="174"/>
        <v>0</v>
      </c>
      <c r="AO78" s="64">
        <f t="shared" si="174"/>
        <v>0</v>
      </c>
      <c r="AP78" s="64">
        <f t="shared" si="174"/>
        <v>0</v>
      </c>
      <c r="AQ78" s="64">
        <f t="shared" si="174"/>
        <v>0</v>
      </c>
      <c r="AR78" s="64">
        <f t="shared" si="174"/>
        <v>0</v>
      </c>
      <c r="AS78" s="64">
        <f t="shared" si="174"/>
        <v>0</v>
      </c>
      <c r="AT78" s="64">
        <f t="shared" si="174"/>
        <v>0</v>
      </c>
      <c r="AU78" s="64">
        <f t="shared" si="174"/>
        <v>0</v>
      </c>
      <c r="AV78" s="64">
        <f t="shared" si="174"/>
        <v>0</v>
      </c>
      <c r="AW78" s="64">
        <f t="shared" si="174"/>
        <v>0</v>
      </c>
      <c r="AX78" s="64">
        <f t="shared" si="174"/>
        <v>0</v>
      </c>
      <c r="AY78" s="64">
        <f t="shared" si="174"/>
        <v>0</v>
      </c>
      <c r="AZ78" s="64">
        <f t="shared" si="174"/>
        <v>0</v>
      </c>
      <c r="BA78" s="64">
        <f t="shared" si="174"/>
        <v>0</v>
      </c>
      <c r="BB78" s="64">
        <f t="shared" si="174"/>
        <v>0</v>
      </c>
      <c r="BC78" s="64">
        <f t="shared" si="174"/>
        <v>0</v>
      </c>
      <c r="BD78" s="64">
        <f t="shared" si="174"/>
        <v>0</v>
      </c>
      <c r="BE78" s="64">
        <f t="shared" si="174"/>
        <v>0</v>
      </c>
      <c r="BF78" s="64">
        <f t="shared" si="174"/>
        <v>0</v>
      </c>
      <c r="BG78" s="64">
        <f t="shared" si="174"/>
        <v>0</v>
      </c>
      <c r="BH78" s="64">
        <f t="shared" si="174"/>
        <v>0</v>
      </c>
      <c r="BI78" s="64">
        <f t="shared" si="174"/>
        <v>0</v>
      </c>
      <c r="BJ78" s="64">
        <f t="shared" si="174"/>
        <v>0</v>
      </c>
      <c r="BK78" s="64">
        <f t="shared" si="174"/>
        <v>0</v>
      </c>
      <c r="BL78" s="64">
        <f t="shared" si="174"/>
        <v>0</v>
      </c>
      <c r="BM78" s="64">
        <f t="shared" si="174"/>
        <v>0</v>
      </c>
      <c r="BN78" s="64">
        <f t="shared" si="174"/>
        <v>0</v>
      </c>
      <c r="BO78" s="64">
        <f t="shared" si="174"/>
        <v>0</v>
      </c>
      <c r="BP78" s="64">
        <f t="shared" si="174"/>
        <v>0</v>
      </c>
      <c r="BQ78" s="64">
        <f t="shared" ref="BQ78:EB78" si="175">IF(BP9&lt;=BP6,BP29,0)</f>
        <v>0</v>
      </c>
      <c r="BR78" s="64">
        <f t="shared" si="175"/>
        <v>0</v>
      </c>
      <c r="BS78" s="64">
        <f t="shared" si="175"/>
        <v>0</v>
      </c>
      <c r="BT78" s="64">
        <f t="shared" si="175"/>
        <v>0</v>
      </c>
      <c r="BU78" s="64">
        <f t="shared" si="175"/>
        <v>0</v>
      </c>
      <c r="BV78" s="64">
        <f t="shared" si="175"/>
        <v>0</v>
      </c>
      <c r="BW78" s="64">
        <f t="shared" si="175"/>
        <v>0</v>
      </c>
      <c r="BX78" s="64">
        <f t="shared" si="175"/>
        <v>0</v>
      </c>
      <c r="BY78" s="64">
        <f t="shared" si="175"/>
        <v>0</v>
      </c>
      <c r="BZ78" s="64">
        <f t="shared" si="175"/>
        <v>0</v>
      </c>
      <c r="CA78" s="64">
        <f t="shared" si="175"/>
        <v>0</v>
      </c>
      <c r="CB78" s="64">
        <f t="shared" si="175"/>
        <v>0</v>
      </c>
      <c r="CC78" s="64">
        <f t="shared" si="175"/>
        <v>0</v>
      </c>
      <c r="CD78" s="64">
        <f t="shared" si="175"/>
        <v>0</v>
      </c>
      <c r="CE78" s="64">
        <f t="shared" si="175"/>
        <v>0</v>
      </c>
      <c r="CF78" s="64">
        <f t="shared" si="175"/>
        <v>0</v>
      </c>
      <c r="CG78" s="64">
        <f t="shared" si="175"/>
        <v>0</v>
      </c>
      <c r="CH78" s="64">
        <f t="shared" si="175"/>
        <v>0</v>
      </c>
      <c r="CI78" s="64">
        <f t="shared" si="175"/>
        <v>0</v>
      </c>
      <c r="CJ78" s="64">
        <f t="shared" si="175"/>
        <v>0</v>
      </c>
      <c r="CK78" s="64">
        <f t="shared" si="175"/>
        <v>0</v>
      </c>
      <c r="CL78" s="64">
        <f t="shared" si="175"/>
        <v>0</v>
      </c>
      <c r="CM78" s="64">
        <f t="shared" si="175"/>
        <v>0</v>
      </c>
      <c r="CN78" s="64">
        <f t="shared" si="175"/>
        <v>0</v>
      </c>
      <c r="CO78" s="64">
        <f t="shared" si="175"/>
        <v>0</v>
      </c>
      <c r="CP78" s="64">
        <f t="shared" si="175"/>
        <v>0</v>
      </c>
      <c r="CQ78" s="64">
        <f t="shared" si="175"/>
        <v>0</v>
      </c>
      <c r="CR78" s="64">
        <f t="shared" si="175"/>
        <v>0</v>
      </c>
      <c r="CS78" s="64">
        <f t="shared" si="175"/>
        <v>0</v>
      </c>
      <c r="CT78" s="64">
        <f t="shared" si="175"/>
        <v>0</v>
      </c>
      <c r="CU78" s="64">
        <f t="shared" si="175"/>
        <v>0</v>
      </c>
      <c r="CV78" s="64">
        <f t="shared" si="175"/>
        <v>0</v>
      </c>
      <c r="CW78" s="64">
        <f t="shared" si="175"/>
        <v>0</v>
      </c>
      <c r="CX78" s="64">
        <f t="shared" si="175"/>
        <v>0</v>
      </c>
      <c r="CY78" s="64">
        <f t="shared" si="175"/>
        <v>0</v>
      </c>
      <c r="CZ78" s="64">
        <f t="shared" si="175"/>
        <v>0</v>
      </c>
      <c r="DA78" s="64">
        <f t="shared" si="175"/>
        <v>0</v>
      </c>
      <c r="DB78" s="64">
        <f t="shared" si="175"/>
        <v>0</v>
      </c>
      <c r="DC78" s="64">
        <f t="shared" si="175"/>
        <v>0</v>
      </c>
      <c r="DD78" s="64">
        <f t="shared" si="175"/>
        <v>0</v>
      </c>
      <c r="DE78" s="64">
        <f t="shared" si="175"/>
        <v>0</v>
      </c>
      <c r="DF78" s="64">
        <f t="shared" si="175"/>
        <v>0</v>
      </c>
      <c r="DG78" s="64">
        <f t="shared" si="175"/>
        <v>0</v>
      </c>
      <c r="DH78" s="64">
        <f t="shared" si="175"/>
        <v>0</v>
      </c>
      <c r="DI78" s="64">
        <f t="shared" si="175"/>
        <v>0</v>
      </c>
      <c r="DJ78" s="64">
        <f t="shared" si="175"/>
        <v>0</v>
      </c>
      <c r="DK78" s="64">
        <f t="shared" si="175"/>
        <v>0</v>
      </c>
      <c r="DL78" s="64">
        <f t="shared" si="175"/>
        <v>0</v>
      </c>
      <c r="DM78" s="64">
        <f t="shared" si="175"/>
        <v>0</v>
      </c>
      <c r="DN78" s="64">
        <f t="shared" si="175"/>
        <v>0</v>
      </c>
      <c r="DO78" s="64">
        <f t="shared" si="175"/>
        <v>0</v>
      </c>
      <c r="DP78" s="64">
        <f t="shared" si="175"/>
        <v>0</v>
      </c>
      <c r="DQ78" s="64">
        <f t="shared" si="175"/>
        <v>0</v>
      </c>
      <c r="DR78" s="64">
        <f t="shared" si="175"/>
        <v>0</v>
      </c>
      <c r="DS78" s="64">
        <f t="shared" si="175"/>
        <v>0</v>
      </c>
      <c r="DT78" s="64">
        <f t="shared" si="175"/>
        <v>0</v>
      </c>
      <c r="DU78" s="64">
        <f t="shared" si="175"/>
        <v>0</v>
      </c>
      <c r="DV78" s="64">
        <f t="shared" si="175"/>
        <v>0</v>
      </c>
      <c r="DW78" s="64">
        <f t="shared" si="175"/>
        <v>0</v>
      </c>
      <c r="DX78" s="64">
        <f t="shared" si="175"/>
        <v>0</v>
      </c>
      <c r="DY78" s="64">
        <f t="shared" si="175"/>
        <v>0</v>
      </c>
      <c r="DZ78" s="64">
        <f t="shared" si="175"/>
        <v>0</v>
      </c>
      <c r="EA78" s="64">
        <f t="shared" si="175"/>
        <v>0</v>
      </c>
      <c r="EB78" s="64">
        <f t="shared" si="175"/>
        <v>0</v>
      </c>
      <c r="EC78" s="64">
        <f t="shared" ref="EC78:GN78" si="176">IF(EB9&lt;=EB6,EB29,0)</f>
        <v>0</v>
      </c>
      <c r="ED78" s="64">
        <f t="shared" si="176"/>
        <v>0</v>
      </c>
      <c r="EE78" s="64">
        <f t="shared" si="176"/>
        <v>0</v>
      </c>
      <c r="EF78" s="64">
        <f t="shared" si="176"/>
        <v>0</v>
      </c>
      <c r="EG78" s="64">
        <f t="shared" si="176"/>
        <v>0</v>
      </c>
      <c r="EH78" s="64">
        <f t="shared" si="176"/>
        <v>0</v>
      </c>
      <c r="EI78" s="64">
        <f t="shared" si="176"/>
        <v>0</v>
      </c>
      <c r="EJ78" s="64">
        <f t="shared" si="176"/>
        <v>0</v>
      </c>
      <c r="EK78" s="64">
        <f t="shared" si="176"/>
        <v>0</v>
      </c>
      <c r="EL78" s="64">
        <f t="shared" si="176"/>
        <v>0</v>
      </c>
      <c r="EM78" s="64">
        <f t="shared" si="176"/>
        <v>0</v>
      </c>
      <c r="EN78" s="64">
        <f t="shared" si="176"/>
        <v>0</v>
      </c>
      <c r="EO78" s="64">
        <f t="shared" si="176"/>
        <v>0</v>
      </c>
      <c r="EP78" s="64">
        <f t="shared" si="176"/>
        <v>0</v>
      </c>
      <c r="EQ78" s="64">
        <f t="shared" si="176"/>
        <v>0</v>
      </c>
      <c r="ER78" s="64">
        <f t="shared" si="176"/>
        <v>0</v>
      </c>
      <c r="ES78" s="64">
        <f t="shared" si="176"/>
        <v>0</v>
      </c>
      <c r="ET78" s="64">
        <f t="shared" si="176"/>
        <v>0</v>
      </c>
      <c r="EU78" s="64">
        <f t="shared" si="176"/>
        <v>0</v>
      </c>
      <c r="EV78" s="64">
        <f t="shared" si="176"/>
        <v>0</v>
      </c>
      <c r="EW78" s="64">
        <f t="shared" si="176"/>
        <v>0</v>
      </c>
      <c r="EX78" s="64">
        <f t="shared" si="176"/>
        <v>0</v>
      </c>
      <c r="EY78" s="64">
        <f t="shared" si="176"/>
        <v>0</v>
      </c>
      <c r="EZ78" s="64">
        <f t="shared" si="176"/>
        <v>0</v>
      </c>
      <c r="FA78" s="64">
        <f t="shared" si="176"/>
        <v>0</v>
      </c>
      <c r="FB78" s="64">
        <f t="shared" si="176"/>
        <v>0</v>
      </c>
      <c r="FC78" s="64">
        <f t="shared" si="176"/>
        <v>0</v>
      </c>
      <c r="FD78" s="64">
        <f t="shared" si="176"/>
        <v>0</v>
      </c>
      <c r="FE78" s="64">
        <f t="shared" si="176"/>
        <v>0</v>
      </c>
      <c r="FF78" s="64">
        <f t="shared" si="176"/>
        <v>0</v>
      </c>
      <c r="FG78" s="64">
        <f t="shared" si="176"/>
        <v>0</v>
      </c>
      <c r="FH78" s="64">
        <f t="shared" si="176"/>
        <v>0</v>
      </c>
      <c r="FI78" s="64">
        <f t="shared" si="176"/>
        <v>0</v>
      </c>
      <c r="FJ78" s="64">
        <f t="shared" si="176"/>
        <v>0</v>
      </c>
      <c r="FK78" s="64">
        <f t="shared" si="176"/>
        <v>0</v>
      </c>
      <c r="FL78" s="64">
        <f t="shared" si="176"/>
        <v>0</v>
      </c>
      <c r="FM78" s="64">
        <f t="shared" si="176"/>
        <v>0</v>
      </c>
      <c r="FN78" s="64">
        <f t="shared" si="176"/>
        <v>0</v>
      </c>
      <c r="FO78" s="64">
        <f t="shared" si="176"/>
        <v>0</v>
      </c>
      <c r="FP78" s="64">
        <f t="shared" si="176"/>
        <v>0</v>
      </c>
      <c r="FQ78" s="64">
        <f t="shared" si="176"/>
        <v>0</v>
      </c>
      <c r="FR78" s="64">
        <f t="shared" si="176"/>
        <v>0</v>
      </c>
      <c r="FS78" s="64">
        <f t="shared" si="176"/>
        <v>0</v>
      </c>
      <c r="FT78" s="64">
        <f t="shared" si="176"/>
        <v>0</v>
      </c>
      <c r="FU78" s="64">
        <f t="shared" si="176"/>
        <v>0</v>
      </c>
      <c r="FV78" s="64">
        <f t="shared" si="176"/>
        <v>0</v>
      </c>
      <c r="FW78" s="64">
        <f t="shared" si="176"/>
        <v>0</v>
      </c>
      <c r="FX78" s="64">
        <f t="shared" si="176"/>
        <v>0</v>
      </c>
      <c r="FY78" s="64">
        <f t="shared" si="176"/>
        <v>0</v>
      </c>
      <c r="FZ78" s="64">
        <f t="shared" si="176"/>
        <v>0</v>
      </c>
      <c r="GA78" s="64">
        <f t="shared" si="176"/>
        <v>0</v>
      </c>
      <c r="GB78" s="64">
        <f t="shared" si="176"/>
        <v>0</v>
      </c>
      <c r="GC78" s="64">
        <f t="shared" si="176"/>
        <v>0</v>
      </c>
      <c r="GD78" s="64">
        <f t="shared" si="176"/>
        <v>0</v>
      </c>
      <c r="GE78" s="64">
        <f t="shared" si="176"/>
        <v>0</v>
      </c>
      <c r="GF78" s="64">
        <f t="shared" si="176"/>
        <v>0</v>
      </c>
      <c r="GG78" s="64">
        <f t="shared" si="176"/>
        <v>0</v>
      </c>
      <c r="GH78" s="64">
        <f t="shared" si="176"/>
        <v>0</v>
      </c>
      <c r="GI78" s="64">
        <f t="shared" si="176"/>
        <v>0</v>
      </c>
      <c r="GJ78" s="64">
        <f t="shared" si="176"/>
        <v>0</v>
      </c>
      <c r="GK78" s="64">
        <f t="shared" si="176"/>
        <v>0</v>
      </c>
      <c r="GL78" s="64">
        <f t="shared" si="176"/>
        <v>0</v>
      </c>
      <c r="GM78" s="64">
        <f t="shared" si="176"/>
        <v>0</v>
      </c>
      <c r="GN78" s="64">
        <f t="shared" si="176"/>
        <v>0</v>
      </c>
      <c r="GO78" s="64">
        <f t="shared" ref="GO78:IZ78" si="177">IF(GN9&lt;=GN6,GN29,0)</f>
        <v>0</v>
      </c>
      <c r="GP78" s="64">
        <f t="shared" si="177"/>
        <v>0</v>
      </c>
      <c r="GQ78" s="64">
        <f t="shared" si="177"/>
        <v>0</v>
      </c>
      <c r="GR78" s="64">
        <f t="shared" si="177"/>
        <v>0</v>
      </c>
      <c r="GS78" s="64">
        <f t="shared" si="177"/>
        <v>0</v>
      </c>
      <c r="GT78" s="64">
        <f t="shared" si="177"/>
        <v>0</v>
      </c>
      <c r="GU78" s="64">
        <f t="shared" si="177"/>
        <v>0</v>
      </c>
      <c r="GV78" s="64">
        <f t="shared" si="177"/>
        <v>0</v>
      </c>
      <c r="GW78" s="64">
        <f t="shared" si="177"/>
        <v>0</v>
      </c>
      <c r="GX78" s="64">
        <f t="shared" si="177"/>
        <v>0</v>
      </c>
      <c r="GY78" s="64">
        <f t="shared" si="177"/>
        <v>0</v>
      </c>
      <c r="GZ78" s="64">
        <f t="shared" si="177"/>
        <v>0</v>
      </c>
      <c r="HA78" s="64">
        <f t="shared" si="177"/>
        <v>0</v>
      </c>
      <c r="HB78" s="64">
        <f t="shared" si="177"/>
        <v>0</v>
      </c>
      <c r="HC78" s="64">
        <f t="shared" si="177"/>
        <v>0</v>
      </c>
      <c r="HD78" s="64">
        <f t="shared" si="177"/>
        <v>0</v>
      </c>
      <c r="HE78" s="64">
        <f t="shared" si="177"/>
        <v>0</v>
      </c>
      <c r="HF78" s="64">
        <f t="shared" si="177"/>
        <v>0</v>
      </c>
      <c r="HG78" s="64">
        <f t="shared" si="177"/>
        <v>0</v>
      </c>
      <c r="HH78" s="64">
        <f t="shared" si="177"/>
        <v>0</v>
      </c>
      <c r="HI78" s="64">
        <f t="shared" si="177"/>
        <v>0</v>
      </c>
      <c r="HJ78" s="64">
        <f t="shared" si="177"/>
        <v>0</v>
      </c>
      <c r="HK78" s="64">
        <f t="shared" si="177"/>
        <v>0</v>
      </c>
      <c r="HL78" s="64">
        <f t="shared" si="177"/>
        <v>0</v>
      </c>
      <c r="HM78" s="64">
        <f t="shared" si="177"/>
        <v>0</v>
      </c>
      <c r="HN78" s="64">
        <f t="shared" si="177"/>
        <v>0</v>
      </c>
      <c r="HO78" s="64">
        <f t="shared" si="177"/>
        <v>0</v>
      </c>
      <c r="HP78" s="64">
        <f t="shared" si="177"/>
        <v>0</v>
      </c>
      <c r="HQ78" s="64">
        <f t="shared" si="177"/>
        <v>0</v>
      </c>
      <c r="HR78" s="64">
        <f t="shared" si="177"/>
        <v>0</v>
      </c>
      <c r="HS78" s="64">
        <f t="shared" si="177"/>
        <v>0</v>
      </c>
      <c r="HT78" s="64">
        <f t="shared" si="177"/>
        <v>0</v>
      </c>
      <c r="HU78" s="64">
        <f t="shared" si="177"/>
        <v>0</v>
      </c>
      <c r="HV78" s="64">
        <f t="shared" si="177"/>
        <v>0</v>
      </c>
      <c r="HW78" s="64">
        <f t="shared" si="177"/>
        <v>0</v>
      </c>
      <c r="HX78" s="64">
        <f t="shared" si="177"/>
        <v>0</v>
      </c>
      <c r="HY78" s="64">
        <f t="shared" si="177"/>
        <v>0</v>
      </c>
      <c r="HZ78" s="64">
        <f t="shared" si="177"/>
        <v>0</v>
      </c>
      <c r="IA78" s="64">
        <f t="shared" si="177"/>
        <v>0</v>
      </c>
      <c r="IB78" s="64">
        <f t="shared" si="177"/>
        <v>0</v>
      </c>
      <c r="IC78" s="64">
        <f t="shared" si="177"/>
        <v>0</v>
      </c>
      <c r="ID78" s="64">
        <f t="shared" si="177"/>
        <v>0</v>
      </c>
      <c r="IE78" s="64">
        <f t="shared" si="177"/>
        <v>0</v>
      </c>
      <c r="IF78" s="64">
        <f t="shared" si="177"/>
        <v>0</v>
      </c>
      <c r="IG78" s="64">
        <f t="shared" si="177"/>
        <v>0</v>
      </c>
      <c r="IH78" s="64">
        <f t="shared" si="177"/>
        <v>0</v>
      </c>
      <c r="II78" s="64">
        <f t="shared" si="177"/>
        <v>0</v>
      </c>
      <c r="IJ78" s="64">
        <f t="shared" si="177"/>
        <v>0</v>
      </c>
      <c r="IK78" s="64">
        <f t="shared" si="177"/>
        <v>0</v>
      </c>
      <c r="IL78" s="64">
        <f t="shared" si="177"/>
        <v>0</v>
      </c>
      <c r="IM78" s="64">
        <f t="shared" si="177"/>
        <v>0</v>
      </c>
      <c r="IN78" s="64">
        <f t="shared" si="177"/>
        <v>0</v>
      </c>
      <c r="IO78" s="64">
        <f t="shared" si="177"/>
        <v>0</v>
      </c>
      <c r="IP78" s="64">
        <f t="shared" si="177"/>
        <v>0</v>
      </c>
      <c r="IQ78" s="64">
        <f t="shared" si="177"/>
        <v>0</v>
      </c>
      <c r="IR78" s="64">
        <f t="shared" si="177"/>
        <v>0</v>
      </c>
      <c r="IS78" s="64">
        <f t="shared" si="177"/>
        <v>0</v>
      </c>
      <c r="IT78" s="64">
        <f t="shared" si="177"/>
        <v>0</v>
      </c>
      <c r="IU78" s="64">
        <f t="shared" si="177"/>
        <v>0</v>
      </c>
      <c r="IV78" s="64">
        <f t="shared" si="177"/>
        <v>0</v>
      </c>
      <c r="IW78" s="64">
        <f t="shared" si="177"/>
        <v>0</v>
      </c>
      <c r="IX78" s="64">
        <f t="shared" si="177"/>
        <v>0</v>
      </c>
      <c r="IY78" s="64">
        <f t="shared" si="177"/>
        <v>0</v>
      </c>
      <c r="IZ78" s="64">
        <f t="shared" si="177"/>
        <v>0</v>
      </c>
      <c r="JA78" s="64">
        <f t="shared" ref="JA78:LL78" si="178">IF(IZ9&lt;=IZ6,IZ29,0)</f>
        <v>0</v>
      </c>
      <c r="JB78" s="64">
        <f t="shared" si="178"/>
        <v>0</v>
      </c>
      <c r="JC78" s="64">
        <f t="shared" si="178"/>
        <v>0</v>
      </c>
      <c r="JD78" s="64">
        <f t="shared" si="178"/>
        <v>0</v>
      </c>
      <c r="JE78" s="64">
        <f t="shared" si="178"/>
        <v>0</v>
      </c>
      <c r="JF78" s="64">
        <f t="shared" si="178"/>
        <v>0</v>
      </c>
      <c r="JG78" s="64">
        <f t="shared" si="178"/>
        <v>0</v>
      </c>
      <c r="JH78" s="64">
        <f t="shared" si="178"/>
        <v>0</v>
      </c>
      <c r="JI78" s="64">
        <f t="shared" si="178"/>
        <v>0</v>
      </c>
      <c r="JJ78" s="64">
        <f t="shared" si="178"/>
        <v>0</v>
      </c>
      <c r="JK78" s="64">
        <f t="shared" si="178"/>
        <v>0</v>
      </c>
      <c r="JL78" s="64">
        <f t="shared" si="178"/>
        <v>0</v>
      </c>
      <c r="JM78" s="64">
        <f t="shared" si="178"/>
        <v>0</v>
      </c>
      <c r="JN78" s="64">
        <f t="shared" si="178"/>
        <v>0</v>
      </c>
      <c r="JO78" s="64">
        <f t="shared" si="178"/>
        <v>0</v>
      </c>
      <c r="JP78" s="64">
        <f t="shared" si="178"/>
        <v>0</v>
      </c>
      <c r="JQ78" s="64">
        <f t="shared" si="178"/>
        <v>0</v>
      </c>
      <c r="JR78" s="64">
        <f t="shared" si="178"/>
        <v>0</v>
      </c>
      <c r="JS78" s="64">
        <f t="shared" si="178"/>
        <v>0</v>
      </c>
      <c r="JT78" s="64">
        <f t="shared" si="178"/>
        <v>0</v>
      </c>
      <c r="JU78" s="64">
        <f t="shared" si="178"/>
        <v>0</v>
      </c>
      <c r="JV78" s="64">
        <f t="shared" si="178"/>
        <v>0</v>
      </c>
      <c r="JW78" s="64">
        <f t="shared" si="178"/>
        <v>0</v>
      </c>
      <c r="JX78" s="64">
        <f t="shared" si="178"/>
        <v>0</v>
      </c>
      <c r="JY78" s="64">
        <f t="shared" si="178"/>
        <v>0</v>
      </c>
      <c r="JZ78" s="64">
        <f t="shared" si="178"/>
        <v>0</v>
      </c>
      <c r="KA78" s="64">
        <f t="shared" si="178"/>
        <v>0</v>
      </c>
      <c r="KB78" s="64">
        <f t="shared" si="178"/>
        <v>0</v>
      </c>
      <c r="KC78" s="64">
        <f t="shared" si="178"/>
        <v>0</v>
      </c>
      <c r="KD78" s="64">
        <f t="shared" si="178"/>
        <v>0</v>
      </c>
      <c r="KE78" s="64">
        <f t="shared" si="178"/>
        <v>0</v>
      </c>
      <c r="KF78" s="64">
        <f t="shared" si="178"/>
        <v>0</v>
      </c>
      <c r="KG78" s="64">
        <f t="shared" si="178"/>
        <v>0</v>
      </c>
      <c r="KH78" s="64">
        <f t="shared" si="178"/>
        <v>0</v>
      </c>
      <c r="KI78" s="64">
        <f t="shared" si="178"/>
        <v>0</v>
      </c>
      <c r="KJ78" s="64">
        <f t="shared" si="178"/>
        <v>0</v>
      </c>
      <c r="KK78" s="64">
        <f t="shared" si="178"/>
        <v>0</v>
      </c>
      <c r="KL78" s="64">
        <f t="shared" si="178"/>
        <v>0</v>
      </c>
      <c r="KM78" s="64">
        <f t="shared" si="178"/>
        <v>0</v>
      </c>
      <c r="KN78" s="64">
        <f t="shared" si="178"/>
        <v>0</v>
      </c>
      <c r="KO78" s="64">
        <f t="shared" si="178"/>
        <v>0</v>
      </c>
      <c r="KP78" s="64">
        <f t="shared" si="178"/>
        <v>0</v>
      </c>
      <c r="KQ78" s="64">
        <f t="shared" si="178"/>
        <v>0</v>
      </c>
      <c r="KR78" s="64">
        <f t="shared" si="178"/>
        <v>0</v>
      </c>
      <c r="KS78" s="64">
        <f t="shared" si="178"/>
        <v>0</v>
      </c>
      <c r="KT78" s="64">
        <f t="shared" si="178"/>
        <v>0</v>
      </c>
      <c r="KU78" s="64">
        <f t="shared" si="178"/>
        <v>0</v>
      </c>
      <c r="KV78" s="64">
        <f t="shared" si="178"/>
        <v>0</v>
      </c>
      <c r="KW78" s="64">
        <f t="shared" si="178"/>
        <v>0</v>
      </c>
      <c r="KX78" s="64">
        <f t="shared" si="178"/>
        <v>0</v>
      </c>
      <c r="KY78" s="64">
        <f t="shared" si="178"/>
        <v>0</v>
      </c>
      <c r="KZ78" s="64">
        <f t="shared" si="178"/>
        <v>0</v>
      </c>
      <c r="LA78" s="64">
        <f t="shared" si="178"/>
        <v>0</v>
      </c>
      <c r="LB78" s="64">
        <f t="shared" si="178"/>
        <v>0</v>
      </c>
      <c r="LC78" s="64">
        <f t="shared" si="178"/>
        <v>0</v>
      </c>
      <c r="LD78" s="64">
        <f t="shared" si="178"/>
        <v>0</v>
      </c>
      <c r="LE78" s="64">
        <f t="shared" si="178"/>
        <v>0</v>
      </c>
      <c r="LF78" s="64">
        <f t="shared" si="178"/>
        <v>0</v>
      </c>
      <c r="LG78" s="64">
        <f t="shared" si="178"/>
        <v>0</v>
      </c>
      <c r="LH78" s="64">
        <f t="shared" si="178"/>
        <v>0</v>
      </c>
      <c r="LI78" s="64">
        <f t="shared" si="178"/>
        <v>0</v>
      </c>
      <c r="LJ78" s="64">
        <f t="shared" si="178"/>
        <v>0</v>
      </c>
      <c r="LK78" s="64">
        <f t="shared" si="178"/>
        <v>0</v>
      </c>
      <c r="LL78" s="64">
        <f t="shared" si="178"/>
        <v>0</v>
      </c>
      <c r="LM78" s="64">
        <f t="shared" ref="LM78:MX78" si="179">IF(LL9&lt;=LL6,LL29,0)</f>
        <v>0</v>
      </c>
      <c r="LN78" s="64">
        <f t="shared" si="179"/>
        <v>0</v>
      </c>
      <c r="LO78" s="64">
        <f t="shared" si="179"/>
        <v>0</v>
      </c>
      <c r="LP78" s="64">
        <f t="shared" si="179"/>
        <v>0</v>
      </c>
      <c r="LQ78" s="64">
        <f t="shared" si="179"/>
        <v>0</v>
      </c>
      <c r="LR78" s="64">
        <f t="shared" si="179"/>
        <v>0</v>
      </c>
      <c r="LS78" s="64">
        <f t="shared" si="179"/>
        <v>0</v>
      </c>
      <c r="LT78" s="64">
        <f t="shared" si="179"/>
        <v>0</v>
      </c>
      <c r="LU78" s="64">
        <f t="shared" si="179"/>
        <v>0</v>
      </c>
      <c r="LV78" s="64">
        <f t="shared" si="179"/>
        <v>0</v>
      </c>
      <c r="LW78" s="64">
        <f t="shared" si="179"/>
        <v>0</v>
      </c>
      <c r="LX78" s="64">
        <f t="shared" si="179"/>
        <v>0</v>
      </c>
      <c r="LY78" s="64">
        <f t="shared" si="179"/>
        <v>0</v>
      </c>
      <c r="LZ78" s="64">
        <f t="shared" si="179"/>
        <v>0</v>
      </c>
      <c r="MA78" s="64">
        <f t="shared" si="179"/>
        <v>0</v>
      </c>
      <c r="MB78" s="64">
        <f t="shared" si="179"/>
        <v>0</v>
      </c>
      <c r="MC78" s="64">
        <f t="shared" si="179"/>
        <v>0</v>
      </c>
      <c r="MD78" s="64">
        <f t="shared" si="179"/>
        <v>0</v>
      </c>
      <c r="ME78" s="64">
        <f t="shared" si="179"/>
        <v>0</v>
      </c>
      <c r="MF78" s="64">
        <f t="shared" si="179"/>
        <v>0</v>
      </c>
      <c r="MG78" s="64">
        <f t="shared" si="179"/>
        <v>0</v>
      </c>
      <c r="MH78" s="64">
        <f t="shared" si="179"/>
        <v>0</v>
      </c>
      <c r="MI78" s="64">
        <f t="shared" si="179"/>
        <v>0</v>
      </c>
      <c r="MJ78" s="64">
        <f t="shared" si="179"/>
        <v>0</v>
      </c>
      <c r="MK78" s="64">
        <f t="shared" si="179"/>
        <v>0</v>
      </c>
      <c r="ML78" s="64">
        <f t="shared" si="179"/>
        <v>0</v>
      </c>
      <c r="MM78" s="64">
        <f t="shared" si="179"/>
        <v>0</v>
      </c>
      <c r="MN78" s="64">
        <f t="shared" si="179"/>
        <v>0</v>
      </c>
      <c r="MO78" s="64">
        <f t="shared" si="179"/>
        <v>0</v>
      </c>
      <c r="MP78" s="64">
        <f t="shared" si="179"/>
        <v>0</v>
      </c>
      <c r="MQ78" s="64">
        <f t="shared" si="179"/>
        <v>0</v>
      </c>
      <c r="MR78" s="64">
        <f t="shared" si="179"/>
        <v>0</v>
      </c>
      <c r="MS78" s="64">
        <f t="shared" si="179"/>
        <v>0</v>
      </c>
      <c r="MT78" s="64">
        <f t="shared" si="179"/>
        <v>0</v>
      </c>
      <c r="MU78" s="64">
        <f t="shared" si="179"/>
        <v>0</v>
      </c>
      <c r="MV78" s="64">
        <f t="shared" si="179"/>
        <v>0</v>
      </c>
      <c r="MW78" s="64">
        <f t="shared" si="179"/>
        <v>0</v>
      </c>
      <c r="MX78" s="64">
        <f t="shared" si="179"/>
        <v>0</v>
      </c>
      <c r="MY78" s="122"/>
    </row>
    <row r="79" spans="2:497" s="56" customFormat="1" hidden="1" x14ac:dyDescent="0.25">
      <c r="C79" s="57" t="s">
        <v>78</v>
      </c>
      <c r="D79" s="57" t="s">
        <v>79</v>
      </c>
      <c r="E79" s="57" t="s">
        <v>80</v>
      </c>
      <c r="F79" s="57" t="s">
        <v>81</v>
      </c>
      <c r="G79" s="57" t="s">
        <v>82</v>
      </c>
      <c r="H79" s="57" t="s">
        <v>83</v>
      </c>
      <c r="I79" s="57" t="s">
        <v>84</v>
      </c>
      <c r="J79" s="57" t="s">
        <v>85</v>
      </c>
      <c r="K79" s="57" t="s">
        <v>86</v>
      </c>
      <c r="L79" s="57" t="s">
        <v>87</v>
      </c>
      <c r="M79" s="57" t="s">
        <v>88</v>
      </c>
      <c r="N79" s="57" t="s">
        <v>89</v>
      </c>
      <c r="O79" s="57" t="s">
        <v>90</v>
      </c>
      <c r="P79" s="57" t="s">
        <v>91</v>
      </c>
      <c r="Q79" s="57" t="s">
        <v>92</v>
      </c>
      <c r="R79" s="57" t="s">
        <v>93</v>
      </c>
      <c r="S79" s="57" t="s">
        <v>94</v>
      </c>
      <c r="T79" s="57" t="s">
        <v>95</v>
      </c>
      <c r="U79" s="57" t="s">
        <v>96</v>
      </c>
      <c r="V79" s="57" t="s">
        <v>97</v>
      </c>
      <c r="W79" s="57" t="s">
        <v>98</v>
      </c>
      <c r="X79" s="57" t="s">
        <v>99</v>
      </c>
      <c r="Y79" s="57" t="s">
        <v>100</v>
      </c>
      <c r="Z79" s="57" t="s">
        <v>101</v>
      </c>
      <c r="AA79" s="57" t="s">
        <v>102</v>
      </c>
      <c r="AB79" s="57" t="s">
        <v>103</v>
      </c>
      <c r="AC79" s="57" t="s">
        <v>104</v>
      </c>
      <c r="AD79" s="57" t="s">
        <v>105</v>
      </c>
      <c r="AE79" s="57" t="s">
        <v>106</v>
      </c>
      <c r="AF79" s="57" t="s">
        <v>107</v>
      </c>
      <c r="AG79" s="57" t="s">
        <v>108</v>
      </c>
      <c r="AH79" s="57" t="s">
        <v>109</v>
      </c>
      <c r="AI79" s="57" t="s">
        <v>110</v>
      </c>
      <c r="AJ79" s="57" t="s">
        <v>111</v>
      </c>
      <c r="AK79" s="57" t="s">
        <v>112</v>
      </c>
      <c r="AL79" s="57" t="s">
        <v>113</v>
      </c>
      <c r="AM79" s="57" t="s">
        <v>114</v>
      </c>
      <c r="AN79" s="57" t="s">
        <v>115</v>
      </c>
      <c r="AO79" s="57" t="s">
        <v>116</v>
      </c>
      <c r="AP79" s="57" t="s">
        <v>117</v>
      </c>
      <c r="AQ79" s="57" t="s">
        <v>118</v>
      </c>
      <c r="AR79" s="57" t="s">
        <v>119</v>
      </c>
      <c r="AS79" s="57" t="s">
        <v>120</v>
      </c>
      <c r="AT79" s="57" t="s">
        <v>121</v>
      </c>
      <c r="AU79" s="57" t="s">
        <v>122</v>
      </c>
      <c r="AV79" s="57" t="s">
        <v>123</v>
      </c>
      <c r="AW79" s="57" t="s">
        <v>124</v>
      </c>
      <c r="AX79" s="57" t="s">
        <v>125</v>
      </c>
      <c r="AY79" s="57" t="s">
        <v>126</v>
      </c>
      <c r="AZ79" s="57" t="s">
        <v>127</v>
      </c>
      <c r="BA79" s="57" t="s">
        <v>128</v>
      </c>
      <c r="BB79" s="57" t="s">
        <v>129</v>
      </c>
      <c r="BC79" s="57" t="s">
        <v>130</v>
      </c>
      <c r="BD79" s="57" t="s">
        <v>131</v>
      </c>
      <c r="BE79" s="57" t="s">
        <v>132</v>
      </c>
      <c r="BF79" s="57" t="s">
        <v>133</v>
      </c>
      <c r="BG79" s="57" t="s">
        <v>134</v>
      </c>
      <c r="BH79" s="57" t="s">
        <v>135</v>
      </c>
      <c r="BI79" s="57" t="s">
        <v>136</v>
      </c>
      <c r="BJ79" s="57" t="s">
        <v>137</v>
      </c>
      <c r="BK79" s="57" t="s">
        <v>138</v>
      </c>
      <c r="BL79" s="57" t="s">
        <v>139</v>
      </c>
      <c r="BM79" s="57" t="s">
        <v>140</v>
      </c>
      <c r="BN79" s="57" t="s">
        <v>141</v>
      </c>
      <c r="BO79" s="57" t="s">
        <v>142</v>
      </c>
      <c r="BP79" s="57" t="s">
        <v>143</v>
      </c>
      <c r="BQ79" s="57" t="s">
        <v>144</v>
      </c>
      <c r="BR79" s="57" t="s">
        <v>145</v>
      </c>
      <c r="BS79" s="57" t="s">
        <v>146</v>
      </c>
      <c r="BT79" s="57" t="s">
        <v>147</v>
      </c>
      <c r="BU79" s="57" t="s">
        <v>148</v>
      </c>
      <c r="BV79" s="57" t="s">
        <v>149</v>
      </c>
      <c r="BW79" s="57" t="s">
        <v>150</v>
      </c>
      <c r="BX79" s="57" t="s">
        <v>151</v>
      </c>
      <c r="BY79" s="57" t="s">
        <v>152</v>
      </c>
      <c r="BZ79" s="57" t="s">
        <v>153</v>
      </c>
      <c r="CA79" s="57" t="s">
        <v>154</v>
      </c>
      <c r="CB79" s="57" t="s">
        <v>155</v>
      </c>
      <c r="CC79" s="57" t="s">
        <v>156</v>
      </c>
      <c r="CD79" s="57" t="s">
        <v>157</v>
      </c>
      <c r="CE79" s="57" t="s">
        <v>158</v>
      </c>
      <c r="CF79" s="57" t="s">
        <v>159</v>
      </c>
      <c r="CG79" s="57" t="s">
        <v>160</v>
      </c>
      <c r="CH79" s="57" t="s">
        <v>161</v>
      </c>
      <c r="CI79" s="57" t="s">
        <v>162</v>
      </c>
      <c r="CJ79" s="57" t="s">
        <v>163</v>
      </c>
      <c r="CK79" s="57" t="s">
        <v>164</v>
      </c>
      <c r="CL79" s="57" t="s">
        <v>165</v>
      </c>
      <c r="CM79" s="57" t="s">
        <v>166</v>
      </c>
      <c r="CN79" s="57" t="s">
        <v>167</v>
      </c>
      <c r="CO79" s="57" t="s">
        <v>168</v>
      </c>
      <c r="CP79" s="57" t="s">
        <v>169</v>
      </c>
      <c r="CQ79" s="57" t="s">
        <v>170</v>
      </c>
      <c r="CR79" s="57" t="s">
        <v>171</v>
      </c>
      <c r="CS79" s="57" t="s">
        <v>172</v>
      </c>
      <c r="CT79" s="57" t="s">
        <v>173</v>
      </c>
      <c r="CU79" s="57" t="s">
        <v>174</v>
      </c>
      <c r="CV79" s="57" t="s">
        <v>175</v>
      </c>
      <c r="CW79" s="57" t="s">
        <v>176</v>
      </c>
      <c r="CX79" s="57" t="s">
        <v>177</v>
      </c>
      <c r="CY79" s="57" t="s">
        <v>178</v>
      </c>
      <c r="CZ79" s="57" t="s">
        <v>179</v>
      </c>
      <c r="DA79" s="57" t="s">
        <v>180</v>
      </c>
      <c r="DB79" s="57" t="s">
        <v>181</v>
      </c>
      <c r="DC79" s="57" t="s">
        <v>182</v>
      </c>
      <c r="DD79" s="57" t="s">
        <v>183</v>
      </c>
      <c r="DE79" s="57" t="s">
        <v>184</v>
      </c>
      <c r="DF79" s="57" t="s">
        <v>185</v>
      </c>
      <c r="DG79" s="57" t="s">
        <v>186</v>
      </c>
      <c r="DH79" s="57" t="s">
        <v>187</v>
      </c>
      <c r="DI79" s="57" t="s">
        <v>188</v>
      </c>
      <c r="DJ79" s="57" t="s">
        <v>189</v>
      </c>
      <c r="DK79" s="57" t="s">
        <v>190</v>
      </c>
      <c r="DL79" s="57" t="s">
        <v>191</v>
      </c>
      <c r="DM79" s="57" t="s">
        <v>192</v>
      </c>
      <c r="DN79" s="57" t="s">
        <v>193</v>
      </c>
      <c r="DO79" s="57" t="s">
        <v>194</v>
      </c>
      <c r="DP79" s="57" t="s">
        <v>195</v>
      </c>
      <c r="DQ79" s="57" t="s">
        <v>196</v>
      </c>
      <c r="DR79" s="57" t="s">
        <v>197</v>
      </c>
      <c r="DS79" s="57" t="s">
        <v>198</v>
      </c>
      <c r="DT79" s="57" t="s">
        <v>199</v>
      </c>
      <c r="DU79" s="57" t="s">
        <v>200</v>
      </c>
      <c r="DV79" s="57" t="s">
        <v>201</v>
      </c>
      <c r="DW79" s="57" t="s">
        <v>202</v>
      </c>
      <c r="DX79" s="57" t="s">
        <v>203</v>
      </c>
      <c r="DY79" s="57" t="s">
        <v>204</v>
      </c>
      <c r="DZ79" s="57" t="s">
        <v>205</v>
      </c>
      <c r="EA79" s="57" t="s">
        <v>206</v>
      </c>
      <c r="EB79" s="57" t="s">
        <v>207</v>
      </c>
      <c r="EC79" s="57" t="s">
        <v>208</v>
      </c>
      <c r="ED79" s="57" t="s">
        <v>209</v>
      </c>
      <c r="EE79" s="57" t="s">
        <v>210</v>
      </c>
      <c r="EF79" s="57" t="s">
        <v>211</v>
      </c>
      <c r="EG79" s="57" t="s">
        <v>212</v>
      </c>
      <c r="EH79" s="57" t="s">
        <v>213</v>
      </c>
      <c r="EI79" s="57" t="s">
        <v>214</v>
      </c>
      <c r="EJ79" s="57" t="s">
        <v>215</v>
      </c>
      <c r="EK79" s="57" t="s">
        <v>216</v>
      </c>
      <c r="EL79" s="57" t="s">
        <v>217</v>
      </c>
      <c r="EM79" s="57" t="s">
        <v>218</v>
      </c>
      <c r="EN79" s="57" t="s">
        <v>219</v>
      </c>
      <c r="EO79" s="57" t="s">
        <v>220</v>
      </c>
      <c r="EP79" s="57" t="s">
        <v>221</v>
      </c>
      <c r="EQ79" s="57" t="s">
        <v>222</v>
      </c>
      <c r="ER79" s="57" t="s">
        <v>223</v>
      </c>
      <c r="ES79" s="57" t="s">
        <v>224</v>
      </c>
      <c r="ET79" s="57" t="s">
        <v>225</v>
      </c>
      <c r="EU79" s="57" t="s">
        <v>226</v>
      </c>
      <c r="EV79" s="57" t="s">
        <v>227</v>
      </c>
      <c r="EW79" s="57" t="s">
        <v>228</v>
      </c>
      <c r="EX79" s="57" t="s">
        <v>229</v>
      </c>
      <c r="EY79" s="57" t="s">
        <v>230</v>
      </c>
      <c r="EZ79" s="57" t="s">
        <v>231</v>
      </c>
      <c r="FA79" s="57" t="s">
        <v>232</v>
      </c>
      <c r="FB79" s="57" t="s">
        <v>233</v>
      </c>
      <c r="FC79" s="57" t="s">
        <v>234</v>
      </c>
      <c r="FD79" s="57" t="s">
        <v>235</v>
      </c>
      <c r="FE79" s="57" t="s">
        <v>236</v>
      </c>
      <c r="FF79" s="57" t="s">
        <v>237</v>
      </c>
      <c r="FG79" s="57" t="s">
        <v>238</v>
      </c>
      <c r="FH79" s="57" t="s">
        <v>239</v>
      </c>
      <c r="FI79" s="57" t="s">
        <v>240</v>
      </c>
      <c r="FJ79" s="57" t="s">
        <v>241</v>
      </c>
      <c r="FK79" s="57" t="s">
        <v>242</v>
      </c>
      <c r="FL79" s="57" t="s">
        <v>243</v>
      </c>
      <c r="FM79" s="57" t="s">
        <v>244</v>
      </c>
      <c r="FN79" s="57" t="s">
        <v>245</v>
      </c>
      <c r="FO79" s="57" t="s">
        <v>246</v>
      </c>
      <c r="FP79" s="57" t="s">
        <v>247</v>
      </c>
      <c r="FQ79" s="57" t="s">
        <v>248</v>
      </c>
      <c r="FR79" s="57" t="s">
        <v>249</v>
      </c>
      <c r="FS79" s="57" t="s">
        <v>250</v>
      </c>
      <c r="FT79" s="57" t="s">
        <v>251</v>
      </c>
      <c r="FU79" s="57" t="s">
        <v>252</v>
      </c>
      <c r="FV79" s="57" t="s">
        <v>253</v>
      </c>
      <c r="FW79" s="57" t="s">
        <v>254</v>
      </c>
      <c r="FX79" s="57" t="s">
        <v>255</v>
      </c>
      <c r="FY79" s="57" t="s">
        <v>256</v>
      </c>
      <c r="FZ79" s="57" t="s">
        <v>257</v>
      </c>
      <c r="GA79" s="57" t="s">
        <v>258</v>
      </c>
      <c r="GB79" s="57" t="s">
        <v>259</v>
      </c>
      <c r="GC79" s="57" t="s">
        <v>260</v>
      </c>
      <c r="GD79" s="57" t="s">
        <v>261</v>
      </c>
      <c r="GE79" s="57" t="s">
        <v>262</v>
      </c>
      <c r="GF79" s="57" t="s">
        <v>263</v>
      </c>
      <c r="GG79" s="57" t="s">
        <v>264</v>
      </c>
      <c r="GH79" s="57" t="s">
        <v>265</v>
      </c>
      <c r="GI79" s="57" t="s">
        <v>266</v>
      </c>
      <c r="GJ79" s="57" t="s">
        <v>267</v>
      </c>
      <c r="GK79" s="57" t="s">
        <v>268</v>
      </c>
      <c r="GL79" s="57" t="s">
        <v>269</v>
      </c>
      <c r="GM79" s="57" t="s">
        <v>270</v>
      </c>
      <c r="GN79" s="57" t="s">
        <v>271</v>
      </c>
      <c r="GO79" s="57" t="s">
        <v>272</v>
      </c>
      <c r="GP79" s="57" t="s">
        <v>273</v>
      </c>
      <c r="GQ79" s="57" t="s">
        <v>274</v>
      </c>
      <c r="GR79" s="57" t="s">
        <v>275</v>
      </c>
      <c r="GS79" s="57" t="s">
        <v>276</v>
      </c>
      <c r="GT79" s="57" t="s">
        <v>277</v>
      </c>
      <c r="GU79" s="57" t="s">
        <v>278</v>
      </c>
      <c r="GV79" s="57" t="s">
        <v>279</v>
      </c>
      <c r="GW79" s="57" t="s">
        <v>280</v>
      </c>
      <c r="GX79" s="57" t="s">
        <v>281</v>
      </c>
      <c r="GY79" s="57" t="s">
        <v>282</v>
      </c>
      <c r="GZ79" s="57" t="s">
        <v>283</v>
      </c>
      <c r="HA79" s="57" t="s">
        <v>284</v>
      </c>
      <c r="HB79" s="57" t="s">
        <v>285</v>
      </c>
      <c r="HC79" s="57" t="s">
        <v>286</v>
      </c>
      <c r="HD79" s="57" t="s">
        <v>287</v>
      </c>
      <c r="HE79" s="57" t="s">
        <v>288</v>
      </c>
      <c r="HF79" s="57" t="s">
        <v>289</v>
      </c>
      <c r="HG79" s="57" t="s">
        <v>290</v>
      </c>
      <c r="HH79" s="57" t="s">
        <v>291</v>
      </c>
      <c r="HI79" s="57" t="s">
        <v>292</v>
      </c>
      <c r="HJ79" s="57" t="s">
        <v>293</v>
      </c>
      <c r="HK79" s="57" t="s">
        <v>294</v>
      </c>
      <c r="HL79" s="57" t="s">
        <v>295</v>
      </c>
      <c r="HM79" s="57" t="s">
        <v>296</v>
      </c>
      <c r="HN79" s="57" t="s">
        <v>297</v>
      </c>
      <c r="HO79" s="57" t="s">
        <v>298</v>
      </c>
      <c r="HP79" s="57" t="s">
        <v>299</v>
      </c>
      <c r="HQ79" s="57" t="s">
        <v>300</v>
      </c>
      <c r="HR79" s="57" t="s">
        <v>301</v>
      </c>
      <c r="HS79" s="57" t="s">
        <v>302</v>
      </c>
      <c r="HT79" s="57" t="s">
        <v>303</v>
      </c>
      <c r="HU79" s="57" t="s">
        <v>304</v>
      </c>
      <c r="HV79" s="57" t="s">
        <v>305</v>
      </c>
      <c r="HW79" s="57" t="s">
        <v>306</v>
      </c>
      <c r="HX79" s="57" t="s">
        <v>307</v>
      </c>
      <c r="HY79" s="57" t="s">
        <v>308</v>
      </c>
      <c r="HZ79" s="57" t="s">
        <v>309</v>
      </c>
      <c r="IA79" s="57" t="s">
        <v>310</v>
      </c>
      <c r="IB79" s="57" t="s">
        <v>311</v>
      </c>
      <c r="IC79" s="57" t="s">
        <v>312</v>
      </c>
      <c r="ID79" s="57" t="s">
        <v>313</v>
      </c>
      <c r="IE79" s="57" t="s">
        <v>314</v>
      </c>
      <c r="IF79" s="57" t="s">
        <v>315</v>
      </c>
      <c r="IG79" s="57" t="s">
        <v>316</v>
      </c>
      <c r="IH79" s="57" t="s">
        <v>317</v>
      </c>
      <c r="II79" s="57" t="s">
        <v>318</v>
      </c>
      <c r="IJ79" s="57" t="s">
        <v>319</v>
      </c>
      <c r="IK79" s="57" t="s">
        <v>320</v>
      </c>
      <c r="IL79" s="57" t="s">
        <v>321</v>
      </c>
      <c r="IM79" s="57" t="s">
        <v>322</v>
      </c>
      <c r="IN79" s="57" t="s">
        <v>323</v>
      </c>
      <c r="IO79" s="57" t="s">
        <v>324</v>
      </c>
      <c r="IP79" s="57" t="s">
        <v>325</v>
      </c>
      <c r="IQ79" s="57" t="s">
        <v>326</v>
      </c>
      <c r="IR79" s="57" t="s">
        <v>327</v>
      </c>
      <c r="IS79" s="57" t="s">
        <v>328</v>
      </c>
      <c r="IT79" s="57" t="s">
        <v>329</v>
      </c>
      <c r="IU79" s="57" t="s">
        <v>330</v>
      </c>
      <c r="IV79" s="57" t="s">
        <v>331</v>
      </c>
      <c r="IW79" s="57" t="s">
        <v>332</v>
      </c>
      <c r="IX79" s="57" t="s">
        <v>333</v>
      </c>
      <c r="IY79" s="57" t="s">
        <v>334</v>
      </c>
      <c r="IZ79" s="57" t="s">
        <v>335</v>
      </c>
      <c r="JA79" s="57" t="s">
        <v>336</v>
      </c>
      <c r="JB79" s="57" t="s">
        <v>337</v>
      </c>
      <c r="JC79" s="57" t="s">
        <v>338</v>
      </c>
      <c r="JD79" s="57" t="s">
        <v>339</v>
      </c>
      <c r="JE79" s="57" t="s">
        <v>340</v>
      </c>
      <c r="JF79" s="57" t="s">
        <v>341</v>
      </c>
      <c r="JG79" s="57" t="s">
        <v>342</v>
      </c>
      <c r="JH79" s="57" t="s">
        <v>343</v>
      </c>
      <c r="JI79" s="57" t="s">
        <v>344</v>
      </c>
      <c r="JJ79" s="57" t="s">
        <v>345</v>
      </c>
      <c r="JK79" s="57" t="s">
        <v>346</v>
      </c>
      <c r="JL79" s="57" t="s">
        <v>347</v>
      </c>
      <c r="JM79" s="57" t="s">
        <v>348</v>
      </c>
      <c r="JN79" s="57" t="s">
        <v>349</v>
      </c>
      <c r="JO79" s="57" t="s">
        <v>350</v>
      </c>
      <c r="JP79" s="57" t="s">
        <v>351</v>
      </c>
      <c r="JQ79" s="57" t="s">
        <v>352</v>
      </c>
      <c r="JR79" s="57" t="s">
        <v>353</v>
      </c>
      <c r="JS79" s="57" t="s">
        <v>354</v>
      </c>
      <c r="JT79" s="57" t="s">
        <v>355</v>
      </c>
      <c r="JU79" s="57" t="s">
        <v>356</v>
      </c>
      <c r="JV79" s="57" t="s">
        <v>357</v>
      </c>
      <c r="JW79" s="57" t="s">
        <v>358</v>
      </c>
      <c r="JX79" s="57" t="s">
        <v>359</v>
      </c>
      <c r="JY79" s="57" t="s">
        <v>360</v>
      </c>
      <c r="JZ79" s="57" t="s">
        <v>361</v>
      </c>
      <c r="KA79" s="57" t="s">
        <v>362</v>
      </c>
      <c r="KB79" s="57" t="s">
        <v>363</v>
      </c>
      <c r="KC79" s="57" t="s">
        <v>364</v>
      </c>
      <c r="KD79" s="57" t="s">
        <v>365</v>
      </c>
      <c r="KE79" s="57" t="s">
        <v>366</v>
      </c>
      <c r="KF79" s="57" t="s">
        <v>367</v>
      </c>
      <c r="KG79" s="57" t="s">
        <v>368</v>
      </c>
      <c r="KH79" s="57" t="s">
        <v>369</v>
      </c>
      <c r="KI79" s="57" t="s">
        <v>370</v>
      </c>
      <c r="KJ79" s="57" t="s">
        <v>371</v>
      </c>
      <c r="KK79" s="57" t="s">
        <v>372</v>
      </c>
      <c r="KL79" s="57" t="s">
        <v>373</v>
      </c>
      <c r="KM79" s="57" t="s">
        <v>374</v>
      </c>
      <c r="KN79" s="57" t="s">
        <v>375</v>
      </c>
      <c r="KO79" s="57" t="s">
        <v>376</v>
      </c>
      <c r="KP79" s="57" t="s">
        <v>377</v>
      </c>
      <c r="KQ79" s="57" t="s">
        <v>378</v>
      </c>
      <c r="KR79" s="57" t="s">
        <v>379</v>
      </c>
      <c r="KS79" s="57" t="s">
        <v>380</v>
      </c>
      <c r="KT79" s="57" t="s">
        <v>381</v>
      </c>
      <c r="KU79" s="57" t="s">
        <v>382</v>
      </c>
      <c r="KV79" s="57" t="s">
        <v>383</v>
      </c>
      <c r="KW79" s="57" t="s">
        <v>384</v>
      </c>
      <c r="KX79" s="57" t="s">
        <v>385</v>
      </c>
      <c r="KY79" s="57" t="s">
        <v>386</v>
      </c>
      <c r="KZ79" s="57" t="s">
        <v>387</v>
      </c>
      <c r="LA79" s="57" t="s">
        <v>388</v>
      </c>
      <c r="LB79" s="57" t="s">
        <v>389</v>
      </c>
      <c r="LC79" s="57" t="s">
        <v>390</v>
      </c>
      <c r="LD79" s="57" t="s">
        <v>391</v>
      </c>
      <c r="LE79" s="57" t="s">
        <v>392</v>
      </c>
      <c r="LF79" s="57" t="s">
        <v>393</v>
      </c>
      <c r="LG79" s="57" t="s">
        <v>394</v>
      </c>
      <c r="LH79" s="57" t="s">
        <v>395</v>
      </c>
      <c r="LI79" s="57" t="s">
        <v>396</v>
      </c>
      <c r="LJ79" s="57" t="s">
        <v>397</v>
      </c>
      <c r="LK79" s="57" t="s">
        <v>398</v>
      </c>
      <c r="LL79" s="57" t="s">
        <v>399</v>
      </c>
      <c r="LM79" s="57" t="s">
        <v>400</v>
      </c>
      <c r="LN79" s="57" t="s">
        <v>401</v>
      </c>
      <c r="LO79" s="57" t="s">
        <v>402</v>
      </c>
      <c r="LP79" s="57" t="s">
        <v>403</v>
      </c>
      <c r="LQ79" s="57" t="s">
        <v>404</v>
      </c>
      <c r="LR79" s="57" t="s">
        <v>405</v>
      </c>
      <c r="LS79" s="57" t="s">
        <v>406</v>
      </c>
      <c r="LT79" s="57" t="s">
        <v>407</v>
      </c>
      <c r="LU79" s="57" t="s">
        <v>408</v>
      </c>
      <c r="LV79" s="57" t="s">
        <v>409</v>
      </c>
      <c r="LW79" s="57" t="s">
        <v>410</v>
      </c>
      <c r="LX79" s="57" t="s">
        <v>411</v>
      </c>
      <c r="LY79" s="57" t="s">
        <v>412</v>
      </c>
      <c r="LZ79" s="57" t="s">
        <v>413</v>
      </c>
      <c r="MA79" s="57" t="s">
        <v>414</v>
      </c>
      <c r="MB79" s="57" t="s">
        <v>415</v>
      </c>
      <c r="MC79" s="57" t="s">
        <v>416</v>
      </c>
      <c r="MD79" s="57" t="s">
        <v>417</v>
      </c>
      <c r="ME79" s="57" t="s">
        <v>418</v>
      </c>
      <c r="MF79" s="57" t="s">
        <v>419</v>
      </c>
      <c r="MG79" s="57" t="s">
        <v>420</v>
      </c>
      <c r="MH79" s="57" t="s">
        <v>421</v>
      </c>
      <c r="MI79" s="57" t="s">
        <v>422</v>
      </c>
      <c r="MJ79" s="57" t="s">
        <v>423</v>
      </c>
      <c r="MK79" s="57" t="s">
        <v>424</v>
      </c>
      <c r="ML79" s="57" t="s">
        <v>425</v>
      </c>
      <c r="MM79" s="57" t="s">
        <v>426</v>
      </c>
      <c r="MN79" s="57" t="s">
        <v>427</v>
      </c>
      <c r="MO79" s="57" t="s">
        <v>428</v>
      </c>
      <c r="MP79" s="57" t="s">
        <v>429</v>
      </c>
      <c r="MQ79" s="57" t="s">
        <v>430</v>
      </c>
      <c r="MR79" s="57" t="s">
        <v>431</v>
      </c>
      <c r="MS79" s="57" t="s">
        <v>432</v>
      </c>
      <c r="MT79" s="57" t="s">
        <v>433</v>
      </c>
      <c r="MU79" s="57" t="s">
        <v>434</v>
      </c>
      <c r="MV79" s="57" t="s">
        <v>435</v>
      </c>
      <c r="MW79" s="57" t="s">
        <v>436</v>
      </c>
      <c r="MX79" s="57" t="s">
        <v>437</v>
      </c>
      <c r="MY79" s="57"/>
      <c r="MZ79" s="81"/>
      <c r="NA79" s="81"/>
      <c r="NB79" s="81"/>
      <c r="NC79" s="81"/>
      <c r="ND79" s="81"/>
      <c r="NE79" s="81"/>
      <c r="NF79" s="81"/>
      <c r="NG79" s="53"/>
      <c r="NH79" s="53"/>
      <c r="NI79" s="53"/>
      <c r="NJ79" s="53"/>
      <c r="NK79" s="53"/>
      <c r="NL79" s="53"/>
      <c r="NM79" s="53"/>
      <c r="NN79" s="53"/>
      <c r="NO79" s="53"/>
      <c r="NP79" s="53"/>
      <c r="NQ79" s="53"/>
      <c r="NR79" s="53"/>
      <c r="NS79" s="53"/>
      <c r="NT79" s="53"/>
      <c r="NU79" s="53"/>
      <c r="NV79" s="53"/>
      <c r="NW79" s="53"/>
      <c r="NX79" s="53"/>
      <c r="NY79" s="53"/>
      <c r="NZ79" s="53"/>
      <c r="OA79" s="53"/>
      <c r="OB79" s="53"/>
      <c r="OC79" s="53"/>
      <c r="OD79" s="53"/>
      <c r="OE79" s="53"/>
      <c r="OF79" s="53"/>
      <c r="OG79" s="53"/>
      <c r="OH79" s="53"/>
      <c r="OI79" s="53"/>
      <c r="OJ79" s="53"/>
      <c r="OK79" s="53"/>
      <c r="OL79" s="53"/>
      <c r="OM79" s="53"/>
      <c r="ON79" s="53"/>
      <c r="OO79" s="53"/>
      <c r="OP79" s="53"/>
      <c r="OQ79" s="53"/>
      <c r="OR79" s="53"/>
      <c r="OS79" s="53"/>
      <c r="OT79" s="53"/>
      <c r="OU79" s="53"/>
      <c r="OV79" s="53"/>
      <c r="OW79" s="53"/>
      <c r="OX79" s="53"/>
      <c r="OY79" s="53"/>
      <c r="OZ79" s="53"/>
      <c r="PA79" s="53"/>
      <c r="PB79" s="53"/>
      <c r="PC79" s="53"/>
      <c r="PD79" s="53"/>
      <c r="PE79" s="53"/>
      <c r="PF79" s="53"/>
      <c r="PG79" s="53"/>
      <c r="PH79" s="53"/>
      <c r="PI79" s="53"/>
      <c r="PJ79" s="53"/>
      <c r="PK79" s="53"/>
      <c r="PL79" s="53"/>
      <c r="PM79" s="53"/>
      <c r="PN79" s="53"/>
      <c r="PO79" s="53"/>
      <c r="PP79" s="53"/>
      <c r="PQ79" s="53"/>
      <c r="PR79" s="53"/>
      <c r="PS79" s="53"/>
      <c r="PT79" s="53"/>
      <c r="PU79" s="53"/>
      <c r="PV79" s="53"/>
      <c r="PW79" s="53"/>
      <c r="PX79" s="53"/>
      <c r="PY79" s="53"/>
      <c r="PZ79" s="53"/>
      <c r="QA79" s="53"/>
      <c r="QB79" s="53"/>
      <c r="QC79" s="53"/>
      <c r="QD79" s="53"/>
      <c r="QE79" s="53"/>
      <c r="QF79" s="53"/>
      <c r="QG79" s="53"/>
      <c r="QH79" s="53"/>
      <c r="QI79" s="53"/>
      <c r="QJ79" s="53"/>
      <c r="QK79" s="53"/>
      <c r="QL79" s="53"/>
      <c r="QM79" s="53"/>
      <c r="QN79" s="53"/>
      <c r="QO79" s="53"/>
      <c r="QP79" s="53"/>
      <c r="QQ79" s="53"/>
      <c r="QR79" s="53"/>
      <c r="QS79" s="53"/>
      <c r="QT79" s="53"/>
      <c r="QU79" s="53"/>
      <c r="QV79" s="53"/>
      <c r="QW79" s="53"/>
      <c r="QX79" s="53"/>
      <c r="QY79" s="53"/>
      <c r="QZ79" s="53"/>
      <c r="RA79" s="53"/>
      <c r="RB79" s="53"/>
      <c r="RC79" s="53"/>
      <c r="RD79" s="53"/>
      <c r="RE79" s="53"/>
      <c r="RF79" s="53"/>
      <c r="RG79" s="53"/>
      <c r="RH79" s="53"/>
      <c r="RI79" s="53"/>
      <c r="RJ79" s="53"/>
      <c r="RK79" s="53"/>
      <c r="RL79" s="53"/>
      <c r="RM79" s="53"/>
      <c r="RN79" s="53"/>
      <c r="RO79" s="53"/>
      <c r="RP79" s="53"/>
      <c r="RQ79" s="53"/>
      <c r="RR79" s="53"/>
      <c r="RS79" s="53"/>
      <c r="RT79" s="53"/>
      <c r="RU79" s="53"/>
      <c r="RV79" s="53"/>
      <c r="RW79" s="53"/>
      <c r="RX79" s="53"/>
      <c r="RY79" s="53"/>
      <c r="RZ79" s="53"/>
      <c r="SA79" s="53"/>
      <c r="SB79" s="53"/>
      <c r="SC79" s="53"/>
    </row>
    <row r="80" spans="2:497" s="53" customFormat="1" hidden="1" x14ac:dyDescent="0.25">
      <c r="MY80" s="56"/>
    </row>
    <row r="81" spans="363:363" s="53" customFormat="1" hidden="1" x14ac:dyDescent="0.25">
      <c r="MY81" s="56"/>
    </row>
    <row r="82" spans="363:363" s="53" customFormat="1" x14ac:dyDescent="0.25">
      <c r="MY82" s="56"/>
    </row>
    <row r="83" spans="363:363" s="53" customFormat="1" x14ac:dyDescent="0.25">
      <c r="MY83" s="56"/>
    </row>
    <row r="84" spans="363:363" s="53" customFormat="1" x14ac:dyDescent="0.25">
      <c r="MY84" s="56"/>
    </row>
    <row r="85" spans="363:363" s="53" customFormat="1" x14ac:dyDescent="0.25">
      <c r="MY85" s="56"/>
    </row>
    <row r="86" spans="363:363" s="53" customFormat="1" x14ac:dyDescent="0.25">
      <c r="MY86" s="56"/>
    </row>
    <row r="87" spans="363:363" s="53" customFormat="1" x14ac:dyDescent="0.25">
      <c r="MY87" s="56"/>
    </row>
    <row r="88" spans="363:363" s="53" customFormat="1" x14ac:dyDescent="0.25">
      <c r="MY88" s="56"/>
    </row>
    <row r="89" spans="363:363" s="53" customFormat="1" x14ac:dyDescent="0.25">
      <c r="MY89" s="56"/>
    </row>
    <row r="90" spans="363:363" s="53" customFormat="1" x14ac:dyDescent="0.25">
      <c r="MY90" s="56"/>
    </row>
    <row r="91" spans="363:363" s="53" customFormat="1" x14ac:dyDescent="0.25">
      <c r="MY91" s="56"/>
    </row>
    <row r="92" spans="363:363" s="53" customFormat="1" x14ac:dyDescent="0.25">
      <c r="MY92" s="56"/>
    </row>
    <row r="93" spans="363:363" s="53" customFormat="1" x14ac:dyDescent="0.25">
      <c r="MY93" s="56"/>
    </row>
    <row r="94" spans="363:363" s="53" customFormat="1" x14ac:dyDescent="0.25">
      <c r="MY94" s="56"/>
    </row>
    <row r="95" spans="363:363" s="53" customFormat="1" x14ac:dyDescent="0.25">
      <c r="MY95" s="56"/>
    </row>
    <row r="96" spans="363:363" s="53" customFormat="1" x14ac:dyDescent="0.25">
      <c r="MY96" s="56"/>
    </row>
    <row r="97" spans="363:363" s="53" customFormat="1" x14ac:dyDescent="0.25">
      <c r="MY97" s="56"/>
    </row>
    <row r="98" spans="363:363" s="53" customFormat="1" x14ac:dyDescent="0.25">
      <c r="MY98" s="56"/>
    </row>
    <row r="99" spans="363:363" s="53" customFormat="1" x14ac:dyDescent="0.25">
      <c r="MY99" s="56"/>
    </row>
    <row r="100" spans="363:363" s="53" customFormat="1" x14ac:dyDescent="0.25">
      <c r="MY100" s="56"/>
    </row>
    <row r="101" spans="363:363" s="53" customFormat="1" x14ac:dyDescent="0.25">
      <c r="MY101" s="56"/>
    </row>
    <row r="102" spans="363:363" s="53" customFormat="1" x14ac:dyDescent="0.25">
      <c r="MY102" s="56"/>
    </row>
    <row r="103" spans="363:363" s="53" customFormat="1" x14ac:dyDescent="0.25">
      <c r="MY103" s="56"/>
    </row>
    <row r="104" spans="363:363" s="53" customFormat="1" x14ac:dyDescent="0.25">
      <c r="MY104" s="56"/>
    </row>
    <row r="105" spans="363:363" s="53" customFormat="1" x14ac:dyDescent="0.25">
      <c r="MY105" s="56"/>
    </row>
    <row r="106" spans="363:363" s="53" customFormat="1" x14ac:dyDescent="0.25">
      <c r="MY106" s="56"/>
    </row>
    <row r="107" spans="363:363" s="53" customFormat="1" x14ac:dyDescent="0.25">
      <c r="MY107" s="56"/>
    </row>
    <row r="108" spans="363:363" s="53" customFormat="1" x14ac:dyDescent="0.25">
      <c r="MY108" s="56"/>
    </row>
    <row r="109" spans="363:363" s="53" customFormat="1" x14ac:dyDescent="0.25">
      <c r="MY109" s="56"/>
    </row>
    <row r="110" spans="363:363" s="53" customFormat="1" x14ac:dyDescent="0.25">
      <c r="MY110" s="56"/>
    </row>
    <row r="111" spans="363:363" s="53" customFormat="1" x14ac:dyDescent="0.25">
      <c r="MY111" s="56"/>
    </row>
    <row r="112" spans="363:363" s="53" customFormat="1" x14ac:dyDescent="0.25">
      <c r="MY112" s="56"/>
    </row>
    <row r="113" spans="363:363" s="53" customFormat="1" x14ac:dyDescent="0.25">
      <c r="MY113" s="56"/>
    </row>
    <row r="114" spans="363:363" s="53" customFormat="1" x14ac:dyDescent="0.25">
      <c r="MY114" s="56"/>
    </row>
    <row r="115" spans="363:363" s="53" customFormat="1" x14ac:dyDescent="0.25">
      <c r="MY115" s="56"/>
    </row>
    <row r="116" spans="363:363" s="53" customFormat="1" x14ac:dyDescent="0.25">
      <c r="MY116" s="56"/>
    </row>
    <row r="117" spans="363:363" s="53" customFormat="1" x14ac:dyDescent="0.25">
      <c r="MY117" s="56"/>
    </row>
    <row r="118" spans="363:363" s="53" customFormat="1" x14ac:dyDescent="0.25">
      <c r="MY118" s="56"/>
    </row>
    <row r="119" spans="363:363" s="53" customFormat="1" x14ac:dyDescent="0.25">
      <c r="MY119" s="56"/>
    </row>
    <row r="120" spans="363:363" s="53" customFormat="1" x14ac:dyDescent="0.25">
      <c r="MY120" s="56"/>
    </row>
    <row r="121" spans="363:363" s="53" customFormat="1" x14ac:dyDescent="0.25">
      <c r="MY121" s="56"/>
    </row>
    <row r="122" spans="363:363" s="53" customFormat="1" x14ac:dyDescent="0.25">
      <c r="MY122" s="56"/>
    </row>
    <row r="123" spans="363:363" s="53" customFormat="1" x14ac:dyDescent="0.25">
      <c r="MY123" s="56"/>
    </row>
    <row r="124" spans="363:363" s="53" customFormat="1" x14ac:dyDescent="0.25">
      <c r="MY124" s="56"/>
    </row>
    <row r="125" spans="363:363" s="53" customFormat="1" x14ac:dyDescent="0.25">
      <c r="MY125" s="56"/>
    </row>
    <row r="126" spans="363:363" s="53" customFormat="1" x14ac:dyDescent="0.25">
      <c r="MY126" s="56"/>
    </row>
    <row r="127" spans="363:363" s="53" customFormat="1" x14ac:dyDescent="0.25">
      <c r="MY127" s="56"/>
    </row>
    <row r="128" spans="363:363" s="53" customFormat="1" x14ac:dyDescent="0.25">
      <c r="MY128" s="56"/>
    </row>
    <row r="129" spans="363:363" s="53" customFormat="1" x14ac:dyDescent="0.25">
      <c r="MY129" s="56"/>
    </row>
    <row r="130" spans="363:363" s="53" customFormat="1" x14ac:dyDescent="0.25">
      <c r="MY130" s="56"/>
    </row>
    <row r="131" spans="363:363" s="53" customFormat="1" x14ac:dyDescent="0.25">
      <c r="MY131" s="56"/>
    </row>
    <row r="132" spans="363:363" s="53" customFormat="1" x14ac:dyDescent="0.25">
      <c r="MY132" s="56"/>
    </row>
    <row r="133" spans="363:363" s="53" customFormat="1" x14ac:dyDescent="0.25">
      <c r="MY133" s="56"/>
    </row>
    <row r="134" spans="363:363" s="53" customFormat="1" x14ac:dyDescent="0.25">
      <c r="MY134" s="56"/>
    </row>
    <row r="135" spans="363:363" s="53" customFormat="1" x14ac:dyDescent="0.25">
      <c r="MY135" s="56"/>
    </row>
    <row r="136" spans="363:363" s="53" customFormat="1" x14ac:dyDescent="0.25">
      <c r="MY136" s="56"/>
    </row>
    <row r="137" spans="363:363" s="53" customFormat="1" x14ac:dyDescent="0.25">
      <c r="MY137" s="56"/>
    </row>
    <row r="138" spans="363:363" s="53" customFormat="1" x14ac:dyDescent="0.25">
      <c r="MY138" s="56"/>
    </row>
    <row r="139" spans="363:363" s="53" customFormat="1" x14ac:dyDescent="0.25">
      <c r="MY139" s="56"/>
    </row>
    <row r="140" spans="363:363" s="53" customFormat="1" x14ac:dyDescent="0.25">
      <c r="MY140" s="56"/>
    </row>
    <row r="141" spans="363:363" s="53" customFormat="1" x14ac:dyDescent="0.25">
      <c r="MY141" s="56"/>
    </row>
    <row r="142" spans="363:363" s="53" customFormat="1" x14ac:dyDescent="0.25">
      <c r="MY142" s="56"/>
    </row>
    <row r="143" spans="363:363" s="53" customFormat="1" x14ac:dyDescent="0.25">
      <c r="MY143" s="56"/>
    </row>
    <row r="144" spans="363:363" s="53" customFormat="1" x14ac:dyDescent="0.25">
      <c r="MY144" s="56"/>
    </row>
    <row r="145" spans="363:363" s="53" customFormat="1" x14ac:dyDescent="0.25">
      <c r="MY145" s="56"/>
    </row>
    <row r="146" spans="363:363" s="53" customFormat="1" x14ac:dyDescent="0.25">
      <c r="MY146" s="56"/>
    </row>
    <row r="147" spans="363:363" s="53" customFormat="1" x14ac:dyDescent="0.25">
      <c r="MY147" s="56"/>
    </row>
    <row r="148" spans="363:363" s="53" customFormat="1" x14ac:dyDescent="0.25">
      <c r="MY148" s="56"/>
    </row>
    <row r="149" spans="363:363" s="53" customFormat="1" x14ac:dyDescent="0.25">
      <c r="MY149" s="56"/>
    </row>
    <row r="150" spans="363:363" s="53" customFormat="1" x14ac:dyDescent="0.25">
      <c r="MY150" s="56"/>
    </row>
    <row r="151" spans="363:363" s="53" customFormat="1" x14ac:dyDescent="0.25">
      <c r="MY151" s="56"/>
    </row>
    <row r="152" spans="363:363" s="53" customFormat="1" x14ac:dyDescent="0.25">
      <c r="MY152" s="56"/>
    </row>
    <row r="153" spans="363:363" s="53" customFormat="1" x14ac:dyDescent="0.25">
      <c r="MY153" s="56"/>
    </row>
    <row r="154" spans="363:363" s="53" customFormat="1" x14ac:dyDescent="0.25">
      <c r="MY154" s="56"/>
    </row>
    <row r="155" spans="363:363" s="53" customFormat="1" x14ac:dyDescent="0.25">
      <c r="MY155" s="56"/>
    </row>
    <row r="156" spans="363:363" s="53" customFormat="1" x14ac:dyDescent="0.25">
      <c r="MY156" s="56"/>
    </row>
    <row r="157" spans="363:363" s="53" customFormat="1" x14ac:dyDescent="0.25">
      <c r="MY157" s="56"/>
    </row>
    <row r="158" spans="363:363" s="53" customFormat="1" x14ac:dyDescent="0.25">
      <c r="MY158" s="56"/>
    </row>
    <row r="159" spans="363:363" s="53" customFormat="1" x14ac:dyDescent="0.25">
      <c r="MY159" s="56"/>
    </row>
    <row r="160" spans="363:363" s="53" customFormat="1" x14ac:dyDescent="0.25">
      <c r="MY160" s="56"/>
    </row>
    <row r="161" spans="363:363" s="53" customFormat="1" x14ac:dyDescent="0.25">
      <c r="MY161" s="56"/>
    </row>
    <row r="162" spans="363:363" s="53" customFormat="1" x14ac:dyDescent="0.25">
      <c r="MY162" s="56"/>
    </row>
    <row r="163" spans="363:363" s="53" customFormat="1" x14ac:dyDescent="0.25">
      <c r="MY163" s="56"/>
    </row>
    <row r="164" spans="363:363" s="53" customFormat="1" x14ac:dyDescent="0.25">
      <c r="MY164" s="56"/>
    </row>
    <row r="165" spans="363:363" s="53" customFormat="1" x14ac:dyDescent="0.25">
      <c r="MY165" s="56"/>
    </row>
    <row r="166" spans="363:363" s="53" customFormat="1" x14ac:dyDescent="0.25">
      <c r="MY166" s="56"/>
    </row>
    <row r="167" spans="363:363" s="53" customFormat="1" x14ac:dyDescent="0.25">
      <c r="MY167" s="56"/>
    </row>
    <row r="168" spans="363:363" s="53" customFormat="1" x14ac:dyDescent="0.25">
      <c r="MY168" s="56"/>
    </row>
    <row r="169" spans="363:363" s="53" customFormat="1" x14ac:dyDescent="0.25">
      <c r="MY169" s="56"/>
    </row>
    <row r="170" spans="363:363" s="53" customFormat="1" x14ac:dyDescent="0.25">
      <c r="MY170" s="56"/>
    </row>
    <row r="171" spans="363:363" s="53" customFormat="1" x14ac:dyDescent="0.25">
      <c r="MY171" s="56"/>
    </row>
    <row r="172" spans="363:363" s="53" customFormat="1" x14ac:dyDescent="0.25">
      <c r="MY172" s="56"/>
    </row>
    <row r="173" spans="363:363" s="53" customFormat="1" x14ac:dyDescent="0.25">
      <c r="MY173" s="56"/>
    </row>
    <row r="174" spans="363:363" s="53" customFormat="1" x14ac:dyDescent="0.25">
      <c r="MY174" s="56"/>
    </row>
    <row r="175" spans="363:363" s="53" customFormat="1" x14ac:dyDescent="0.25">
      <c r="MY175" s="56"/>
    </row>
    <row r="176" spans="363:363" s="53" customFormat="1" x14ac:dyDescent="0.25">
      <c r="MY176" s="56"/>
    </row>
    <row r="177" spans="363:363" s="53" customFormat="1" x14ac:dyDescent="0.25">
      <c r="MY177" s="56"/>
    </row>
    <row r="178" spans="363:363" s="53" customFormat="1" x14ac:dyDescent="0.25">
      <c r="MY178" s="56"/>
    </row>
    <row r="179" spans="363:363" s="53" customFormat="1" x14ac:dyDescent="0.25">
      <c r="MY179" s="56"/>
    </row>
    <row r="180" spans="363:363" s="53" customFormat="1" x14ac:dyDescent="0.25">
      <c r="MY180" s="56"/>
    </row>
    <row r="181" spans="363:363" s="53" customFormat="1" x14ac:dyDescent="0.25">
      <c r="MY181" s="56"/>
    </row>
    <row r="182" spans="363:363" s="53" customFormat="1" x14ac:dyDescent="0.25">
      <c r="MY182" s="56"/>
    </row>
    <row r="183" spans="363:363" s="53" customFormat="1" x14ac:dyDescent="0.25">
      <c r="MY183" s="56"/>
    </row>
    <row r="184" spans="363:363" s="53" customFormat="1" x14ac:dyDescent="0.25">
      <c r="MY184" s="56"/>
    </row>
    <row r="185" spans="363:363" s="53" customFormat="1" x14ac:dyDescent="0.25">
      <c r="MY185" s="56"/>
    </row>
    <row r="186" spans="363:363" s="53" customFormat="1" x14ac:dyDescent="0.25">
      <c r="MY186" s="56"/>
    </row>
    <row r="187" spans="363:363" s="53" customFormat="1" x14ac:dyDescent="0.25">
      <c r="MY187" s="56"/>
    </row>
    <row r="188" spans="363:363" s="53" customFormat="1" x14ac:dyDescent="0.25">
      <c r="MY188" s="56"/>
    </row>
    <row r="189" spans="363:363" s="53" customFormat="1" x14ac:dyDescent="0.25">
      <c r="MY189" s="56"/>
    </row>
    <row r="190" spans="363:363" s="53" customFormat="1" x14ac:dyDescent="0.25">
      <c r="MY190" s="56"/>
    </row>
    <row r="191" spans="363:363" s="53" customFormat="1" x14ac:dyDescent="0.25">
      <c r="MY191" s="56"/>
    </row>
    <row r="192" spans="363:363" s="53" customFormat="1" x14ac:dyDescent="0.25">
      <c r="MY192" s="56"/>
    </row>
    <row r="193" spans="363:363" s="53" customFormat="1" x14ac:dyDescent="0.25">
      <c r="MY193" s="56"/>
    </row>
    <row r="194" spans="363:363" s="53" customFormat="1" x14ac:dyDescent="0.25">
      <c r="MY194" s="56"/>
    </row>
    <row r="195" spans="363:363" s="53" customFormat="1" x14ac:dyDescent="0.25">
      <c r="MY195" s="56"/>
    </row>
    <row r="196" spans="363:363" s="53" customFormat="1" x14ac:dyDescent="0.25">
      <c r="MY196" s="56"/>
    </row>
    <row r="197" spans="363:363" s="53" customFormat="1" x14ac:dyDescent="0.25">
      <c r="MY197" s="56"/>
    </row>
    <row r="198" spans="363:363" s="53" customFormat="1" x14ac:dyDescent="0.25">
      <c r="MY198" s="56"/>
    </row>
    <row r="199" spans="363:363" s="53" customFormat="1" x14ac:dyDescent="0.25">
      <c r="MY199" s="56"/>
    </row>
    <row r="200" spans="363:363" s="53" customFormat="1" x14ac:dyDescent="0.25">
      <c r="MY200" s="56"/>
    </row>
    <row r="201" spans="363:363" s="53" customFormat="1" x14ac:dyDescent="0.25">
      <c r="MY201" s="56"/>
    </row>
    <row r="202" spans="363:363" s="53" customFormat="1" x14ac:dyDescent="0.25">
      <c r="MY202" s="56"/>
    </row>
    <row r="203" spans="363:363" s="53" customFormat="1" x14ac:dyDescent="0.25">
      <c r="MY203" s="56"/>
    </row>
    <row r="204" spans="363:363" s="53" customFormat="1" x14ac:dyDescent="0.25">
      <c r="MY204" s="56"/>
    </row>
    <row r="205" spans="363:363" s="53" customFormat="1" x14ac:dyDescent="0.25">
      <c r="MY205" s="56"/>
    </row>
    <row r="206" spans="363:363" s="53" customFormat="1" x14ac:dyDescent="0.25">
      <c r="MY206" s="56"/>
    </row>
    <row r="207" spans="363:363" s="53" customFormat="1" x14ac:dyDescent="0.25">
      <c r="MY207" s="56"/>
    </row>
    <row r="208" spans="363:363" s="53" customFormat="1" x14ac:dyDescent="0.25">
      <c r="MY208" s="56"/>
    </row>
    <row r="209" spans="363:363" s="53" customFormat="1" x14ac:dyDescent="0.25">
      <c r="MY209" s="56"/>
    </row>
    <row r="210" spans="363:363" s="53" customFormat="1" x14ac:dyDescent="0.25">
      <c r="MY210" s="56"/>
    </row>
    <row r="211" spans="363:363" s="53" customFormat="1" x14ac:dyDescent="0.25">
      <c r="MY211" s="56"/>
    </row>
    <row r="212" spans="363:363" s="53" customFormat="1" x14ac:dyDescent="0.25">
      <c r="MY212" s="56"/>
    </row>
    <row r="213" spans="363:363" s="53" customFormat="1" x14ac:dyDescent="0.25">
      <c r="MY213" s="56"/>
    </row>
    <row r="214" spans="363:363" s="53" customFormat="1" x14ac:dyDescent="0.25">
      <c r="MY214" s="56"/>
    </row>
    <row r="215" spans="363:363" s="53" customFormat="1" x14ac:dyDescent="0.25">
      <c r="MY215" s="56"/>
    </row>
    <row r="216" spans="363:363" s="53" customFormat="1" x14ac:dyDescent="0.25">
      <c r="MY216" s="56"/>
    </row>
    <row r="217" spans="363:363" s="53" customFormat="1" x14ac:dyDescent="0.25">
      <c r="MY217" s="56"/>
    </row>
    <row r="218" spans="363:363" s="53" customFormat="1" x14ac:dyDescent="0.25">
      <c r="MY218" s="56"/>
    </row>
    <row r="219" spans="363:363" s="53" customFormat="1" x14ac:dyDescent="0.25">
      <c r="MY219" s="56"/>
    </row>
    <row r="220" spans="363:363" s="53" customFormat="1" x14ac:dyDescent="0.25">
      <c r="MY220" s="56"/>
    </row>
    <row r="221" spans="363:363" s="53" customFormat="1" x14ac:dyDescent="0.25">
      <c r="MY221" s="56"/>
    </row>
    <row r="222" spans="363:363" s="53" customFormat="1" x14ac:dyDescent="0.25">
      <c r="MY222" s="56"/>
    </row>
    <row r="223" spans="363:363" s="53" customFormat="1" x14ac:dyDescent="0.25">
      <c r="MY223" s="56"/>
    </row>
    <row r="224" spans="363:363" s="53" customFormat="1" x14ac:dyDescent="0.25">
      <c r="MY224" s="56"/>
    </row>
    <row r="225" spans="363:363" s="53" customFormat="1" x14ac:dyDescent="0.25">
      <c r="MY225" s="56"/>
    </row>
    <row r="226" spans="363:363" s="53" customFormat="1" x14ac:dyDescent="0.25">
      <c r="MY226" s="56"/>
    </row>
    <row r="227" spans="363:363" s="53" customFormat="1" x14ac:dyDescent="0.25">
      <c r="MY227" s="56"/>
    </row>
    <row r="228" spans="363:363" s="53" customFormat="1" x14ac:dyDescent="0.25">
      <c r="MY228" s="56"/>
    </row>
    <row r="229" spans="363:363" s="53" customFormat="1" x14ac:dyDescent="0.25">
      <c r="MY229" s="56"/>
    </row>
    <row r="230" spans="363:363" s="53" customFormat="1" x14ac:dyDescent="0.25">
      <c r="MY230" s="56"/>
    </row>
    <row r="231" spans="363:363" s="53" customFormat="1" x14ac:dyDescent="0.25">
      <c r="MY231" s="56"/>
    </row>
    <row r="232" spans="363:363" s="53" customFormat="1" x14ac:dyDescent="0.25">
      <c r="MY232" s="56"/>
    </row>
    <row r="233" spans="363:363" s="53" customFormat="1" x14ac:dyDescent="0.25">
      <c r="MY233" s="56"/>
    </row>
    <row r="234" spans="363:363" s="53" customFormat="1" x14ac:dyDescent="0.25">
      <c r="MY234" s="56"/>
    </row>
    <row r="235" spans="363:363" s="53" customFormat="1" x14ac:dyDescent="0.25">
      <c r="MY235" s="56"/>
    </row>
    <row r="236" spans="363:363" s="53" customFormat="1" x14ac:dyDescent="0.25">
      <c r="MY236" s="56"/>
    </row>
    <row r="237" spans="363:363" s="53" customFormat="1" x14ac:dyDescent="0.25">
      <c r="MY237" s="56"/>
    </row>
    <row r="238" spans="363:363" s="53" customFormat="1" x14ac:dyDescent="0.25">
      <c r="MY238" s="56"/>
    </row>
    <row r="239" spans="363:363" s="53" customFormat="1" x14ac:dyDescent="0.25">
      <c r="MY239" s="56"/>
    </row>
    <row r="240" spans="363:363" s="53" customFormat="1" x14ac:dyDescent="0.25">
      <c r="MY240" s="56"/>
    </row>
    <row r="241" spans="363:363" s="53" customFormat="1" x14ac:dyDescent="0.25">
      <c r="MY241" s="56"/>
    </row>
    <row r="242" spans="363:363" s="53" customFormat="1" x14ac:dyDescent="0.25">
      <c r="MY242" s="56"/>
    </row>
    <row r="243" spans="363:363" s="53" customFormat="1" x14ac:dyDescent="0.25">
      <c r="MY243" s="56"/>
    </row>
    <row r="244" spans="363:363" s="53" customFormat="1" x14ac:dyDescent="0.25">
      <c r="MY244" s="56"/>
    </row>
    <row r="245" spans="363:363" s="53" customFormat="1" x14ac:dyDescent="0.25">
      <c r="MY245" s="56"/>
    </row>
    <row r="246" spans="363:363" s="53" customFormat="1" x14ac:dyDescent="0.25">
      <c r="MY246" s="56"/>
    </row>
    <row r="247" spans="363:363" s="53" customFormat="1" x14ac:dyDescent="0.25">
      <c r="MY247" s="56"/>
    </row>
    <row r="248" spans="363:363" s="53" customFormat="1" x14ac:dyDescent="0.25">
      <c r="MY248" s="56"/>
    </row>
    <row r="249" spans="363:363" s="53" customFormat="1" x14ac:dyDescent="0.25">
      <c r="MY249" s="56"/>
    </row>
    <row r="250" spans="363:363" s="53" customFormat="1" x14ac:dyDescent="0.25">
      <c r="MY250" s="56"/>
    </row>
    <row r="251" spans="363:363" s="53" customFormat="1" x14ac:dyDescent="0.25">
      <c r="MY251" s="56"/>
    </row>
    <row r="252" spans="363:363" s="53" customFormat="1" x14ac:dyDescent="0.25">
      <c r="MY252" s="56"/>
    </row>
    <row r="253" spans="363:363" s="53" customFormat="1" x14ac:dyDescent="0.25">
      <c r="MY253" s="56"/>
    </row>
    <row r="254" spans="363:363" s="53" customFormat="1" x14ac:dyDescent="0.25">
      <c r="MY254" s="56"/>
    </row>
    <row r="255" spans="363:363" s="53" customFormat="1" x14ac:dyDescent="0.25">
      <c r="MY255" s="56"/>
    </row>
    <row r="256" spans="363:363" s="53" customFormat="1" x14ac:dyDescent="0.25">
      <c r="MY256" s="56"/>
    </row>
    <row r="257" spans="363:363" s="53" customFormat="1" x14ac:dyDescent="0.25">
      <c r="MY257" s="56"/>
    </row>
    <row r="258" spans="363:363" s="53" customFormat="1" x14ac:dyDescent="0.25">
      <c r="MY258" s="56"/>
    </row>
    <row r="259" spans="363:363" s="53" customFormat="1" x14ac:dyDescent="0.25">
      <c r="MY259" s="56"/>
    </row>
    <row r="260" spans="363:363" s="53" customFormat="1" x14ac:dyDescent="0.25">
      <c r="MY260" s="56"/>
    </row>
    <row r="261" spans="363:363" s="53" customFormat="1" x14ac:dyDescent="0.25">
      <c r="MY261" s="56"/>
    </row>
    <row r="262" spans="363:363" s="53" customFormat="1" x14ac:dyDescent="0.25">
      <c r="MY262" s="56"/>
    </row>
    <row r="263" spans="363:363" s="53" customFormat="1" x14ac:dyDescent="0.25">
      <c r="MY263" s="56"/>
    </row>
    <row r="264" spans="363:363" s="53" customFormat="1" x14ac:dyDescent="0.25">
      <c r="MY264" s="56"/>
    </row>
    <row r="265" spans="363:363" s="53" customFormat="1" x14ac:dyDescent="0.25">
      <c r="MY265" s="56"/>
    </row>
    <row r="266" spans="363:363" s="53" customFormat="1" x14ac:dyDescent="0.25">
      <c r="MY266" s="56"/>
    </row>
    <row r="267" spans="363:363" s="53" customFormat="1" x14ac:dyDescent="0.25">
      <c r="MY267" s="56"/>
    </row>
    <row r="268" spans="363:363" s="53" customFormat="1" x14ac:dyDescent="0.25">
      <c r="MY268" s="56"/>
    </row>
    <row r="269" spans="363:363" s="53" customFormat="1" x14ac:dyDescent="0.25">
      <c r="MY269" s="56"/>
    </row>
    <row r="270" spans="363:363" s="53" customFormat="1" x14ac:dyDescent="0.25">
      <c r="MY270" s="56"/>
    </row>
    <row r="271" spans="363:363" s="53" customFormat="1" x14ac:dyDescent="0.25">
      <c r="MY271" s="56"/>
    </row>
    <row r="272" spans="363:363" s="53" customFormat="1" x14ac:dyDescent="0.25">
      <c r="MY272" s="56"/>
    </row>
    <row r="273" spans="363:363" s="53" customFormat="1" x14ac:dyDescent="0.25">
      <c r="MY273" s="56"/>
    </row>
    <row r="274" spans="363:363" s="53" customFormat="1" x14ac:dyDescent="0.25">
      <c r="MY274" s="56"/>
    </row>
    <row r="275" spans="363:363" s="53" customFormat="1" x14ac:dyDescent="0.25">
      <c r="MY275" s="56"/>
    </row>
    <row r="276" spans="363:363" s="53" customFormat="1" x14ac:dyDescent="0.25">
      <c r="MY276" s="56"/>
    </row>
    <row r="277" spans="363:363" s="53" customFormat="1" x14ac:dyDescent="0.25">
      <c r="MY277" s="56"/>
    </row>
    <row r="278" spans="363:363" s="53" customFormat="1" x14ac:dyDescent="0.25">
      <c r="MY278" s="56"/>
    </row>
    <row r="279" spans="363:363" s="53" customFormat="1" x14ac:dyDescent="0.25">
      <c r="MY279" s="56"/>
    </row>
    <row r="280" spans="363:363" s="53" customFormat="1" x14ac:dyDescent="0.25">
      <c r="MY280" s="56"/>
    </row>
    <row r="281" spans="363:363" s="53" customFormat="1" x14ac:dyDescent="0.25">
      <c r="MY281" s="56"/>
    </row>
    <row r="282" spans="363:363" s="53" customFormat="1" x14ac:dyDescent="0.25">
      <c r="MY282" s="56"/>
    </row>
    <row r="283" spans="363:363" s="53" customFormat="1" x14ac:dyDescent="0.25">
      <c r="MY283" s="56"/>
    </row>
    <row r="284" spans="363:363" s="53" customFormat="1" x14ac:dyDescent="0.25">
      <c r="MY284" s="56"/>
    </row>
    <row r="285" spans="363:363" s="53" customFormat="1" x14ac:dyDescent="0.25">
      <c r="MY285" s="56"/>
    </row>
    <row r="286" spans="363:363" s="53" customFormat="1" x14ac:dyDescent="0.25">
      <c r="MY286" s="56"/>
    </row>
    <row r="287" spans="363:363" s="53" customFormat="1" x14ac:dyDescent="0.25">
      <c r="MY287" s="56"/>
    </row>
    <row r="288" spans="363:363" s="53" customFormat="1" x14ac:dyDescent="0.25">
      <c r="MY288" s="56"/>
    </row>
    <row r="289" spans="363:363" s="53" customFormat="1" x14ac:dyDescent="0.25">
      <c r="MY289" s="56"/>
    </row>
    <row r="290" spans="363:363" s="53" customFormat="1" x14ac:dyDescent="0.25">
      <c r="MY290" s="56"/>
    </row>
    <row r="291" spans="363:363" s="53" customFormat="1" x14ac:dyDescent="0.25">
      <c r="MY291" s="56"/>
    </row>
    <row r="292" spans="363:363" s="53" customFormat="1" x14ac:dyDescent="0.25">
      <c r="MY292" s="56"/>
    </row>
    <row r="293" spans="363:363" s="53" customFormat="1" x14ac:dyDescent="0.25">
      <c r="MY293" s="56"/>
    </row>
    <row r="294" spans="363:363" s="53" customFormat="1" x14ac:dyDescent="0.25">
      <c r="MY294" s="56"/>
    </row>
    <row r="295" spans="363:363" s="53" customFormat="1" x14ac:dyDescent="0.25">
      <c r="MY295" s="56"/>
    </row>
    <row r="296" spans="363:363" s="53" customFormat="1" x14ac:dyDescent="0.25">
      <c r="MY296" s="56"/>
    </row>
    <row r="297" spans="363:363" s="53" customFormat="1" x14ac:dyDescent="0.25">
      <c r="MY297" s="56"/>
    </row>
    <row r="298" spans="363:363" s="53" customFormat="1" x14ac:dyDescent="0.25">
      <c r="MY298" s="56"/>
    </row>
    <row r="299" spans="363:363" s="53" customFormat="1" x14ac:dyDescent="0.25">
      <c r="MY299" s="56"/>
    </row>
    <row r="300" spans="363:363" s="53" customFormat="1" x14ac:dyDescent="0.25">
      <c r="MY300" s="56"/>
    </row>
    <row r="301" spans="363:363" s="53" customFormat="1" x14ac:dyDescent="0.25">
      <c r="MY301" s="56"/>
    </row>
    <row r="302" spans="363:363" s="53" customFormat="1" x14ac:dyDescent="0.25">
      <c r="MY302" s="56"/>
    </row>
    <row r="303" spans="363:363" s="53" customFormat="1" x14ac:dyDescent="0.25">
      <c r="MY303" s="56"/>
    </row>
    <row r="304" spans="363:363" s="53" customFormat="1" x14ac:dyDescent="0.25">
      <c r="MY304" s="56"/>
    </row>
    <row r="305" spans="363:363" s="53" customFormat="1" x14ac:dyDescent="0.25">
      <c r="MY305" s="56"/>
    </row>
    <row r="306" spans="363:363" s="53" customFormat="1" x14ac:dyDescent="0.25">
      <c r="MY306" s="56"/>
    </row>
    <row r="307" spans="363:363" s="53" customFormat="1" x14ac:dyDescent="0.25">
      <c r="MY307" s="56"/>
    </row>
    <row r="308" spans="363:363" s="53" customFormat="1" x14ac:dyDescent="0.25">
      <c r="MY308" s="56"/>
    </row>
    <row r="309" spans="363:363" s="53" customFormat="1" x14ac:dyDescent="0.25">
      <c r="MY309" s="56"/>
    </row>
    <row r="310" spans="363:363" s="53" customFormat="1" x14ac:dyDescent="0.25">
      <c r="MY310" s="56"/>
    </row>
    <row r="311" spans="363:363" s="53" customFormat="1" x14ac:dyDescent="0.25">
      <c r="MY311" s="56"/>
    </row>
    <row r="312" spans="363:363" s="53" customFormat="1" x14ac:dyDescent="0.25">
      <c r="MY312" s="56"/>
    </row>
    <row r="313" spans="363:363" s="53" customFormat="1" x14ac:dyDescent="0.25">
      <c r="MY313" s="56"/>
    </row>
    <row r="314" spans="363:363" s="53" customFormat="1" x14ac:dyDescent="0.25">
      <c r="MY314" s="56"/>
    </row>
    <row r="315" spans="363:363" s="53" customFormat="1" x14ac:dyDescent="0.25">
      <c r="MY315" s="56"/>
    </row>
    <row r="316" spans="363:363" s="53" customFormat="1" x14ac:dyDescent="0.25">
      <c r="MY316" s="56"/>
    </row>
    <row r="317" spans="363:363" s="53" customFormat="1" x14ac:dyDescent="0.25">
      <c r="MY317" s="56"/>
    </row>
    <row r="318" spans="363:363" s="53" customFormat="1" x14ac:dyDescent="0.25">
      <c r="MY318" s="56"/>
    </row>
    <row r="319" spans="363:363" s="53" customFormat="1" x14ac:dyDescent="0.25">
      <c r="MY319" s="56"/>
    </row>
    <row r="320" spans="363:363" s="53" customFormat="1" x14ac:dyDescent="0.25">
      <c r="MY320" s="56"/>
    </row>
    <row r="321" spans="363:363" s="53" customFormat="1" x14ac:dyDescent="0.25">
      <c r="MY321" s="56"/>
    </row>
    <row r="322" spans="363:363" s="53" customFormat="1" x14ac:dyDescent="0.25">
      <c r="MY322" s="56"/>
    </row>
    <row r="323" spans="363:363" s="53" customFormat="1" x14ac:dyDescent="0.25">
      <c r="MY323" s="56"/>
    </row>
    <row r="324" spans="363:363" s="53" customFormat="1" x14ac:dyDescent="0.25">
      <c r="MY324" s="56"/>
    </row>
    <row r="325" spans="363:363" s="53" customFormat="1" x14ac:dyDescent="0.25">
      <c r="MY325" s="56"/>
    </row>
    <row r="326" spans="363:363" s="53" customFormat="1" x14ac:dyDescent="0.25">
      <c r="MY326" s="56"/>
    </row>
    <row r="327" spans="363:363" s="53" customFormat="1" x14ac:dyDescent="0.25">
      <c r="MY327" s="56"/>
    </row>
    <row r="328" spans="363:363" s="53" customFormat="1" x14ac:dyDescent="0.25">
      <c r="MY328" s="56"/>
    </row>
    <row r="329" spans="363:363" s="53" customFormat="1" x14ac:dyDescent="0.25">
      <c r="MY329" s="56"/>
    </row>
    <row r="330" spans="363:363" s="53" customFormat="1" x14ac:dyDescent="0.25">
      <c r="MY330" s="56"/>
    </row>
    <row r="331" spans="363:363" s="53" customFormat="1" x14ac:dyDescent="0.25">
      <c r="MY331" s="56"/>
    </row>
    <row r="332" spans="363:363" s="53" customFormat="1" x14ac:dyDescent="0.25">
      <c r="MY332" s="56"/>
    </row>
    <row r="333" spans="363:363" s="53" customFormat="1" x14ac:dyDescent="0.25">
      <c r="MY333" s="56"/>
    </row>
    <row r="334" spans="363:363" s="53" customFormat="1" x14ac:dyDescent="0.25">
      <c r="MY334" s="56"/>
    </row>
    <row r="335" spans="363:363" s="53" customFormat="1" x14ac:dyDescent="0.25">
      <c r="MY335" s="56"/>
    </row>
    <row r="336" spans="363:363" s="53" customFormat="1" x14ac:dyDescent="0.25">
      <c r="MY336" s="56"/>
    </row>
    <row r="337" spans="363:363" s="53" customFormat="1" x14ac:dyDescent="0.25">
      <c r="MY337" s="56"/>
    </row>
    <row r="338" spans="363:363" s="53" customFormat="1" x14ac:dyDescent="0.25">
      <c r="MY338" s="56"/>
    </row>
    <row r="339" spans="363:363" s="53" customFormat="1" x14ac:dyDescent="0.25">
      <c r="MY339" s="56"/>
    </row>
    <row r="340" spans="363:363" s="53" customFormat="1" x14ac:dyDescent="0.25">
      <c r="MY340" s="56"/>
    </row>
    <row r="341" spans="363:363" s="53" customFormat="1" x14ac:dyDescent="0.25">
      <c r="MY341" s="56"/>
    </row>
    <row r="342" spans="363:363" s="53" customFormat="1" x14ac:dyDescent="0.25">
      <c r="MY342" s="56"/>
    </row>
    <row r="343" spans="363:363" s="53" customFormat="1" x14ac:dyDescent="0.25">
      <c r="MY343" s="56"/>
    </row>
    <row r="344" spans="363:363" s="53" customFormat="1" x14ac:dyDescent="0.25">
      <c r="MY344" s="56"/>
    </row>
    <row r="345" spans="363:363" s="53" customFormat="1" x14ac:dyDescent="0.25">
      <c r="MY345" s="56"/>
    </row>
    <row r="346" spans="363:363" s="53" customFormat="1" x14ac:dyDescent="0.25">
      <c r="MY346" s="56"/>
    </row>
    <row r="347" spans="363:363" s="53" customFormat="1" x14ac:dyDescent="0.25">
      <c r="MY347" s="56"/>
    </row>
    <row r="348" spans="363:363" s="53" customFormat="1" x14ac:dyDescent="0.25">
      <c r="MY348" s="56"/>
    </row>
    <row r="349" spans="363:363" s="53" customFormat="1" x14ac:dyDescent="0.25">
      <c r="MY349" s="56"/>
    </row>
    <row r="350" spans="363:363" s="53" customFormat="1" x14ac:dyDescent="0.25">
      <c r="MY350" s="56"/>
    </row>
    <row r="351" spans="363:363" s="53" customFormat="1" x14ac:dyDescent="0.25">
      <c r="MY351" s="56"/>
    </row>
    <row r="352" spans="363:363" s="53" customFormat="1" x14ac:dyDescent="0.25">
      <c r="MY352" s="56"/>
    </row>
    <row r="353" spans="363:363" s="53" customFormat="1" x14ac:dyDescent="0.25">
      <c r="MY353" s="56"/>
    </row>
    <row r="354" spans="363:363" s="53" customFormat="1" x14ac:dyDescent="0.25">
      <c r="MY354" s="56"/>
    </row>
    <row r="355" spans="363:363" s="53" customFormat="1" x14ac:dyDescent="0.25">
      <c r="MY355" s="56"/>
    </row>
    <row r="356" spans="363:363" s="53" customFormat="1" x14ac:dyDescent="0.25">
      <c r="MY356" s="56"/>
    </row>
    <row r="357" spans="363:363" s="53" customFormat="1" x14ac:dyDescent="0.25">
      <c r="MY357" s="56"/>
    </row>
    <row r="358" spans="363:363" s="53" customFormat="1" x14ac:dyDescent="0.25">
      <c r="MY358" s="56"/>
    </row>
    <row r="359" spans="363:363" s="53" customFormat="1" x14ac:dyDescent="0.25">
      <c r="MY359" s="56"/>
    </row>
    <row r="360" spans="363:363" s="53" customFormat="1" x14ac:dyDescent="0.25">
      <c r="MY360" s="56"/>
    </row>
    <row r="361" spans="363:363" s="53" customFormat="1" x14ac:dyDescent="0.25">
      <c r="MY361" s="56"/>
    </row>
    <row r="362" spans="363:363" s="53" customFormat="1" x14ac:dyDescent="0.25">
      <c r="MY362" s="56"/>
    </row>
    <row r="363" spans="363:363" s="53" customFormat="1" x14ac:dyDescent="0.25">
      <c r="MY363" s="56"/>
    </row>
    <row r="364" spans="363:363" s="53" customFormat="1" x14ac:dyDescent="0.25">
      <c r="MY364" s="56"/>
    </row>
    <row r="365" spans="363:363" s="53" customFormat="1" x14ac:dyDescent="0.25">
      <c r="MY365" s="56"/>
    </row>
    <row r="366" spans="363:363" s="53" customFormat="1" x14ac:dyDescent="0.25">
      <c r="MY366" s="56"/>
    </row>
    <row r="367" spans="363:363" s="53" customFormat="1" x14ac:dyDescent="0.25">
      <c r="MY367" s="56"/>
    </row>
    <row r="368" spans="363:363" s="53" customFormat="1" x14ac:dyDescent="0.25">
      <c r="MY368" s="56"/>
    </row>
    <row r="369" spans="363:363" s="53" customFormat="1" x14ac:dyDescent="0.25">
      <c r="MY369" s="56"/>
    </row>
    <row r="370" spans="363:363" s="53" customFormat="1" x14ac:dyDescent="0.25">
      <c r="MY370" s="56"/>
    </row>
    <row r="371" spans="363:363" s="53" customFormat="1" x14ac:dyDescent="0.25">
      <c r="MY371" s="56"/>
    </row>
    <row r="372" spans="363:363" s="53" customFormat="1" x14ac:dyDescent="0.25">
      <c r="MY372" s="56"/>
    </row>
    <row r="373" spans="363:363" s="53" customFormat="1" x14ac:dyDescent="0.25">
      <c r="MY373" s="56"/>
    </row>
    <row r="374" spans="363:363" s="53" customFormat="1" x14ac:dyDescent="0.25">
      <c r="MY374" s="56"/>
    </row>
    <row r="375" spans="363:363" s="53" customFormat="1" x14ac:dyDescent="0.25">
      <c r="MY375" s="56"/>
    </row>
    <row r="376" spans="363:363" s="53" customFormat="1" x14ac:dyDescent="0.25">
      <c r="MY376" s="56"/>
    </row>
    <row r="377" spans="363:363" s="53" customFormat="1" x14ac:dyDescent="0.25">
      <c r="MY377" s="56"/>
    </row>
    <row r="378" spans="363:363" s="53" customFormat="1" x14ac:dyDescent="0.25">
      <c r="MY378" s="56"/>
    </row>
    <row r="379" spans="363:363" s="53" customFormat="1" x14ac:dyDescent="0.25">
      <c r="MY379" s="56"/>
    </row>
    <row r="380" spans="363:363" s="53" customFormat="1" x14ac:dyDescent="0.25">
      <c r="MY380" s="56"/>
    </row>
    <row r="381" spans="363:363" s="53" customFormat="1" x14ac:dyDescent="0.25">
      <c r="MY381" s="56"/>
    </row>
    <row r="382" spans="363:363" s="53" customFormat="1" x14ac:dyDescent="0.25">
      <c r="MY382" s="56"/>
    </row>
    <row r="383" spans="363:363" s="53" customFormat="1" x14ac:dyDescent="0.25">
      <c r="MY383" s="56"/>
    </row>
    <row r="384" spans="363:363" s="53" customFormat="1" x14ac:dyDescent="0.25">
      <c r="MY384" s="56"/>
    </row>
    <row r="385" spans="363:363" s="53" customFormat="1" x14ac:dyDescent="0.25">
      <c r="MY385" s="56"/>
    </row>
    <row r="386" spans="363:363" s="53" customFormat="1" x14ac:dyDescent="0.25">
      <c r="MY386" s="56"/>
    </row>
    <row r="387" spans="363:363" s="53" customFormat="1" x14ac:dyDescent="0.25">
      <c r="MY387" s="56"/>
    </row>
    <row r="388" spans="363:363" s="53" customFormat="1" x14ac:dyDescent="0.25">
      <c r="MY388" s="56"/>
    </row>
    <row r="389" spans="363:363" s="53" customFormat="1" x14ac:dyDescent="0.25">
      <c r="MY389" s="56"/>
    </row>
    <row r="390" spans="363:363" s="53" customFormat="1" x14ac:dyDescent="0.25">
      <c r="MY390" s="56"/>
    </row>
    <row r="391" spans="363:363" s="53" customFormat="1" x14ac:dyDescent="0.25">
      <c r="MY391" s="56"/>
    </row>
    <row r="392" spans="363:363" s="53" customFormat="1" x14ac:dyDescent="0.25">
      <c r="MY392" s="56"/>
    </row>
    <row r="393" spans="363:363" s="53" customFormat="1" x14ac:dyDescent="0.25">
      <c r="MY393" s="56"/>
    </row>
    <row r="394" spans="363:363" s="53" customFormat="1" x14ac:dyDescent="0.25">
      <c r="MY394" s="56"/>
    </row>
    <row r="395" spans="363:363" s="53" customFormat="1" x14ac:dyDescent="0.25">
      <c r="MY395" s="56"/>
    </row>
    <row r="396" spans="363:363" s="53" customFormat="1" x14ac:dyDescent="0.25">
      <c r="MY396" s="56"/>
    </row>
    <row r="397" spans="363:363" s="53" customFormat="1" x14ac:dyDescent="0.25">
      <c r="MY397" s="56"/>
    </row>
    <row r="398" spans="363:363" s="53" customFormat="1" x14ac:dyDescent="0.25">
      <c r="MY398" s="56"/>
    </row>
    <row r="399" spans="363:363" s="53" customFormat="1" x14ac:dyDescent="0.25">
      <c r="MY399" s="56"/>
    </row>
    <row r="400" spans="363:363" s="53" customFormat="1" x14ac:dyDescent="0.25">
      <c r="MY400" s="56"/>
    </row>
    <row r="401" spans="363:363" s="53" customFormat="1" x14ac:dyDescent="0.25">
      <c r="MY401" s="56"/>
    </row>
    <row r="402" spans="363:363" s="53" customFormat="1" x14ac:dyDescent="0.25">
      <c r="MY402" s="56"/>
    </row>
    <row r="403" spans="363:363" s="53" customFormat="1" x14ac:dyDescent="0.25">
      <c r="MY403" s="56"/>
    </row>
    <row r="404" spans="363:363" s="53" customFormat="1" x14ac:dyDescent="0.25">
      <c r="MY404" s="56"/>
    </row>
    <row r="405" spans="363:363" s="53" customFormat="1" x14ac:dyDescent="0.25">
      <c r="MY405" s="56"/>
    </row>
    <row r="406" spans="363:363" s="53" customFormat="1" x14ac:dyDescent="0.25">
      <c r="MY406" s="56"/>
    </row>
    <row r="407" spans="363:363" s="53" customFormat="1" x14ac:dyDescent="0.25">
      <c r="MY407" s="56"/>
    </row>
    <row r="408" spans="363:363" s="53" customFormat="1" x14ac:dyDescent="0.25">
      <c r="MY408" s="56"/>
    </row>
    <row r="409" spans="363:363" s="53" customFormat="1" x14ac:dyDescent="0.25">
      <c r="MY409" s="56"/>
    </row>
    <row r="410" spans="363:363" s="53" customFormat="1" x14ac:dyDescent="0.25">
      <c r="MY410" s="56"/>
    </row>
    <row r="411" spans="363:363" s="53" customFormat="1" x14ac:dyDescent="0.25">
      <c r="MY411" s="56"/>
    </row>
    <row r="412" spans="363:363" s="53" customFormat="1" x14ac:dyDescent="0.25">
      <c r="MY412" s="56"/>
    </row>
    <row r="413" spans="363:363" s="53" customFormat="1" x14ac:dyDescent="0.25">
      <c r="MY413" s="56"/>
    </row>
    <row r="414" spans="363:363" s="53" customFormat="1" x14ac:dyDescent="0.25">
      <c r="MY414" s="56"/>
    </row>
    <row r="415" spans="363:363" s="53" customFormat="1" x14ac:dyDescent="0.25">
      <c r="MY415" s="56"/>
    </row>
    <row r="416" spans="363:363" s="53" customFormat="1" x14ac:dyDescent="0.25">
      <c r="MY416" s="56"/>
    </row>
    <row r="417" spans="363:363" s="53" customFormat="1" x14ac:dyDescent="0.25">
      <c r="MY417" s="56"/>
    </row>
    <row r="418" spans="363:363" s="53" customFormat="1" x14ac:dyDescent="0.25">
      <c r="MY418" s="56"/>
    </row>
    <row r="419" spans="363:363" s="53" customFormat="1" x14ac:dyDescent="0.25">
      <c r="MY419" s="56"/>
    </row>
    <row r="420" spans="363:363" s="53" customFormat="1" x14ac:dyDescent="0.25">
      <c r="MY420" s="56"/>
    </row>
    <row r="421" spans="363:363" s="53" customFormat="1" x14ac:dyDescent="0.25">
      <c r="MY421" s="56"/>
    </row>
    <row r="422" spans="363:363" s="53" customFormat="1" x14ac:dyDescent="0.25">
      <c r="MY422" s="56"/>
    </row>
    <row r="423" spans="363:363" s="53" customFormat="1" x14ac:dyDescent="0.25">
      <c r="MY423" s="56"/>
    </row>
    <row r="424" spans="363:363" s="53" customFormat="1" x14ac:dyDescent="0.25">
      <c r="MY424" s="56"/>
    </row>
    <row r="425" spans="363:363" s="53" customFormat="1" x14ac:dyDescent="0.25">
      <c r="MY425" s="56"/>
    </row>
    <row r="426" spans="363:363" s="53" customFormat="1" x14ac:dyDescent="0.25">
      <c r="MY426" s="56"/>
    </row>
    <row r="427" spans="363:363" s="53" customFormat="1" x14ac:dyDescent="0.25">
      <c r="MY427" s="56"/>
    </row>
    <row r="428" spans="363:363" s="53" customFormat="1" x14ac:dyDescent="0.25">
      <c r="MY428" s="56"/>
    </row>
    <row r="429" spans="363:363" s="53" customFormat="1" x14ac:dyDescent="0.25">
      <c r="MY429" s="56"/>
    </row>
    <row r="430" spans="363:363" s="53" customFormat="1" x14ac:dyDescent="0.25">
      <c r="MY430" s="56"/>
    </row>
    <row r="431" spans="363:363" s="53" customFormat="1" x14ac:dyDescent="0.25">
      <c r="MY431" s="56"/>
    </row>
    <row r="432" spans="363:363" s="53" customFormat="1" x14ac:dyDescent="0.25">
      <c r="MY432" s="56"/>
    </row>
    <row r="433" spans="363:363" s="53" customFormat="1" x14ac:dyDescent="0.25">
      <c r="MY433" s="56"/>
    </row>
    <row r="434" spans="363:363" s="53" customFormat="1" x14ac:dyDescent="0.25">
      <c r="MY434" s="56"/>
    </row>
    <row r="435" spans="363:363" s="53" customFormat="1" x14ac:dyDescent="0.25">
      <c r="MY435" s="56"/>
    </row>
    <row r="436" spans="363:363" s="53" customFormat="1" x14ac:dyDescent="0.25">
      <c r="MY436" s="56"/>
    </row>
    <row r="437" spans="363:363" s="53" customFormat="1" x14ac:dyDescent="0.25">
      <c r="MY437" s="56"/>
    </row>
    <row r="438" spans="363:363" s="53" customFormat="1" x14ac:dyDescent="0.25">
      <c r="MY438" s="56"/>
    </row>
    <row r="439" spans="363:363" s="53" customFormat="1" x14ac:dyDescent="0.25">
      <c r="MY439" s="56"/>
    </row>
    <row r="440" spans="363:363" s="53" customFormat="1" x14ac:dyDescent="0.25">
      <c r="MY440" s="56"/>
    </row>
    <row r="441" spans="363:363" s="53" customFormat="1" x14ac:dyDescent="0.25">
      <c r="MY441" s="56"/>
    </row>
    <row r="442" spans="363:363" s="53" customFormat="1" x14ac:dyDescent="0.25">
      <c r="MY442" s="56"/>
    </row>
    <row r="443" spans="363:363" s="53" customFormat="1" x14ac:dyDescent="0.25">
      <c r="MY443" s="56"/>
    </row>
    <row r="444" spans="363:363" s="53" customFormat="1" x14ac:dyDescent="0.25">
      <c r="MY444" s="56"/>
    </row>
    <row r="445" spans="363:363" s="53" customFormat="1" x14ac:dyDescent="0.25">
      <c r="MY445" s="56"/>
    </row>
    <row r="446" spans="363:363" s="53" customFormat="1" x14ac:dyDescent="0.25">
      <c r="MY446" s="56"/>
    </row>
    <row r="447" spans="363:363" s="53" customFormat="1" x14ac:dyDescent="0.25">
      <c r="MY447" s="56"/>
    </row>
    <row r="448" spans="363:363" s="53" customFormat="1" x14ac:dyDescent="0.25">
      <c r="MY448" s="56"/>
    </row>
    <row r="449" spans="363:363" s="53" customFormat="1" x14ac:dyDescent="0.25">
      <c r="MY449" s="56"/>
    </row>
    <row r="450" spans="363:363" s="53" customFormat="1" x14ac:dyDescent="0.25">
      <c r="MY450" s="56"/>
    </row>
    <row r="451" spans="363:363" s="53" customFormat="1" x14ac:dyDescent="0.25">
      <c r="MY451" s="56"/>
    </row>
    <row r="452" spans="363:363" s="53" customFormat="1" x14ac:dyDescent="0.25">
      <c r="MY452" s="56"/>
    </row>
    <row r="453" spans="363:363" s="53" customFormat="1" x14ac:dyDescent="0.25">
      <c r="MY453" s="56"/>
    </row>
    <row r="454" spans="363:363" s="53" customFormat="1" x14ac:dyDescent="0.25">
      <c r="MY454" s="56"/>
    </row>
    <row r="455" spans="363:363" s="53" customFormat="1" x14ac:dyDescent="0.25">
      <c r="MY455" s="56"/>
    </row>
    <row r="456" spans="363:363" s="53" customFormat="1" x14ac:dyDescent="0.25">
      <c r="MY456" s="56"/>
    </row>
    <row r="457" spans="363:363" s="53" customFormat="1" x14ac:dyDescent="0.25">
      <c r="MY457" s="56"/>
    </row>
    <row r="458" spans="363:363" s="53" customFormat="1" x14ac:dyDescent="0.25">
      <c r="MY458" s="56"/>
    </row>
    <row r="459" spans="363:363" s="53" customFormat="1" x14ac:dyDescent="0.25">
      <c r="MY459" s="56"/>
    </row>
    <row r="460" spans="363:363" s="53" customFormat="1" x14ac:dyDescent="0.25">
      <c r="MY460" s="56"/>
    </row>
    <row r="461" spans="363:363" s="53" customFormat="1" x14ac:dyDescent="0.25">
      <c r="MY461" s="56"/>
    </row>
    <row r="462" spans="363:363" s="53" customFormat="1" x14ac:dyDescent="0.25">
      <c r="MY462" s="56"/>
    </row>
    <row r="463" spans="363:363" s="53" customFormat="1" x14ac:dyDescent="0.25">
      <c r="MY463" s="56"/>
    </row>
    <row r="464" spans="363:363" s="53" customFormat="1" x14ac:dyDescent="0.25">
      <c r="MY464" s="56"/>
    </row>
    <row r="465" spans="363:363" s="53" customFormat="1" x14ac:dyDescent="0.25">
      <c r="MY465" s="56"/>
    </row>
    <row r="466" spans="363:363" s="53" customFormat="1" x14ac:dyDescent="0.25">
      <c r="MY466" s="56"/>
    </row>
    <row r="467" spans="363:363" s="53" customFormat="1" x14ac:dyDescent="0.25">
      <c r="MY467" s="56"/>
    </row>
    <row r="468" spans="363:363" s="53" customFormat="1" x14ac:dyDescent="0.25">
      <c r="MY468" s="56"/>
    </row>
    <row r="469" spans="363:363" s="53" customFormat="1" x14ac:dyDescent="0.25">
      <c r="MY469" s="56"/>
    </row>
    <row r="470" spans="363:363" s="53" customFormat="1" x14ac:dyDescent="0.25">
      <c r="MY470" s="56"/>
    </row>
    <row r="471" spans="363:363" s="53" customFormat="1" x14ac:dyDescent="0.25">
      <c r="MY471" s="56"/>
    </row>
    <row r="472" spans="363:363" s="53" customFormat="1" x14ac:dyDescent="0.25">
      <c r="MY472" s="56"/>
    </row>
    <row r="473" spans="363:363" s="53" customFormat="1" x14ac:dyDescent="0.25">
      <c r="MY473" s="56"/>
    </row>
    <row r="474" spans="363:363" s="53" customFormat="1" x14ac:dyDescent="0.25">
      <c r="MY474" s="56"/>
    </row>
    <row r="475" spans="363:363" s="53" customFormat="1" x14ac:dyDescent="0.25">
      <c r="MY475" s="56"/>
    </row>
    <row r="476" spans="363:363" s="53" customFormat="1" x14ac:dyDescent="0.25">
      <c r="MY476" s="56"/>
    </row>
    <row r="477" spans="363:363" s="53" customFormat="1" x14ac:dyDescent="0.25">
      <c r="MY477" s="56"/>
    </row>
    <row r="478" spans="363:363" s="53" customFormat="1" x14ac:dyDescent="0.25">
      <c r="MY478" s="56"/>
    </row>
    <row r="479" spans="363:363" s="53" customFormat="1" x14ac:dyDescent="0.25">
      <c r="MY479" s="56"/>
    </row>
    <row r="480" spans="363:363" s="53" customFormat="1" x14ac:dyDescent="0.25">
      <c r="MY480" s="56"/>
    </row>
    <row r="481" spans="363:363" s="53" customFormat="1" x14ac:dyDescent="0.25">
      <c r="MY481" s="56"/>
    </row>
    <row r="482" spans="363:363" s="53" customFormat="1" x14ac:dyDescent="0.25">
      <c r="MY482" s="56"/>
    </row>
    <row r="483" spans="363:363" s="53" customFormat="1" x14ac:dyDescent="0.25">
      <c r="MY483" s="56"/>
    </row>
    <row r="484" spans="363:363" s="53" customFormat="1" x14ac:dyDescent="0.25">
      <c r="MY484" s="56"/>
    </row>
    <row r="485" spans="363:363" s="53" customFormat="1" x14ac:dyDescent="0.25">
      <c r="MY485" s="56"/>
    </row>
    <row r="486" spans="363:363" s="53" customFormat="1" x14ac:dyDescent="0.25">
      <c r="MY486" s="56"/>
    </row>
    <row r="487" spans="363:363" s="53" customFormat="1" x14ac:dyDescent="0.25">
      <c r="MY487" s="56"/>
    </row>
    <row r="488" spans="363:363" s="53" customFormat="1" x14ac:dyDescent="0.25">
      <c r="MY488" s="56"/>
    </row>
    <row r="489" spans="363:363" s="53" customFormat="1" x14ac:dyDescent="0.25">
      <c r="MY489" s="56"/>
    </row>
    <row r="490" spans="363:363" s="53" customFormat="1" x14ac:dyDescent="0.25">
      <c r="MY490" s="56"/>
    </row>
    <row r="491" spans="363:363" s="53" customFormat="1" x14ac:dyDescent="0.25">
      <c r="MY491" s="56"/>
    </row>
    <row r="492" spans="363:363" s="53" customFormat="1" x14ac:dyDescent="0.25">
      <c r="MY492" s="56"/>
    </row>
    <row r="493" spans="363:363" s="53" customFormat="1" x14ac:dyDescent="0.25">
      <c r="MY493" s="56"/>
    </row>
    <row r="494" spans="363:363" s="53" customFormat="1" x14ac:dyDescent="0.25">
      <c r="MY494" s="56"/>
    </row>
    <row r="495" spans="363:363" s="53" customFormat="1" x14ac:dyDescent="0.25">
      <c r="MY495" s="56"/>
    </row>
    <row r="496" spans="363:363" s="53" customFormat="1" x14ac:dyDescent="0.25">
      <c r="MY496" s="56"/>
    </row>
    <row r="497" spans="363:363" s="53" customFormat="1" x14ac:dyDescent="0.25">
      <c r="MY497" s="56"/>
    </row>
    <row r="498" spans="363:363" s="53" customFormat="1" x14ac:dyDescent="0.25">
      <c r="MY498" s="56"/>
    </row>
    <row r="499" spans="363:363" s="53" customFormat="1" x14ac:dyDescent="0.25">
      <c r="MY499" s="56"/>
    </row>
    <row r="500" spans="363:363" s="53" customFormat="1" x14ac:dyDescent="0.25">
      <c r="MY500" s="56"/>
    </row>
    <row r="501" spans="363:363" s="53" customFormat="1" x14ac:dyDescent="0.25">
      <c r="MY501" s="56"/>
    </row>
    <row r="502" spans="363:363" s="53" customFormat="1" x14ac:dyDescent="0.25">
      <c r="MY502" s="56"/>
    </row>
    <row r="503" spans="363:363" s="53" customFormat="1" x14ac:dyDescent="0.25">
      <c r="MY503" s="56"/>
    </row>
    <row r="504" spans="363:363" s="53" customFormat="1" x14ac:dyDescent="0.25">
      <c r="MY504" s="56"/>
    </row>
    <row r="505" spans="363:363" s="53" customFormat="1" x14ac:dyDescent="0.25">
      <c r="MY505" s="56"/>
    </row>
    <row r="506" spans="363:363" s="53" customFormat="1" x14ac:dyDescent="0.25">
      <c r="MY506" s="56"/>
    </row>
    <row r="507" spans="363:363" s="53" customFormat="1" x14ac:dyDescent="0.25">
      <c r="MY507" s="56"/>
    </row>
    <row r="508" spans="363:363" s="53" customFormat="1" x14ac:dyDescent="0.25">
      <c r="MY508" s="56"/>
    </row>
    <row r="509" spans="363:363" s="53" customFormat="1" x14ac:dyDescent="0.25">
      <c r="MY509" s="56"/>
    </row>
    <row r="510" spans="363:363" s="53" customFormat="1" x14ac:dyDescent="0.25">
      <c r="MY510" s="56"/>
    </row>
    <row r="511" spans="363:363" s="53" customFormat="1" x14ac:dyDescent="0.25">
      <c r="MY511" s="56"/>
    </row>
    <row r="512" spans="363:363" s="53" customFormat="1" x14ac:dyDescent="0.25">
      <c r="MY512" s="56"/>
    </row>
    <row r="513" spans="363:363" s="53" customFormat="1" x14ac:dyDescent="0.25">
      <c r="MY513" s="56"/>
    </row>
    <row r="514" spans="363:363" s="53" customFormat="1" x14ac:dyDescent="0.25">
      <c r="MY514" s="56"/>
    </row>
    <row r="515" spans="363:363" s="53" customFormat="1" x14ac:dyDescent="0.25">
      <c r="MY515" s="56"/>
    </row>
    <row r="516" spans="363:363" s="53" customFormat="1" x14ac:dyDescent="0.25">
      <c r="MY516" s="56"/>
    </row>
    <row r="517" spans="363:363" s="53" customFormat="1" x14ac:dyDescent="0.25">
      <c r="MY517" s="56"/>
    </row>
    <row r="518" spans="363:363" s="53" customFormat="1" x14ac:dyDescent="0.25">
      <c r="MY518" s="56"/>
    </row>
    <row r="519" spans="363:363" s="53" customFormat="1" x14ac:dyDescent="0.25">
      <c r="MY519" s="56"/>
    </row>
    <row r="520" spans="363:363" s="53" customFormat="1" x14ac:dyDescent="0.25">
      <c r="MY520" s="56"/>
    </row>
    <row r="521" spans="363:363" s="53" customFormat="1" x14ac:dyDescent="0.25">
      <c r="MY521" s="56"/>
    </row>
    <row r="522" spans="363:363" s="53" customFormat="1" x14ac:dyDescent="0.25">
      <c r="MY522" s="56"/>
    </row>
    <row r="523" spans="363:363" s="53" customFormat="1" x14ac:dyDescent="0.25">
      <c r="MY523" s="56"/>
    </row>
    <row r="524" spans="363:363" s="53" customFormat="1" x14ac:dyDescent="0.25">
      <c r="MY524" s="56"/>
    </row>
    <row r="525" spans="363:363" s="53" customFormat="1" x14ac:dyDescent="0.25">
      <c r="MY525" s="56"/>
    </row>
    <row r="526" spans="363:363" s="53" customFormat="1" x14ac:dyDescent="0.25">
      <c r="MY526" s="56"/>
    </row>
    <row r="527" spans="363:363" s="53" customFormat="1" x14ac:dyDescent="0.25">
      <c r="MY527" s="56"/>
    </row>
    <row r="528" spans="363:363" s="53" customFormat="1" x14ac:dyDescent="0.25">
      <c r="MY528" s="56"/>
    </row>
    <row r="529" spans="363:363" s="53" customFormat="1" x14ac:dyDescent="0.25">
      <c r="MY529" s="56"/>
    </row>
    <row r="530" spans="363:363" s="53" customFormat="1" x14ac:dyDescent="0.25">
      <c r="MY530" s="56"/>
    </row>
    <row r="531" spans="363:363" s="53" customFormat="1" x14ac:dyDescent="0.25">
      <c r="MY531" s="56"/>
    </row>
    <row r="532" spans="363:363" s="53" customFormat="1" x14ac:dyDescent="0.25">
      <c r="MY532" s="56"/>
    </row>
    <row r="533" spans="363:363" s="53" customFormat="1" x14ac:dyDescent="0.25">
      <c r="MY533" s="56"/>
    </row>
    <row r="534" spans="363:363" s="53" customFormat="1" x14ac:dyDescent="0.25">
      <c r="MY534" s="56"/>
    </row>
    <row r="535" spans="363:363" s="53" customFormat="1" x14ac:dyDescent="0.25">
      <c r="MY535" s="56"/>
    </row>
    <row r="536" spans="363:363" s="53" customFormat="1" x14ac:dyDescent="0.25">
      <c r="MY536" s="56"/>
    </row>
    <row r="537" spans="363:363" s="53" customFormat="1" x14ac:dyDescent="0.25">
      <c r="MY537" s="56"/>
    </row>
    <row r="538" spans="363:363" s="53" customFormat="1" x14ac:dyDescent="0.25">
      <c r="MY538" s="56"/>
    </row>
    <row r="539" spans="363:363" s="53" customFormat="1" x14ac:dyDescent="0.25">
      <c r="MY539" s="56"/>
    </row>
    <row r="540" spans="363:363" s="53" customFormat="1" x14ac:dyDescent="0.25">
      <c r="MY540" s="56"/>
    </row>
    <row r="541" spans="363:363" s="53" customFormat="1" x14ac:dyDescent="0.25">
      <c r="MY541" s="56"/>
    </row>
    <row r="542" spans="363:363" s="53" customFormat="1" x14ac:dyDescent="0.25">
      <c r="MY542" s="56"/>
    </row>
    <row r="543" spans="363:363" s="53" customFormat="1" x14ac:dyDescent="0.25">
      <c r="MY543" s="56"/>
    </row>
    <row r="544" spans="363:363" s="53" customFormat="1" x14ac:dyDescent="0.25">
      <c r="MY544" s="56"/>
    </row>
    <row r="545" spans="363:363" s="53" customFormat="1" x14ac:dyDescent="0.25">
      <c r="MY545" s="56"/>
    </row>
    <row r="546" spans="363:363" s="53" customFormat="1" x14ac:dyDescent="0.25">
      <c r="MY546" s="56"/>
    </row>
    <row r="547" spans="363:363" s="53" customFormat="1" x14ac:dyDescent="0.25">
      <c r="MY547" s="56"/>
    </row>
    <row r="548" spans="363:363" s="53" customFormat="1" x14ac:dyDescent="0.25">
      <c r="MY548" s="56"/>
    </row>
    <row r="549" spans="363:363" s="53" customFormat="1" x14ac:dyDescent="0.25">
      <c r="MY549" s="56"/>
    </row>
    <row r="550" spans="363:363" s="53" customFormat="1" x14ac:dyDescent="0.25">
      <c r="MY550" s="56"/>
    </row>
    <row r="551" spans="363:363" s="53" customFormat="1" x14ac:dyDescent="0.25">
      <c r="MY551" s="56"/>
    </row>
    <row r="552" spans="363:363" s="53" customFormat="1" x14ac:dyDescent="0.25">
      <c r="MY552" s="56"/>
    </row>
    <row r="553" spans="363:363" s="53" customFormat="1" x14ac:dyDescent="0.25">
      <c r="MY553" s="56"/>
    </row>
    <row r="554" spans="363:363" s="53" customFormat="1" x14ac:dyDescent="0.25">
      <c r="MY554" s="56"/>
    </row>
    <row r="555" spans="363:363" s="53" customFormat="1" x14ac:dyDescent="0.25">
      <c r="MY555" s="56"/>
    </row>
    <row r="556" spans="363:363" s="53" customFormat="1" x14ac:dyDescent="0.25">
      <c r="MY556" s="56"/>
    </row>
    <row r="557" spans="363:363" s="53" customFormat="1" x14ac:dyDescent="0.25">
      <c r="MY557" s="56"/>
    </row>
    <row r="558" spans="363:363" s="53" customFormat="1" x14ac:dyDescent="0.25">
      <c r="MY558" s="56"/>
    </row>
    <row r="559" spans="363:363" s="53" customFormat="1" x14ac:dyDescent="0.25">
      <c r="MY559" s="56"/>
    </row>
    <row r="560" spans="363:363" s="53" customFormat="1" x14ac:dyDescent="0.25">
      <c r="MY560" s="56"/>
    </row>
    <row r="561" spans="363:363" s="53" customFormat="1" x14ac:dyDescent="0.25">
      <c r="MY561" s="56"/>
    </row>
    <row r="562" spans="363:363" s="53" customFormat="1" x14ac:dyDescent="0.25">
      <c r="MY562" s="56"/>
    </row>
    <row r="563" spans="363:363" s="53" customFormat="1" x14ac:dyDescent="0.25">
      <c r="MY563" s="56"/>
    </row>
    <row r="564" spans="363:363" s="53" customFormat="1" x14ac:dyDescent="0.25">
      <c r="MY564" s="56"/>
    </row>
    <row r="565" spans="363:363" s="53" customFormat="1" x14ac:dyDescent="0.25">
      <c r="MY565" s="56"/>
    </row>
    <row r="566" spans="363:363" s="53" customFormat="1" x14ac:dyDescent="0.25">
      <c r="MY566" s="56"/>
    </row>
    <row r="567" spans="363:363" s="53" customFormat="1" x14ac:dyDescent="0.25">
      <c r="MY567" s="56"/>
    </row>
    <row r="568" spans="363:363" s="53" customFormat="1" x14ac:dyDescent="0.25">
      <c r="MY568" s="56"/>
    </row>
    <row r="569" spans="363:363" s="53" customFormat="1" x14ac:dyDescent="0.25">
      <c r="MY569" s="56"/>
    </row>
    <row r="570" spans="363:363" s="53" customFormat="1" x14ac:dyDescent="0.25">
      <c r="MY570" s="56"/>
    </row>
    <row r="571" spans="363:363" s="53" customFormat="1" x14ac:dyDescent="0.25">
      <c r="MY571" s="56"/>
    </row>
    <row r="572" spans="363:363" s="53" customFormat="1" x14ac:dyDescent="0.25">
      <c r="MY572" s="56"/>
    </row>
    <row r="573" spans="363:363" s="53" customFormat="1" x14ac:dyDescent="0.25">
      <c r="MY573" s="56"/>
    </row>
    <row r="574" spans="363:363" s="53" customFormat="1" x14ac:dyDescent="0.25">
      <c r="MY574" s="56"/>
    </row>
    <row r="575" spans="363:363" s="53" customFormat="1" x14ac:dyDescent="0.25">
      <c r="MY575" s="56"/>
    </row>
    <row r="576" spans="363:363" s="53" customFormat="1" x14ac:dyDescent="0.25">
      <c r="MY576" s="56"/>
    </row>
    <row r="577" spans="363:363" s="53" customFormat="1" x14ac:dyDescent="0.25">
      <c r="MY577" s="56"/>
    </row>
    <row r="578" spans="363:363" s="53" customFormat="1" x14ac:dyDescent="0.25">
      <c r="MY578" s="56"/>
    </row>
    <row r="579" spans="363:363" s="53" customFormat="1" x14ac:dyDescent="0.25">
      <c r="MY579" s="56"/>
    </row>
    <row r="580" spans="363:363" s="53" customFormat="1" x14ac:dyDescent="0.25">
      <c r="MY580" s="56"/>
    </row>
    <row r="581" spans="363:363" s="53" customFormat="1" x14ac:dyDescent="0.25">
      <c r="MY581" s="56"/>
    </row>
    <row r="582" spans="363:363" s="53" customFormat="1" x14ac:dyDescent="0.25">
      <c r="MY582" s="56"/>
    </row>
    <row r="583" spans="363:363" s="53" customFormat="1" x14ac:dyDescent="0.25">
      <c r="MY583" s="56"/>
    </row>
    <row r="584" spans="363:363" s="53" customFormat="1" x14ac:dyDescent="0.25">
      <c r="MY584" s="56"/>
    </row>
    <row r="585" spans="363:363" s="53" customFormat="1" x14ac:dyDescent="0.25">
      <c r="MY585" s="56"/>
    </row>
    <row r="586" spans="363:363" s="53" customFormat="1" x14ac:dyDescent="0.25">
      <c r="MY586" s="56"/>
    </row>
    <row r="587" spans="363:363" s="53" customFormat="1" x14ac:dyDescent="0.25">
      <c r="MY587" s="56"/>
    </row>
    <row r="588" spans="363:363" s="53" customFormat="1" x14ac:dyDescent="0.25">
      <c r="MY588" s="56"/>
    </row>
    <row r="589" spans="363:363" s="53" customFormat="1" x14ac:dyDescent="0.25">
      <c r="MY589" s="56"/>
    </row>
    <row r="590" spans="363:363" s="53" customFormat="1" x14ac:dyDescent="0.25">
      <c r="MY590" s="56"/>
    </row>
    <row r="591" spans="363:363" s="53" customFormat="1" x14ac:dyDescent="0.25">
      <c r="MY591" s="56"/>
    </row>
    <row r="592" spans="363:363" s="53" customFormat="1" x14ac:dyDescent="0.25">
      <c r="MY592" s="56"/>
    </row>
    <row r="593" spans="363:363" s="53" customFormat="1" x14ac:dyDescent="0.25">
      <c r="MY593" s="56"/>
    </row>
    <row r="594" spans="363:363" s="53" customFormat="1" x14ac:dyDescent="0.25">
      <c r="MY594" s="56"/>
    </row>
    <row r="595" spans="363:363" s="53" customFormat="1" x14ac:dyDescent="0.25">
      <c r="MY595" s="56"/>
    </row>
    <row r="596" spans="363:363" s="53" customFormat="1" x14ac:dyDescent="0.25">
      <c r="MY596" s="56"/>
    </row>
    <row r="597" spans="363:363" s="53" customFormat="1" x14ac:dyDescent="0.25">
      <c r="MY597" s="56"/>
    </row>
    <row r="598" spans="363:363" s="53" customFormat="1" x14ac:dyDescent="0.25">
      <c r="MY598" s="56"/>
    </row>
    <row r="599" spans="363:363" s="53" customFormat="1" x14ac:dyDescent="0.25">
      <c r="MY599" s="56"/>
    </row>
    <row r="600" spans="363:363" s="53" customFormat="1" x14ac:dyDescent="0.25">
      <c r="MY600" s="56"/>
    </row>
    <row r="601" spans="363:363" s="53" customFormat="1" x14ac:dyDescent="0.25">
      <c r="MY601" s="56"/>
    </row>
    <row r="602" spans="363:363" s="53" customFormat="1" x14ac:dyDescent="0.25">
      <c r="MY602" s="56"/>
    </row>
    <row r="603" spans="363:363" s="53" customFormat="1" x14ac:dyDescent="0.25">
      <c r="MY603" s="56"/>
    </row>
    <row r="604" spans="363:363" s="53" customFormat="1" x14ac:dyDescent="0.25">
      <c r="MY604" s="56"/>
    </row>
    <row r="605" spans="363:363" s="53" customFormat="1" x14ac:dyDescent="0.25">
      <c r="MY605" s="56"/>
    </row>
    <row r="606" spans="363:363" s="53" customFormat="1" x14ac:dyDescent="0.25">
      <c r="MY606" s="56"/>
    </row>
    <row r="607" spans="363:363" s="53" customFormat="1" x14ac:dyDescent="0.25">
      <c r="MY607" s="56"/>
    </row>
    <row r="608" spans="363:363" s="53" customFormat="1" x14ac:dyDescent="0.25">
      <c r="MY608" s="56"/>
    </row>
    <row r="609" spans="363:363" s="53" customFormat="1" x14ac:dyDescent="0.25">
      <c r="MY609" s="56"/>
    </row>
    <row r="610" spans="363:363" s="53" customFormat="1" x14ac:dyDescent="0.25">
      <c r="MY610" s="56"/>
    </row>
    <row r="611" spans="363:363" s="53" customFormat="1" x14ac:dyDescent="0.25">
      <c r="MY611" s="56"/>
    </row>
    <row r="612" spans="363:363" s="53" customFormat="1" x14ac:dyDescent="0.25">
      <c r="MY612" s="56"/>
    </row>
    <row r="613" spans="363:363" s="53" customFormat="1" x14ac:dyDescent="0.25">
      <c r="MY613" s="56"/>
    </row>
    <row r="614" spans="363:363" s="53" customFormat="1" x14ac:dyDescent="0.25">
      <c r="MY614" s="56"/>
    </row>
    <row r="615" spans="363:363" s="53" customFormat="1" x14ac:dyDescent="0.25">
      <c r="MY615" s="56"/>
    </row>
    <row r="616" spans="363:363" s="53" customFormat="1" x14ac:dyDescent="0.25">
      <c r="MY616" s="56"/>
    </row>
    <row r="617" spans="363:363" s="53" customFormat="1" x14ac:dyDescent="0.25">
      <c r="MY617" s="56"/>
    </row>
    <row r="618" spans="363:363" s="53" customFormat="1" x14ac:dyDescent="0.25">
      <c r="MY618" s="56"/>
    </row>
    <row r="619" spans="363:363" s="53" customFormat="1" x14ac:dyDescent="0.25">
      <c r="MY619" s="56"/>
    </row>
    <row r="620" spans="363:363" s="53" customFormat="1" x14ac:dyDescent="0.25">
      <c r="MY620" s="56"/>
    </row>
    <row r="621" spans="363:363" s="53" customFormat="1" x14ac:dyDescent="0.25">
      <c r="MY621" s="56"/>
    </row>
    <row r="622" spans="363:363" s="53" customFormat="1" x14ac:dyDescent="0.25">
      <c r="MY622" s="56"/>
    </row>
    <row r="623" spans="363:363" s="53" customFormat="1" x14ac:dyDescent="0.25">
      <c r="MY623" s="56"/>
    </row>
    <row r="624" spans="363:363" s="53" customFormat="1" x14ac:dyDescent="0.25">
      <c r="MY624" s="56"/>
    </row>
  </sheetData>
  <sheetProtection algorithmName="SHA-512" hashValue="RgFzXqevKrJ3/Ca0I3y4BtLnsQvktm5bRgLkB8bG1NfsVwcxonmWy0psgIz577X8LaKcDV6e8BP0cy4aslv2Fw==" saltValue="vmZXXUoZTXA3pUEdbv8lIg==" spinCount="100000" sheet="1" objects="1" scenarios="1" selectLockedCells="1"/>
  <conditionalFormatting sqref="C7:NF7">
    <cfRule type="cellIs" dxfId="21" priority="2" operator="greaterThan">
      <formula>0</formula>
    </cfRule>
    <cfRule type="cellIs" dxfId="20" priority="3" operator="greaterThan">
      <formula>0</formula>
    </cfRule>
  </conditionalFormatting>
  <conditionalFormatting sqref="C8:NF8">
    <cfRule type="cellIs" dxfId="19" priority="1" operator="lessThan">
      <formula>0</formula>
    </cfRule>
  </conditionalFormatting>
  <pageMargins left="0.7" right="0.7" top="0.75" bottom="0.75" header="0.3" footer="0.3"/>
  <pageSetup paperSize="9" orientation="portrait" horizontalDpi="0" verticalDpi="0" r:id="rId1"/>
  <drawing r:id="rId2"/>
  <legacy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4B428C-C506-41F3-964E-89BD74DC9F8E}">
  <sheetPr>
    <tabColor rgb="FF92D050"/>
  </sheetPr>
  <dimension ref="A1:MZ142"/>
  <sheetViews>
    <sheetView showGridLines="0" workbookViewId="0"/>
  </sheetViews>
  <sheetFormatPr defaultRowHeight="15" x14ac:dyDescent="0.25"/>
  <cols>
    <col min="1" max="2" width="3.7109375" customWidth="1"/>
    <col min="3" max="3" width="26.28515625" customWidth="1"/>
    <col min="4" max="6" width="12.7109375" customWidth="1"/>
    <col min="7" max="7" width="5.140625" customWidth="1"/>
    <col min="8" max="8" width="3.85546875" customWidth="1"/>
    <col min="364" max="364" width="9.140625" style="70"/>
  </cols>
  <sheetData>
    <row r="1" spans="1:238" ht="18" customHeight="1" x14ac:dyDescent="0.25">
      <c r="A1" s="115"/>
      <c r="B1" s="115"/>
      <c r="C1" s="115"/>
      <c r="D1" s="115"/>
      <c r="E1" s="115"/>
      <c r="F1" s="115"/>
      <c r="G1" s="115"/>
      <c r="H1" s="70"/>
    </row>
    <row r="2" spans="1:238" x14ac:dyDescent="0.25">
      <c r="A2" s="115"/>
      <c r="B2" s="87"/>
      <c r="C2" s="87"/>
      <c r="D2" s="87"/>
      <c r="E2" s="87"/>
      <c r="F2" s="87"/>
      <c r="G2" s="87"/>
      <c r="H2" s="70"/>
    </row>
    <row r="3" spans="1:238" ht="18.75" x14ac:dyDescent="0.3">
      <c r="A3" s="115"/>
      <c r="B3" s="87"/>
      <c r="C3" s="151">
        <f>'Loan 2 (Cal)'!B4</f>
        <v>0</v>
      </c>
      <c r="D3" s="151"/>
      <c r="E3" s="151"/>
      <c r="F3" s="151"/>
      <c r="G3" s="87"/>
      <c r="H3" s="70"/>
    </row>
    <row r="4" spans="1:238" ht="15.75" x14ac:dyDescent="0.25">
      <c r="A4" s="115"/>
      <c r="B4" s="87"/>
      <c r="C4" s="150" t="str">
        <f>"Repay "&amp;TEXT(D54,"$#,##0")&amp;" over "&amp;TEXT(D55,"0.00")&amp;" years - "&amp;TEXT(D56,"0")&amp;" Months"</f>
        <v>Repay $0 over 0.00 years - 0 Months</v>
      </c>
      <c r="D4" s="150"/>
      <c r="E4" s="150"/>
      <c r="F4" s="150"/>
      <c r="G4" s="87"/>
      <c r="H4" s="70"/>
    </row>
    <row r="5" spans="1:238" ht="15.75" x14ac:dyDescent="0.25">
      <c r="A5" s="115"/>
      <c r="B5" s="87"/>
      <c r="C5" s="150"/>
      <c r="D5" s="150"/>
      <c r="E5" s="150"/>
      <c r="F5" s="150"/>
      <c r="G5" s="87"/>
      <c r="H5" s="70"/>
    </row>
    <row r="6" spans="1:238" x14ac:dyDescent="0.25">
      <c r="A6" s="115"/>
      <c r="B6" s="87"/>
      <c r="C6" s="154" t="str">
        <f>IFERROR("Interest Rate at Start of Loan was "&amp;TEXT(D57,"0.00%")&amp;" and the current rate is "&amp;TEXT(D58,"0.00%")&amp;".","")</f>
        <v/>
      </c>
      <c r="D6" s="154"/>
      <c r="E6" s="154"/>
      <c r="F6" s="154"/>
      <c r="G6" s="87"/>
      <c r="H6" s="70"/>
    </row>
    <row r="7" spans="1:238" ht="15.75" x14ac:dyDescent="0.25">
      <c r="A7" s="115"/>
      <c r="B7" s="87"/>
      <c r="C7" s="155" t="str">
        <f>IFERROR("The Current Monthly Loan Payment is "&amp;TEXT(D64,"$##,##0")&amp;".","")</f>
        <v/>
      </c>
      <c r="D7" s="155"/>
      <c r="E7" s="155"/>
      <c r="F7" s="155"/>
      <c r="G7" s="87"/>
      <c r="H7" s="70"/>
    </row>
    <row r="8" spans="1:238" x14ac:dyDescent="0.25">
      <c r="A8" s="115"/>
      <c r="B8" s="87"/>
      <c r="C8" s="87"/>
      <c r="D8" s="87"/>
      <c r="E8" s="87"/>
      <c r="F8" s="87"/>
      <c r="G8" s="87"/>
      <c r="H8" s="70"/>
    </row>
    <row r="9" spans="1:238" x14ac:dyDescent="0.25">
      <c r="A9" s="115"/>
      <c r="B9" s="87"/>
      <c r="C9" s="153" t="s">
        <v>53</v>
      </c>
      <c r="D9" s="153"/>
      <c r="E9" s="88">
        <f>D59</f>
        <v>0</v>
      </c>
      <c r="F9" s="89" t="str">
        <f>IFERROR(E59,"")</f>
        <v/>
      </c>
      <c r="G9" s="87"/>
      <c r="H9" s="70"/>
    </row>
    <row r="10" spans="1:238" x14ac:dyDescent="0.25">
      <c r="A10" s="115"/>
      <c r="B10" s="87"/>
      <c r="C10" s="90" t="s">
        <v>70</v>
      </c>
      <c r="D10" s="152" t="str">
        <f>IFERROR(D60,"")</f>
        <v/>
      </c>
      <c r="E10" s="152"/>
      <c r="F10" s="91" t="str">
        <f>IFERROR(IF(D60="Ahead of Loan Schedule",D69,IF(D60="Falling Behind",D70,"")),"")</f>
        <v/>
      </c>
      <c r="G10" s="87"/>
      <c r="H10" s="70"/>
    </row>
    <row r="11" spans="1:238" x14ac:dyDescent="0.25">
      <c r="A11" s="115"/>
      <c r="B11" s="87"/>
      <c r="C11" s="87"/>
      <c r="D11" s="87"/>
      <c r="E11" s="87"/>
      <c r="F11" s="87"/>
      <c r="G11" s="87"/>
      <c r="H11" s="70"/>
    </row>
    <row r="12" spans="1:238" x14ac:dyDescent="0.25">
      <c r="A12" s="115"/>
      <c r="B12" s="87"/>
      <c r="C12" s="90" t="s">
        <v>72</v>
      </c>
      <c r="D12" s="92" t="s">
        <v>812</v>
      </c>
      <c r="E12" s="92" t="s">
        <v>73</v>
      </c>
      <c r="F12" s="92" t="s">
        <v>75</v>
      </c>
      <c r="G12" s="87"/>
      <c r="H12" s="70"/>
    </row>
    <row r="13" spans="1:238" x14ac:dyDescent="0.25">
      <c r="A13" s="115"/>
      <c r="B13" s="87"/>
      <c r="C13" s="93" t="s">
        <v>74</v>
      </c>
      <c r="D13" s="94" t="str">
        <f>IFERROR('Loan 2 (Cal)'!C48,"")</f>
        <v/>
      </c>
      <c r="E13" s="94">
        <f>'Loan 2 (Cal)'!C59</f>
        <v>0</v>
      </c>
      <c r="F13" s="94" t="str">
        <f>IFERROR(E13-D13,"")</f>
        <v/>
      </c>
      <c r="G13" s="87"/>
      <c r="H13" s="70"/>
    </row>
    <row r="14" spans="1:238" x14ac:dyDescent="0.25">
      <c r="A14" s="115"/>
      <c r="B14" s="87"/>
      <c r="C14" s="93" t="s">
        <v>57</v>
      </c>
      <c r="D14" s="94" t="str">
        <f>IFERROR('Loan 2 (Cal)'!C50,"")</f>
        <v/>
      </c>
      <c r="E14" s="94" t="str">
        <f>IFERROR('Loan 2 (Cal)'!C68,"")</f>
        <v/>
      </c>
      <c r="F14" s="94" t="str">
        <f>IFERROR(E14-D14,"")</f>
        <v/>
      </c>
      <c r="G14" s="87"/>
      <c r="H14" s="70"/>
    </row>
    <row r="15" spans="1:238" x14ac:dyDescent="0.25">
      <c r="A15" s="115"/>
      <c r="B15" s="87"/>
      <c r="C15" s="93" t="s">
        <v>76</v>
      </c>
      <c r="D15" s="94" t="str">
        <f>IFERROR('Loan 2 (Cal)'!C49,"")</f>
        <v/>
      </c>
      <c r="E15" s="94" t="str">
        <f>IFERROR('Loan 2 (Cal)'!C67,"")</f>
        <v/>
      </c>
      <c r="F15" s="94" t="str">
        <f>IFERROR(E15-D15,"")</f>
        <v/>
      </c>
      <c r="G15" s="87"/>
      <c r="H15" s="70"/>
    </row>
    <row r="16" spans="1:238" x14ac:dyDescent="0.25">
      <c r="A16" s="115"/>
      <c r="B16" s="87"/>
      <c r="C16" s="93" t="s">
        <v>813</v>
      </c>
      <c r="D16" s="95">
        <f>'Loan 2 (Cal)'!C43</f>
        <v>0</v>
      </c>
      <c r="E16" s="95">
        <f>'Loan 2 (Cal)'!C14</f>
        <v>0</v>
      </c>
      <c r="F16" s="95">
        <f t="shared" ref="F16:F17" si="0">E16-D16</f>
        <v>0</v>
      </c>
      <c r="G16" s="87"/>
      <c r="H16" s="70"/>
      <c r="EH16" s="38"/>
      <c r="EI16" s="38"/>
      <c r="EJ16" s="38"/>
      <c r="EK16" s="38"/>
      <c r="EL16" s="38"/>
      <c r="EM16" s="38"/>
      <c r="EN16" s="38"/>
      <c r="EO16" s="38"/>
      <c r="EP16" s="38"/>
      <c r="EQ16" s="38"/>
      <c r="ER16" s="38"/>
      <c r="ES16" s="38"/>
      <c r="ET16" s="38"/>
      <c r="EU16" s="38"/>
      <c r="EV16" s="38"/>
      <c r="EW16" s="38"/>
      <c r="EX16" s="38"/>
      <c r="EY16" s="38"/>
      <c r="EZ16" s="38"/>
      <c r="FA16" s="38"/>
      <c r="FB16" s="38"/>
      <c r="FC16" s="38"/>
      <c r="FD16" s="38"/>
      <c r="FE16" s="38"/>
      <c r="FF16" s="38"/>
      <c r="FG16" s="38"/>
      <c r="FH16" s="38"/>
      <c r="FI16" s="38"/>
      <c r="FJ16" s="38"/>
      <c r="FK16" s="38"/>
      <c r="FL16" s="38"/>
      <c r="FM16" s="38"/>
      <c r="FN16" s="38"/>
      <c r="FO16" s="38"/>
      <c r="FP16" s="38"/>
      <c r="FQ16" s="38"/>
      <c r="FR16" s="38"/>
      <c r="FS16" s="38"/>
      <c r="FT16" s="38"/>
      <c r="FU16" s="38"/>
      <c r="FV16" s="38"/>
      <c r="FW16" s="38"/>
      <c r="FX16" s="38"/>
      <c r="FY16" s="38"/>
      <c r="FZ16" s="38"/>
      <c r="GA16" s="38"/>
      <c r="GB16" s="38"/>
      <c r="GC16" s="38"/>
      <c r="GD16" s="38"/>
      <c r="GE16" s="38"/>
      <c r="GF16" s="38"/>
      <c r="GG16" s="38"/>
      <c r="GH16" s="38"/>
      <c r="GI16" s="38"/>
      <c r="GJ16" s="38"/>
      <c r="GK16" s="38"/>
      <c r="GL16" s="38"/>
      <c r="GM16" s="38"/>
      <c r="GN16" s="38"/>
      <c r="GO16" s="38"/>
      <c r="GP16" s="38"/>
      <c r="GQ16" s="38"/>
      <c r="GR16" s="38"/>
      <c r="GS16" s="38"/>
      <c r="GT16" s="38"/>
      <c r="GU16" s="38"/>
      <c r="GV16" s="38"/>
      <c r="GW16" s="38"/>
      <c r="GX16" s="38"/>
      <c r="GY16" s="38"/>
      <c r="GZ16" s="38"/>
      <c r="HA16" s="38"/>
      <c r="HB16" s="38"/>
      <c r="HC16" s="38"/>
      <c r="HD16" s="38"/>
      <c r="HE16" s="38"/>
      <c r="HF16" s="38"/>
      <c r="HG16" s="38"/>
      <c r="HH16" s="38"/>
      <c r="HI16" s="38"/>
      <c r="HJ16" s="38"/>
      <c r="HK16" s="38"/>
      <c r="HL16" s="38"/>
      <c r="HM16" s="38"/>
      <c r="HN16" s="38"/>
      <c r="HO16" s="38"/>
      <c r="HP16" s="38"/>
      <c r="HQ16" s="38"/>
      <c r="HR16" s="38"/>
      <c r="HS16" s="38"/>
      <c r="HT16" s="38"/>
      <c r="HU16" s="38"/>
      <c r="HV16" s="38"/>
      <c r="HW16" s="38"/>
      <c r="HX16" s="38"/>
      <c r="HY16" s="38"/>
      <c r="HZ16" s="38"/>
      <c r="IA16" s="38"/>
      <c r="IB16" s="38"/>
      <c r="IC16" s="38"/>
      <c r="ID16" s="38"/>
    </row>
    <row r="17" spans="1:238" x14ac:dyDescent="0.25">
      <c r="A17" s="115"/>
      <c r="B17" s="87"/>
      <c r="C17" s="93" t="s">
        <v>814</v>
      </c>
      <c r="D17" s="96">
        <f>D16/12</f>
        <v>0</v>
      </c>
      <c r="E17" s="96">
        <f>E16/12</f>
        <v>0</v>
      </c>
      <c r="F17" s="96">
        <f t="shared" si="0"/>
        <v>0</v>
      </c>
      <c r="G17" s="87"/>
      <c r="H17" s="70"/>
      <c r="EH17" s="38"/>
      <c r="EI17" s="38"/>
      <c r="EJ17" s="38"/>
      <c r="EK17" s="38"/>
      <c r="EL17" s="38"/>
      <c r="EM17" s="38"/>
      <c r="EN17" s="38"/>
      <c r="EO17" s="38"/>
      <c r="EP17" s="38"/>
      <c r="EQ17" s="38"/>
      <c r="ER17" s="38"/>
      <c r="ES17" s="38"/>
      <c r="ET17" s="38"/>
      <c r="EU17" s="38"/>
      <c r="EV17" s="38"/>
      <c r="EW17" s="38"/>
      <c r="EX17" s="38"/>
      <c r="EY17" s="38"/>
      <c r="EZ17" s="38"/>
      <c r="FA17" s="38"/>
      <c r="FB17" s="38"/>
      <c r="FC17" s="38"/>
      <c r="FD17" s="38"/>
      <c r="FE17" s="38"/>
      <c r="FF17" s="38"/>
      <c r="FG17" s="38"/>
      <c r="FH17" s="38"/>
      <c r="FI17" s="38"/>
      <c r="FJ17" s="38"/>
      <c r="FK17" s="38"/>
      <c r="FL17" s="38"/>
      <c r="FM17" s="38"/>
      <c r="FN17" s="38"/>
      <c r="FO17" s="38"/>
      <c r="FP17" s="38"/>
      <c r="FQ17" s="38"/>
      <c r="FR17" s="38"/>
      <c r="FS17" s="38"/>
      <c r="FT17" s="38"/>
      <c r="FU17" s="38"/>
      <c r="FV17" s="38"/>
      <c r="FW17" s="38"/>
      <c r="FX17" s="38"/>
      <c r="FY17" s="38"/>
      <c r="FZ17" s="38"/>
      <c r="GA17" s="38"/>
      <c r="GB17" s="38"/>
      <c r="GC17" s="38"/>
      <c r="GD17" s="38"/>
      <c r="GE17" s="38"/>
      <c r="GF17" s="38"/>
      <c r="GG17" s="38"/>
      <c r="GH17" s="38"/>
      <c r="GI17" s="38"/>
      <c r="GJ17" s="38"/>
      <c r="GK17" s="38"/>
      <c r="GL17" s="38"/>
      <c r="GM17" s="38"/>
      <c r="GN17" s="38"/>
      <c r="GO17" s="38"/>
      <c r="GP17" s="38"/>
      <c r="GQ17" s="38"/>
      <c r="GR17" s="38"/>
      <c r="GS17" s="38"/>
      <c r="GT17" s="38"/>
      <c r="GU17" s="38"/>
      <c r="GV17" s="38"/>
      <c r="GW17" s="38"/>
      <c r="GX17" s="38"/>
      <c r="GY17" s="38"/>
      <c r="GZ17" s="38"/>
      <c r="HA17" s="38"/>
      <c r="HB17" s="38"/>
      <c r="HC17" s="38"/>
      <c r="HD17" s="38"/>
      <c r="HE17" s="38"/>
      <c r="HF17" s="38"/>
      <c r="HG17" s="38"/>
      <c r="HH17" s="38"/>
      <c r="HI17" s="38"/>
      <c r="HJ17" s="38"/>
      <c r="HK17" s="38"/>
      <c r="HL17" s="38"/>
      <c r="HM17" s="38"/>
      <c r="HN17" s="38"/>
      <c r="HO17" s="38"/>
      <c r="HP17" s="38"/>
      <c r="HQ17" s="38"/>
      <c r="HR17" s="38"/>
      <c r="HS17" s="38"/>
      <c r="HT17" s="38"/>
      <c r="HU17" s="38"/>
      <c r="HV17" s="38"/>
      <c r="HW17" s="38"/>
      <c r="HX17" s="38"/>
      <c r="HY17" s="38"/>
      <c r="HZ17" s="38"/>
      <c r="IA17" s="38"/>
      <c r="IB17" s="38"/>
      <c r="IC17" s="38"/>
      <c r="ID17" s="38"/>
    </row>
    <row r="18" spans="1:238" x14ac:dyDescent="0.25">
      <c r="A18" s="115"/>
      <c r="B18" s="87"/>
      <c r="C18" s="93" t="s">
        <v>77</v>
      </c>
      <c r="D18" s="97" t="str">
        <f>IFERROR('Loan 2 (Cal)'!C51,"")</f>
        <v/>
      </c>
      <c r="E18" s="97" t="str">
        <f>IFERROR('Loan 2 (Cal)'!C69,"")</f>
        <v/>
      </c>
      <c r="F18" s="97"/>
      <c r="G18" s="87"/>
      <c r="H18" s="70"/>
      <c r="EH18" s="38"/>
      <c r="EI18" s="38"/>
      <c r="EJ18" s="38"/>
      <c r="EK18" s="38"/>
      <c r="EL18" s="38"/>
      <c r="EM18" s="38"/>
      <c r="EN18" s="38"/>
      <c r="EO18" s="38"/>
      <c r="EP18" s="38"/>
      <c r="EQ18" s="38"/>
      <c r="ER18" s="38"/>
      <c r="ES18" s="38"/>
      <c r="ET18" s="38"/>
      <c r="EU18" s="38"/>
      <c r="EV18" s="38"/>
      <c r="EW18" s="38"/>
      <c r="EX18" s="38"/>
      <c r="EY18" s="38"/>
      <c r="EZ18" s="38"/>
      <c r="FA18" s="38"/>
      <c r="FB18" s="38"/>
      <c r="FC18" s="38"/>
      <c r="FD18" s="38"/>
      <c r="FE18" s="38"/>
      <c r="FF18" s="38"/>
      <c r="FG18" s="38"/>
      <c r="FH18" s="38"/>
      <c r="FI18" s="38"/>
      <c r="FJ18" s="38"/>
      <c r="FK18" s="38"/>
      <c r="FL18" s="38"/>
      <c r="FM18" s="38"/>
      <c r="FN18" s="38"/>
      <c r="FO18" s="38"/>
      <c r="FP18" s="38"/>
      <c r="FQ18" s="38"/>
      <c r="FR18" s="38"/>
      <c r="FS18" s="38"/>
      <c r="FT18" s="38"/>
      <c r="FU18" s="38"/>
      <c r="FV18" s="38"/>
      <c r="FW18" s="38"/>
      <c r="FX18" s="38"/>
      <c r="FY18" s="38"/>
      <c r="FZ18" s="38"/>
      <c r="GA18" s="38"/>
      <c r="GB18" s="38"/>
      <c r="GC18" s="38"/>
      <c r="GD18" s="38"/>
      <c r="GE18" s="38"/>
      <c r="GF18" s="38"/>
      <c r="GG18" s="38"/>
      <c r="GH18" s="38"/>
      <c r="GI18" s="38"/>
      <c r="GJ18" s="38"/>
      <c r="GK18" s="38"/>
      <c r="GL18" s="38"/>
      <c r="GM18" s="38"/>
      <c r="GN18" s="38"/>
      <c r="GO18" s="38"/>
      <c r="GP18" s="38"/>
      <c r="GQ18" s="38"/>
      <c r="GR18" s="38"/>
      <c r="GS18" s="38"/>
      <c r="GT18" s="38"/>
      <c r="GU18" s="38"/>
      <c r="GV18" s="38"/>
      <c r="GW18" s="38"/>
      <c r="GX18" s="38"/>
      <c r="GY18" s="38"/>
      <c r="GZ18" s="38"/>
      <c r="HA18" s="38"/>
      <c r="HB18" s="38"/>
      <c r="HC18" s="38"/>
      <c r="HD18" s="38"/>
      <c r="HE18" s="38"/>
      <c r="HF18" s="38"/>
      <c r="HG18" s="38"/>
      <c r="HH18" s="38"/>
      <c r="HI18" s="38"/>
      <c r="HJ18" s="38"/>
      <c r="HK18" s="38"/>
      <c r="HL18" s="38"/>
      <c r="HM18" s="38"/>
      <c r="HN18" s="38"/>
      <c r="HO18" s="38"/>
      <c r="HP18" s="38"/>
      <c r="HQ18" s="38"/>
      <c r="HR18" s="38"/>
      <c r="HS18" s="38"/>
      <c r="HT18" s="38"/>
      <c r="HU18" s="38"/>
      <c r="HV18" s="38"/>
      <c r="HW18" s="38"/>
      <c r="HX18" s="38"/>
      <c r="HY18" s="38"/>
      <c r="HZ18" s="38"/>
      <c r="IA18" s="38"/>
      <c r="IB18" s="38"/>
      <c r="IC18" s="38"/>
      <c r="ID18" s="38"/>
    </row>
    <row r="19" spans="1:238" x14ac:dyDescent="0.25">
      <c r="A19" s="115"/>
      <c r="C19" s="38"/>
      <c r="D19" s="38"/>
      <c r="E19" s="38"/>
      <c r="F19" s="38"/>
      <c r="H19" s="70"/>
      <c r="EH19" s="38"/>
      <c r="EI19" s="38"/>
      <c r="EJ19" s="38"/>
      <c r="EK19" s="38"/>
      <c r="EL19" s="38"/>
      <c r="EM19" s="38"/>
      <c r="EN19" s="38"/>
      <c r="EO19" s="38"/>
      <c r="EP19" s="38"/>
      <c r="EQ19" s="38"/>
      <c r="ER19" s="38"/>
      <c r="ES19" s="38"/>
      <c r="ET19" s="38"/>
      <c r="EU19" s="38"/>
      <c r="EV19" s="38"/>
      <c r="EW19" s="38"/>
      <c r="EX19" s="38"/>
      <c r="EY19" s="38"/>
      <c r="EZ19" s="38"/>
      <c r="FA19" s="38"/>
      <c r="FB19" s="38"/>
      <c r="FC19" s="38"/>
      <c r="FD19" s="38"/>
      <c r="FE19" s="38"/>
      <c r="FF19" s="38"/>
      <c r="FG19" s="38"/>
      <c r="FH19" s="38"/>
      <c r="FI19" s="38"/>
      <c r="FJ19" s="38"/>
      <c r="FK19" s="38"/>
      <c r="FL19" s="38"/>
      <c r="FM19" s="38"/>
      <c r="FN19" s="38"/>
      <c r="FO19" s="38"/>
      <c r="FP19" s="38"/>
      <c r="FQ19" s="38"/>
      <c r="FR19" s="38"/>
      <c r="FS19" s="38"/>
      <c r="FT19" s="38"/>
      <c r="FU19" s="38"/>
      <c r="FV19" s="38"/>
      <c r="FW19" s="38"/>
      <c r="FX19" s="38"/>
      <c r="FY19" s="38"/>
      <c r="FZ19" s="38"/>
      <c r="GA19" s="38"/>
      <c r="GB19" s="38"/>
      <c r="GC19" s="38"/>
      <c r="GD19" s="38"/>
      <c r="GE19" s="38"/>
      <c r="GF19" s="38"/>
      <c r="GG19" s="38"/>
      <c r="GH19" s="38"/>
      <c r="GI19" s="38"/>
      <c r="GJ19" s="38"/>
      <c r="GK19" s="38"/>
      <c r="GL19" s="38"/>
      <c r="GM19" s="38"/>
      <c r="GN19" s="38"/>
      <c r="GO19" s="38"/>
      <c r="GP19" s="38"/>
      <c r="GQ19" s="38"/>
      <c r="GR19" s="38"/>
      <c r="GS19" s="38"/>
      <c r="GT19" s="38"/>
      <c r="GU19" s="38"/>
      <c r="GV19" s="38"/>
      <c r="GW19" s="38"/>
      <c r="GX19" s="38"/>
      <c r="GY19" s="38"/>
      <c r="GZ19" s="38"/>
      <c r="HA19" s="38"/>
      <c r="HB19" s="38"/>
      <c r="HC19" s="38"/>
      <c r="HD19" s="38"/>
      <c r="HE19" s="38"/>
      <c r="HF19" s="38"/>
      <c r="HG19" s="38"/>
      <c r="HH19" s="38"/>
      <c r="HI19" s="38"/>
      <c r="HJ19" s="38"/>
      <c r="HK19" s="38"/>
      <c r="HL19" s="38"/>
      <c r="HM19" s="38"/>
      <c r="HN19" s="38"/>
      <c r="HO19" s="38"/>
      <c r="HP19" s="38"/>
      <c r="HQ19" s="38"/>
      <c r="HR19" s="38"/>
      <c r="HS19" s="38"/>
      <c r="HT19" s="38"/>
      <c r="HU19" s="38"/>
      <c r="HV19" s="38"/>
      <c r="HW19" s="38"/>
      <c r="HX19" s="38"/>
      <c r="HY19" s="38"/>
      <c r="HZ19" s="38"/>
      <c r="IA19" s="38"/>
      <c r="IB19" s="38"/>
      <c r="IC19" s="38"/>
      <c r="ID19" s="38"/>
    </row>
    <row r="20" spans="1:238" x14ac:dyDescent="0.25">
      <c r="A20" s="115"/>
      <c r="C20" s="38"/>
      <c r="D20" s="38"/>
      <c r="E20" s="38"/>
      <c r="F20" s="38"/>
      <c r="H20" s="70"/>
      <c r="EH20" s="38"/>
      <c r="EI20" s="38"/>
      <c r="EJ20" s="38"/>
      <c r="EK20" s="38"/>
      <c r="EL20" s="38"/>
      <c r="EM20" s="38"/>
      <c r="EN20" s="38"/>
      <c r="EO20" s="38"/>
      <c r="EP20" s="38"/>
      <c r="EQ20" s="38"/>
      <c r="ER20" s="38"/>
      <c r="ES20" s="38"/>
      <c r="ET20" s="38"/>
      <c r="EU20" s="38"/>
      <c r="EV20" s="38"/>
      <c r="EW20" s="38"/>
      <c r="EX20" s="38"/>
      <c r="EY20" s="38"/>
      <c r="EZ20" s="38"/>
      <c r="FA20" s="38"/>
      <c r="FB20" s="38"/>
      <c r="FC20" s="38"/>
      <c r="FD20" s="38"/>
      <c r="FE20" s="38"/>
      <c r="FF20" s="38"/>
      <c r="FG20" s="38"/>
      <c r="FH20" s="38"/>
      <c r="FI20" s="38"/>
      <c r="FJ20" s="38"/>
      <c r="FK20" s="38"/>
      <c r="FL20" s="38"/>
      <c r="FM20" s="38"/>
      <c r="FN20" s="38"/>
      <c r="FO20" s="38"/>
      <c r="FP20" s="38"/>
      <c r="FQ20" s="38"/>
      <c r="FR20" s="38"/>
      <c r="FS20" s="38"/>
      <c r="FT20" s="38"/>
      <c r="FU20" s="38"/>
      <c r="FV20" s="38"/>
      <c r="FW20" s="38"/>
      <c r="FX20" s="38"/>
      <c r="FY20" s="38"/>
      <c r="FZ20" s="38"/>
      <c r="GA20" s="38"/>
      <c r="GB20" s="38"/>
      <c r="GC20" s="38"/>
      <c r="GD20" s="38"/>
      <c r="GE20" s="38"/>
      <c r="GF20" s="38"/>
      <c r="GG20" s="38"/>
      <c r="GH20" s="38"/>
      <c r="GI20" s="38"/>
      <c r="GJ20" s="38"/>
      <c r="GK20" s="38"/>
      <c r="GL20" s="38"/>
      <c r="GM20" s="38"/>
      <c r="GN20" s="38"/>
      <c r="GO20" s="38"/>
      <c r="GP20" s="38"/>
      <c r="GQ20" s="38"/>
      <c r="GR20" s="38"/>
      <c r="GS20" s="38"/>
      <c r="GT20" s="38"/>
      <c r="GU20" s="38"/>
      <c r="GV20" s="38"/>
      <c r="GW20" s="38"/>
      <c r="GX20" s="38"/>
      <c r="GY20" s="38"/>
      <c r="GZ20" s="38"/>
      <c r="HA20" s="38"/>
      <c r="HB20" s="38"/>
      <c r="HC20" s="38"/>
      <c r="HD20" s="38"/>
      <c r="HE20" s="38"/>
      <c r="HF20" s="38"/>
      <c r="HG20" s="38"/>
      <c r="HH20" s="38"/>
      <c r="HI20" s="38"/>
      <c r="HJ20" s="38"/>
      <c r="HK20" s="38"/>
      <c r="HL20" s="38"/>
      <c r="HM20" s="38"/>
      <c r="HN20" s="38"/>
      <c r="HO20" s="38"/>
      <c r="HP20" s="38"/>
      <c r="HQ20" s="38"/>
      <c r="HR20" s="38"/>
      <c r="HS20" s="38"/>
      <c r="HT20" s="38"/>
      <c r="HU20" s="38"/>
      <c r="HV20" s="38"/>
      <c r="HW20" s="38"/>
      <c r="HX20" s="38"/>
      <c r="HY20" s="38"/>
      <c r="HZ20" s="38"/>
      <c r="IA20" s="38"/>
      <c r="IB20" s="38"/>
      <c r="IC20" s="38"/>
      <c r="ID20" s="38"/>
    </row>
    <row r="21" spans="1:238" x14ac:dyDescent="0.25">
      <c r="A21" s="115"/>
      <c r="C21" s="38"/>
      <c r="D21" s="38"/>
      <c r="E21" s="38"/>
      <c r="F21" s="38"/>
      <c r="H21" s="70"/>
      <c r="EH21" s="38"/>
      <c r="EI21" s="38"/>
      <c r="EJ21" s="38"/>
      <c r="EK21" s="38"/>
      <c r="EL21" s="38"/>
      <c r="EM21" s="38"/>
      <c r="EN21" s="38"/>
      <c r="EO21" s="38"/>
      <c r="EP21" s="38"/>
      <c r="EQ21" s="38"/>
      <c r="ER21" s="38"/>
      <c r="ES21" s="38"/>
      <c r="ET21" s="38"/>
      <c r="EU21" s="38"/>
      <c r="EV21" s="38"/>
      <c r="EW21" s="38"/>
      <c r="EX21" s="38"/>
      <c r="EY21" s="38"/>
      <c r="EZ21" s="38"/>
      <c r="FA21" s="38"/>
      <c r="FB21" s="38"/>
      <c r="FC21" s="38"/>
      <c r="FD21" s="38"/>
      <c r="FE21" s="38"/>
      <c r="FF21" s="38"/>
      <c r="FG21" s="38"/>
      <c r="FH21" s="38"/>
      <c r="FI21" s="38"/>
      <c r="FJ21" s="38"/>
      <c r="FK21" s="38"/>
      <c r="FL21" s="38"/>
      <c r="FM21" s="38"/>
      <c r="FN21" s="38"/>
      <c r="FO21" s="38"/>
      <c r="FP21" s="38"/>
      <c r="FQ21" s="38"/>
      <c r="FR21" s="38"/>
      <c r="FS21" s="38"/>
      <c r="FT21" s="38"/>
      <c r="FU21" s="38"/>
      <c r="FV21" s="38"/>
      <c r="FW21" s="38"/>
      <c r="FX21" s="38"/>
      <c r="FY21" s="38"/>
      <c r="FZ21" s="38"/>
      <c r="GA21" s="38"/>
      <c r="GB21" s="38"/>
      <c r="GC21" s="38"/>
      <c r="GD21" s="38"/>
      <c r="GE21" s="38"/>
      <c r="GF21" s="38"/>
      <c r="GG21" s="38"/>
      <c r="GH21" s="38"/>
      <c r="GI21" s="38"/>
      <c r="GJ21" s="38"/>
      <c r="GK21" s="38"/>
      <c r="GL21" s="38"/>
      <c r="GM21" s="38"/>
      <c r="GN21" s="38"/>
      <c r="GO21" s="38"/>
      <c r="GP21" s="38"/>
      <c r="GQ21" s="38"/>
      <c r="GR21" s="38"/>
      <c r="GS21" s="38"/>
      <c r="GT21" s="38"/>
      <c r="GU21" s="38"/>
      <c r="GV21" s="38"/>
      <c r="GW21" s="38"/>
      <c r="GX21" s="38"/>
      <c r="GY21" s="38"/>
      <c r="GZ21" s="38"/>
      <c r="HA21" s="38"/>
      <c r="HB21" s="38"/>
      <c r="HC21" s="38"/>
      <c r="HD21" s="38"/>
      <c r="HE21" s="38"/>
      <c r="HF21" s="38"/>
      <c r="HG21" s="38"/>
      <c r="HH21" s="38"/>
      <c r="HI21" s="38"/>
      <c r="HJ21" s="38"/>
      <c r="HK21" s="38"/>
      <c r="HL21" s="38"/>
      <c r="HM21" s="38"/>
      <c r="HN21" s="38"/>
      <c r="HO21" s="38"/>
      <c r="HP21" s="38"/>
      <c r="HQ21" s="38"/>
      <c r="HR21" s="38"/>
      <c r="HS21" s="38"/>
      <c r="HT21" s="38"/>
      <c r="HU21" s="38"/>
      <c r="HV21" s="38"/>
      <c r="HW21" s="38"/>
      <c r="HX21" s="38"/>
      <c r="HY21" s="38"/>
      <c r="HZ21" s="38"/>
      <c r="IA21" s="38"/>
      <c r="IB21" s="38"/>
      <c r="IC21" s="38"/>
      <c r="ID21" s="38"/>
    </row>
    <row r="22" spans="1:238" x14ac:dyDescent="0.25">
      <c r="A22" s="115"/>
      <c r="C22" s="38"/>
      <c r="D22" s="38"/>
      <c r="E22" s="38"/>
      <c r="F22" s="38"/>
      <c r="H22" s="70"/>
      <c r="EH22" s="38"/>
      <c r="EI22" s="38"/>
      <c r="EJ22" s="38"/>
      <c r="EK22" s="38"/>
      <c r="EL22" s="38"/>
      <c r="EM22" s="38"/>
      <c r="EN22" s="38"/>
      <c r="EO22" s="38"/>
      <c r="EP22" s="38"/>
      <c r="EQ22" s="38"/>
      <c r="ER22" s="38"/>
      <c r="ES22" s="38"/>
      <c r="ET22" s="38"/>
      <c r="EU22" s="38"/>
      <c r="EV22" s="38"/>
      <c r="EW22" s="38"/>
      <c r="EX22" s="38"/>
      <c r="EY22" s="38"/>
      <c r="EZ22" s="38"/>
      <c r="FA22" s="38"/>
      <c r="FB22" s="38"/>
      <c r="FC22" s="38"/>
      <c r="FD22" s="38"/>
      <c r="FE22" s="38"/>
      <c r="FF22" s="38"/>
      <c r="FG22" s="38"/>
      <c r="FH22" s="38"/>
      <c r="FI22" s="38"/>
      <c r="FJ22" s="38"/>
      <c r="FK22" s="38"/>
      <c r="FL22" s="38"/>
      <c r="FM22" s="38"/>
      <c r="FN22" s="38"/>
      <c r="FO22" s="38"/>
      <c r="FP22" s="38"/>
      <c r="FQ22" s="38"/>
      <c r="FR22" s="38"/>
      <c r="FS22" s="38"/>
      <c r="FT22" s="38"/>
      <c r="FU22" s="38"/>
      <c r="FV22" s="38"/>
      <c r="FW22" s="38"/>
      <c r="FX22" s="38"/>
      <c r="FY22" s="38"/>
      <c r="FZ22" s="38"/>
      <c r="GA22" s="38"/>
      <c r="GB22" s="38"/>
      <c r="GC22" s="38"/>
      <c r="GD22" s="38"/>
      <c r="GE22" s="38"/>
      <c r="GF22" s="38"/>
      <c r="GG22" s="38"/>
      <c r="GH22" s="38"/>
      <c r="GI22" s="38"/>
      <c r="GJ22" s="38"/>
      <c r="GK22" s="38"/>
      <c r="GL22" s="38"/>
      <c r="GM22" s="38"/>
      <c r="GN22" s="38"/>
      <c r="GO22" s="38"/>
      <c r="GP22" s="38"/>
      <c r="GQ22" s="38"/>
      <c r="GR22" s="38"/>
      <c r="GS22" s="38"/>
      <c r="GT22" s="38"/>
      <c r="GU22" s="38"/>
      <c r="GV22" s="38"/>
      <c r="GW22" s="38"/>
      <c r="GX22" s="38"/>
      <c r="GY22" s="38"/>
      <c r="GZ22" s="38"/>
      <c r="HA22" s="38"/>
      <c r="HB22" s="38"/>
      <c r="HC22" s="38"/>
      <c r="HD22" s="38"/>
      <c r="HE22" s="38"/>
      <c r="HF22" s="38"/>
      <c r="HG22" s="38"/>
      <c r="HH22" s="38"/>
      <c r="HI22" s="38"/>
      <c r="HJ22" s="38"/>
      <c r="HK22" s="38"/>
      <c r="HL22" s="38"/>
      <c r="HM22" s="38"/>
      <c r="HN22" s="38"/>
      <c r="HO22" s="38"/>
      <c r="HP22" s="38"/>
      <c r="HQ22" s="38"/>
      <c r="HR22" s="38"/>
      <c r="HS22" s="38"/>
      <c r="HT22" s="38"/>
      <c r="HU22" s="38"/>
      <c r="HV22" s="38"/>
      <c r="HW22" s="38"/>
      <c r="HX22" s="38"/>
      <c r="HY22" s="38"/>
      <c r="HZ22" s="38"/>
      <c r="IA22" s="38"/>
      <c r="IB22" s="38"/>
      <c r="IC22" s="38"/>
      <c r="ID22" s="38"/>
    </row>
    <row r="23" spans="1:238" x14ac:dyDescent="0.25">
      <c r="A23" s="115"/>
      <c r="C23" s="38"/>
      <c r="D23" s="38"/>
      <c r="E23" s="38"/>
      <c r="F23" s="38"/>
      <c r="H23" s="70"/>
      <c r="EH23" s="38"/>
      <c r="EI23" s="38"/>
      <c r="EJ23" s="38"/>
      <c r="EK23" s="38"/>
      <c r="EL23" s="38"/>
      <c r="EM23" s="38"/>
      <c r="EN23" s="38"/>
      <c r="EO23" s="38"/>
      <c r="EP23" s="38"/>
      <c r="EQ23" s="38"/>
      <c r="ER23" s="38"/>
      <c r="ES23" s="38"/>
      <c r="ET23" s="38"/>
      <c r="EU23" s="38"/>
      <c r="EV23" s="38"/>
      <c r="EW23" s="38"/>
      <c r="EX23" s="38"/>
      <c r="EY23" s="38"/>
      <c r="EZ23" s="38"/>
      <c r="FA23" s="38"/>
      <c r="FB23" s="38"/>
      <c r="FC23" s="38"/>
      <c r="FD23" s="38"/>
      <c r="FE23" s="38"/>
      <c r="FF23" s="38"/>
      <c r="FG23" s="38"/>
      <c r="FH23" s="38"/>
      <c r="FI23" s="38"/>
      <c r="FJ23" s="38"/>
      <c r="FK23" s="38"/>
      <c r="FL23" s="38"/>
      <c r="FM23" s="38"/>
      <c r="FN23" s="38"/>
      <c r="FO23" s="38"/>
      <c r="FP23" s="38"/>
      <c r="FQ23" s="38"/>
      <c r="FR23" s="38"/>
      <c r="FS23" s="38"/>
      <c r="FT23" s="38"/>
      <c r="FU23" s="38"/>
      <c r="FV23" s="38"/>
      <c r="FW23" s="38"/>
      <c r="FX23" s="38"/>
      <c r="FY23" s="38"/>
      <c r="FZ23" s="38"/>
      <c r="GA23" s="38"/>
      <c r="GB23" s="38"/>
      <c r="GC23" s="38"/>
      <c r="GD23" s="38"/>
      <c r="GE23" s="38"/>
      <c r="GF23" s="38"/>
      <c r="GG23" s="38"/>
      <c r="GH23" s="38"/>
      <c r="GI23" s="38"/>
      <c r="GJ23" s="38"/>
      <c r="GK23" s="38"/>
      <c r="GL23" s="38"/>
      <c r="GM23" s="38"/>
      <c r="GN23" s="38"/>
      <c r="GO23" s="38"/>
      <c r="GP23" s="38"/>
      <c r="GQ23" s="38"/>
      <c r="GR23" s="38"/>
      <c r="GS23" s="38"/>
      <c r="GT23" s="38"/>
      <c r="GU23" s="38"/>
      <c r="GV23" s="38"/>
      <c r="GW23" s="38"/>
      <c r="GX23" s="38"/>
      <c r="GY23" s="38"/>
      <c r="GZ23" s="38"/>
      <c r="HA23" s="38"/>
      <c r="HB23" s="38"/>
      <c r="HC23" s="38"/>
      <c r="HD23" s="38"/>
      <c r="HE23" s="38"/>
      <c r="HF23" s="38"/>
      <c r="HG23" s="38"/>
      <c r="HH23" s="38"/>
      <c r="HI23" s="38"/>
      <c r="HJ23" s="38"/>
      <c r="HK23" s="38"/>
      <c r="HL23" s="38"/>
      <c r="HM23" s="38"/>
      <c r="HN23" s="38"/>
      <c r="HO23" s="38"/>
      <c r="HP23" s="38"/>
      <c r="HQ23" s="38"/>
      <c r="HR23" s="38"/>
      <c r="HS23" s="38"/>
      <c r="HT23" s="38"/>
      <c r="HU23" s="38"/>
      <c r="HV23" s="38"/>
      <c r="HW23" s="38"/>
      <c r="HX23" s="38"/>
      <c r="HY23" s="38"/>
      <c r="HZ23" s="38"/>
      <c r="IA23" s="38"/>
      <c r="IB23" s="38"/>
      <c r="IC23" s="38"/>
      <c r="ID23" s="38"/>
    </row>
    <row r="24" spans="1:238" x14ac:dyDescent="0.25">
      <c r="A24" s="115"/>
      <c r="C24" s="38"/>
      <c r="D24" s="38"/>
      <c r="E24" s="38"/>
      <c r="F24" s="38"/>
      <c r="H24" s="70"/>
      <c r="EH24" s="38"/>
      <c r="EI24" s="38"/>
      <c r="EJ24" s="38"/>
      <c r="EK24" s="38"/>
      <c r="EL24" s="38"/>
      <c r="EM24" s="38"/>
      <c r="EN24" s="38"/>
      <c r="EO24" s="38"/>
      <c r="EP24" s="38"/>
      <c r="EQ24" s="38"/>
      <c r="ER24" s="38"/>
      <c r="ES24" s="38"/>
      <c r="ET24" s="38"/>
      <c r="EU24" s="38"/>
      <c r="EV24" s="38"/>
      <c r="EW24" s="38"/>
      <c r="EX24" s="38"/>
      <c r="EY24" s="38"/>
      <c r="EZ24" s="38"/>
      <c r="FA24" s="38"/>
      <c r="FB24" s="38"/>
      <c r="FC24" s="38"/>
      <c r="FD24" s="38"/>
      <c r="FE24" s="38"/>
      <c r="FF24" s="38"/>
      <c r="FG24" s="38"/>
      <c r="FH24" s="38"/>
      <c r="FI24" s="38"/>
      <c r="FJ24" s="38"/>
      <c r="FK24" s="38"/>
      <c r="FL24" s="38"/>
      <c r="FM24" s="38"/>
      <c r="FN24" s="38"/>
      <c r="FO24" s="38"/>
      <c r="FP24" s="38"/>
      <c r="FQ24" s="38"/>
      <c r="FR24" s="38"/>
      <c r="FS24" s="38"/>
      <c r="FT24" s="38"/>
      <c r="FU24" s="38"/>
      <c r="FV24" s="38"/>
      <c r="FW24" s="38"/>
      <c r="FX24" s="38"/>
      <c r="FY24" s="38"/>
      <c r="FZ24" s="38"/>
      <c r="GA24" s="38"/>
      <c r="GB24" s="38"/>
      <c r="GC24" s="38"/>
      <c r="GD24" s="38"/>
      <c r="GE24" s="38"/>
      <c r="GF24" s="38"/>
      <c r="GG24" s="38"/>
      <c r="GH24" s="38"/>
      <c r="GI24" s="38"/>
      <c r="GJ24" s="38"/>
      <c r="GK24" s="38"/>
      <c r="GL24" s="38"/>
      <c r="GM24" s="38"/>
      <c r="GN24" s="38"/>
      <c r="GO24" s="38"/>
      <c r="GP24" s="38"/>
      <c r="GQ24" s="38"/>
      <c r="GR24" s="38"/>
      <c r="GS24" s="38"/>
      <c r="GT24" s="38"/>
      <c r="GU24" s="38"/>
      <c r="GV24" s="38"/>
      <c r="GW24" s="38"/>
      <c r="GX24" s="38"/>
      <c r="GY24" s="38"/>
      <c r="GZ24" s="38"/>
      <c r="HA24" s="38"/>
      <c r="HB24" s="38"/>
      <c r="HC24" s="38"/>
      <c r="HD24" s="38"/>
      <c r="HE24" s="38"/>
      <c r="HF24" s="38"/>
      <c r="HG24" s="38"/>
      <c r="HH24" s="38"/>
      <c r="HI24" s="38"/>
      <c r="HJ24" s="38"/>
      <c r="HK24" s="38"/>
      <c r="HL24" s="38"/>
      <c r="HM24" s="38"/>
      <c r="HN24" s="38"/>
      <c r="HO24" s="38"/>
      <c r="HP24" s="38"/>
      <c r="HQ24" s="38"/>
      <c r="HR24" s="38"/>
      <c r="HS24" s="38"/>
      <c r="HT24" s="38"/>
      <c r="HU24" s="38"/>
      <c r="HV24" s="38"/>
      <c r="HW24" s="38"/>
      <c r="HX24" s="38"/>
      <c r="HY24" s="38"/>
      <c r="HZ24" s="38"/>
      <c r="IA24" s="38"/>
      <c r="IB24" s="38"/>
      <c r="IC24" s="38"/>
      <c r="ID24" s="38"/>
    </row>
    <row r="25" spans="1:238" x14ac:dyDescent="0.25">
      <c r="A25" s="115"/>
      <c r="C25" s="38"/>
      <c r="D25" s="38"/>
      <c r="E25" s="38"/>
      <c r="F25" s="38"/>
      <c r="H25" s="70"/>
      <c r="EH25" s="38"/>
      <c r="EI25" s="38"/>
      <c r="EJ25" s="38"/>
      <c r="EK25" s="38"/>
      <c r="EL25" s="38"/>
      <c r="EM25" s="38"/>
      <c r="EN25" s="38"/>
      <c r="EO25" s="38"/>
      <c r="EP25" s="38"/>
      <c r="EQ25" s="38"/>
      <c r="ER25" s="38"/>
      <c r="ES25" s="38"/>
      <c r="ET25" s="38"/>
      <c r="EU25" s="38"/>
      <c r="EV25" s="38"/>
      <c r="EW25" s="38"/>
      <c r="EX25" s="38"/>
      <c r="EY25" s="38"/>
      <c r="EZ25" s="38"/>
      <c r="FA25" s="38"/>
      <c r="FB25" s="38"/>
      <c r="FC25" s="38"/>
      <c r="FD25" s="38"/>
      <c r="FE25" s="38"/>
      <c r="FF25" s="38"/>
      <c r="FG25" s="38"/>
      <c r="FH25" s="38"/>
      <c r="FI25" s="38"/>
      <c r="FJ25" s="38"/>
      <c r="FK25" s="38"/>
      <c r="FL25" s="38"/>
      <c r="FM25" s="38"/>
      <c r="FN25" s="38"/>
      <c r="FO25" s="38"/>
      <c r="FP25" s="38"/>
      <c r="FQ25" s="38"/>
      <c r="FR25" s="38"/>
      <c r="FS25" s="38"/>
      <c r="FT25" s="38"/>
      <c r="FU25" s="38"/>
      <c r="FV25" s="38"/>
      <c r="FW25" s="38"/>
      <c r="FX25" s="38"/>
      <c r="FY25" s="38"/>
      <c r="FZ25" s="38"/>
      <c r="GA25" s="38"/>
      <c r="GB25" s="38"/>
      <c r="GC25" s="38"/>
      <c r="GD25" s="38"/>
      <c r="GE25" s="38"/>
      <c r="GF25" s="38"/>
      <c r="GG25" s="38"/>
      <c r="GH25" s="38"/>
      <c r="GI25" s="38"/>
      <c r="GJ25" s="38"/>
      <c r="GK25" s="38"/>
      <c r="GL25" s="38"/>
      <c r="GM25" s="38"/>
      <c r="GN25" s="38"/>
      <c r="GO25" s="38"/>
      <c r="GP25" s="38"/>
      <c r="GQ25" s="38"/>
      <c r="GR25" s="38"/>
      <c r="GS25" s="38"/>
      <c r="GT25" s="38"/>
      <c r="GU25" s="38"/>
      <c r="GV25" s="38"/>
      <c r="GW25" s="38"/>
      <c r="GX25" s="38"/>
      <c r="GY25" s="38"/>
      <c r="GZ25" s="38"/>
      <c r="HA25" s="38"/>
      <c r="HB25" s="38"/>
      <c r="HC25" s="38"/>
      <c r="HD25" s="38"/>
      <c r="HE25" s="38"/>
      <c r="HF25" s="38"/>
      <c r="HG25" s="38"/>
      <c r="HH25" s="38"/>
      <c r="HI25" s="38"/>
      <c r="HJ25" s="38"/>
      <c r="HK25" s="38"/>
      <c r="HL25" s="38"/>
      <c r="HM25" s="38"/>
      <c r="HN25" s="38"/>
      <c r="HO25" s="38"/>
      <c r="HP25" s="38"/>
      <c r="HQ25" s="38"/>
      <c r="HR25" s="38"/>
      <c r="HS25" s="38"/>
      <c r="HT25" s="38"/>
      <c r="HU25" s="38"/>
      <c r="HV25" s="38"/>
      <c r="HW25" s="38"/>
      <c r="HX25" s="38"/>
      <c r="HY25" s="38"/>
      <c r="HZ25" s="38"/>
      <c r="IA25" s="38"/>
      <c r="IB25" s="38"/>
      <c r="IC25" s="38"/>
      <c r="ID25" s="38"/>
    </row>
    <row r="26" spans="1:238" x14ac:dyDescent="0.25">
      <c r="A26" s="115"/>
      <c r="C26" s="38"/>
      <c r="D26" s="38"/>
      <c r="E26" s="38"/>
      <c r="F26" s="38"/>
      <c r="H26" s="70"/>
      <c r="EH26" s="38"/>
      <c r="EI26" s="38"/>
      <c r="EJ26" s="38"/>
      <c r="EK26" s="38"/>
      <c r="EL26" s="38"/>
      <c r="EM26" s="38"/>
      <c r="EN26" s="38"/>
      <c r="EO26" s="38"/>
      <c r="EP26" s="38"/>
      <c r="EQ26" s="38"/>
      <c r="ER26" s="38"/>
      <c r="ES26" s="38"/>
      <c r="ET26" s="38"/>
      <c r="EU26" s="38"/>
      <c r="EV26" s="38"/>
      <c r="EW26" s="38"/>
      <c r="EX26" s="38"/>
      <c r="EY26" s="38"/>
      <c r="EZ26" s="38"/>
      <c r="FA26" s="38"/>
      <c r="FB26" s="38"/>
      <c r="FC26" s="38"/>
      <c r="FD26" s="38"/>
      <c r="FE26" s="38"/>
      <c r="FF26" s="38"/>
      <c r="FG26" s="38"/>
      <c r="FH26" s="38"/>
      <c r="FI26" s="38"/>
      <c r="FJ26" s="38"/>
      <c r="FK26" s="38"/>
      <c r="FL26" s="38"/>
      <c r="FM26" s="38"/>
      <c r="FN26" s="38"/>
      <c r="FO26" s="38"/>
      <c r="FP26" s="38"/>
      <c r="FQ26" s="38"/>
      <c r="FR26" s="38"/>
      <c r="FS26" s="38"/>
      <c r="FT26" s="38"/>
      <c r="FU26" s="38"/>
      <c r="FV26" s="38"/>
      <c r="FW26" s="38"/>
      <c r="FX26" s="38"/>
      <c r="FY26" s="38"/>
      <c r="FZ26" s="38"/>
      <c r="GA26" s="38"/>
      <c r="GB26" s="38"/>
      <c r="GC26" s="38"/>
      <c r="GD26" s="38"/>
      <c r="GE26" s="38"/>
      <c r="GF26" s="38"/>
      <c r="GG26" s="38"/>
      <c r="GH26" s="38"/>
      <c r="GI26" s="38"/>
      <c r="GJ26" s="38"/>
      <c r="GK26" s="38"/>
      <c r="GL26" s="38"/>
      <c r="GM26" s="38"/>
      <c r="GN26" s="38"/>
      <c r="GO26" s="38"/>
      <c r="GP26" s="38"/>
      <c r="GQ26" s="38"/>
      <c r="GR26" s="38"/>
      <c r="GS26" s="38"/>
      <c r="GT26" s="38"/>
      <c r="GU26" s="38"/>
      <c r="GV26" s="38"/>
      <c r="GW26" s="38"/>
      <c r="GX26" s="38"/>
      <c r="GY26" s="38"/>
      <c r="GZ26" s="38"/>
      <c r="HA26" s="38"/>
      <c r="HB26" s="38"/>
      <c r="HC26" s="38"/>
      <c r="HD26" s="38"/>
      <c r="HE26" s="38"/>
      <c r="HF26" s="38"/>
      <c r="HG26" s="38"/>
      <c r="HH26" s="38"/>
      <c r="HI26" s="38"/>
      <c r="HJ26" s="38"/>
      <c r="HK26" s="38"/>
      <c r="HL26" s="38"/>
      <c r="HM26" s="38"/>
      <c r="HN26" s="38"/>
      <c r="HO26" s="38"/>
      <c r="HP26" s="38"/>
      <c r="HQ26" s="38"/>
      <c r="HR26" s="38"/>
      <c r="HS26" s="38"/>
      <c r="HT26" s="38"/>
      <c r="HU26" s="38"/>
      <c r="HV26" s="38"/>
      <c r="HW26" s="38"/>
      <c r="HX26" s="38"/>
      <c r="HY26" s="38"/>
      <c r="HZ26" s="38"/>
      <c r="IA26" s="38"/>
      <c r="IB26" s="38"/>
      <c r="IC26" s="38"/>
      <c r="ID26" s="38"/>
    </row>
    <row r="27" spans="1:238" x14ac:dyDescent="0.25">
      <c r="A27" s="115"/>
      <c r="C27" s="38"/>
      <c r="D27" s="38"/>
      <c r="E27" s="38"/>
      <c r="F27" s="38"/>
      <c r="H27" s="70"/>
      <c r="EH27" s="38"/>
      <c r="EI27" s="38"/>
      <c r="EJ27" s="38"/>
      <c r="EK27" s="38"/>
      <c r="EL27" s="38"/>
      <c r="EM27" s="38"/>
      <c r="EN27" s="38"/>
      <c r="EO27" s="38"/>
      <c r="EP27" s="38"/>
      <c r="EQ27" s="38"/>
      <c r="ER27" s="38"/>
      <c r="ES27" s="38"/>
      <c r="ET27" s="38"/>
      <c r="EU27" s="38"/>
      <c r="EV27" s="38"/>
      <c r="EW27" s="38"/>
      <c r="EX27" s="38"/>
      <c r="EY27" s="38"/>
      <c r="EZ27" s="38"/>
      <c r="FA27" s="38"/>
      <c r="FB27" s="38"/>
      <c r="FC27" s="38"/>
      <c r="FD27" s="38"/>
      <c r="FE27" s="38"/>
      <c r="FF27" s="38"/>
      <c r="FG27" s="38"/>
      <c r="FH27" s="38"/>
      <c r="FI27" s="38"/>
      <c r="FJ27" s="38"/>
      <c r="FK27" s="38"/>
      <c r="FL27" s="38"/>
      <c r="FM27" s="38"/>
      <c r="FN27" s="38"/>
      <c r="FO27" s="38"/>
      <c r="FP27" s="38"/>
      <c r="FQ27" s="38"/>
      <c r="FR27" s="38"/>
      <c r="FS27" s="38"/>
      <c r="FT27" s="38"/>
      <c r="FU27" s="38"/>
      <c r="FV27" s="38"/>
      <c r="FW27" s="38"/>
      <c r="FX27" s="38"/>
      <c r="FY27" s="38"/>
      <c r="FZ27" s="38"/>
      <c r="GA27" s="38"/>
      <c r="GB27" s="38"/>
      <c r="GC27" s="38"/>
      <c r="GD27" s="38"/>
      <c r="GE27" s="38"/>
      <c r="GF27" s="38"/>
      <c r="GG27" s="38"/>
      <c r="GH27" s="38"/>
      <c r="GI27" s="38"/>
      <c r="GJ27" s="38"/>
      <c r="GK27" s="38"/>
      <c r="GL27" s="38"/>
      <c r="GM27" s="38"/>
      <c r="GN27" s="38"/>
      <c r="GO27" s="38"/>
      <c r="GP27" s="38"/>
      <c r="GQ27" s="38"/>
      <c r="GR27" s="38"/>
      <c r="GS27" s="38"/>
      <c r="GT27" s="38"/>
      <c r="GU27" s="38"/>
      <c r="GV27" s="38"/>
      <c r="GW27" s="38"/>
      <c r="GX27" s="38"/>
      <c r="GY27" s="38"/>
      <c r="GZ27" s="38"/>
      <c r="HA27" s="38"/>
      <c r="HB27" s="38"/>
      <c r="HC27" s="38"/>
      <c r="HD27" s="38"/>
      <c r="HE27" s="38"/>
      <c r="HF27" s="38"/>
      <c r="HG27" s="38"/>
      <c r="HH27" s="38"/>
      <c r="HI27" s="38"/>
      <c r="HJ27" s="38"/>
      <c r="HK27" s="38"/>
      <c r="HL27" s="38"/>
      <c r="HM27" s="38"/>
      <c r="HN27" s="38"/>
      <c r="HO27" s="38"/>
      <c r="HP27" s="38"/>
      <c r="HQ27" s="38"/>
      <c r="HR27" s="38"/>
      <c r="HS27" s="38"/>
      <c r="HT27" s="38"/>
      <c r="HU27" s="38"/>
      <c r="HV27" s="38"/>
      <c r="HW27" s="38"/>
      <c r="HX27" s="38"/>
      <c r="HY27" s="38"/>
      <c r="HZ27" s="38"/>
      <c r="IA27" s="38"/>
      <c r="IB27" s="38"/>
      <c r="IC27" s="38"/>
      <c r="ID27" s="38"/>
    </row>
    <row r="28" spans="1:238" x14ac:dyDescent="0.25">
      <c r="A28" s="115"/>
      <c r="C28" s="38"/>
      <c r="D28" s="38"/>
      <c r="E28" s="38"/>
      <c r="F28" s="38"/>
      <c r="H28" s="70"/>
      <c r="EH28" s="38"/>
      <c r="EI28" s="38"/>
      <c r="EJ28" s="38"/>
      <c r="EK28" s="38"/>
      <c r="EL28" s="38"/>
      <c r="EM28" s="38"/>
      <c r="EN28" s="38"/>
      <c r="EO28" s="38"/>
      <c r="EP28" s="38"/>
      <c r="EQ28" s="38"/>
      <c r="ER28" s="38"/>
      <c r="ES28" s="38"/>
      <c r="ET28" s="38"/>
      <c r="EU28" s="38"/>
      <c r="EV28" s="38"/>
      <c r="EW28" s="38"/>
      <c r="EX28" s="38"/>
      <c r="EY28" s="38"/>
      <c r="EZ28" s="38"/>
      <c r="FA28" s="38"/>
      <c r="FB28" s="38"/>
      <c r="FC28" s="38"/>
      <c r="FD28" s="38"/>
      <c r="FE28" s="38"/>
      <c r="FF28" s="38"/>
      <c r="FG28" s="38"/>
      <c r="FH28" s="38"/>
      <c r="FI28" s="38"/>
      <c r="FJ28" s="38"/>
      <c r="FK28" s="38"/>
      <c r="FL28" s="38"/>
      <c r="FM28" s="38"/>
      <c r="FN28" s="38"/>
      <c r="FO28" s="38"/>
      <c r="FP28" s="38"/>
      <c r="FQ28" s="38"/>
      <c r="FR28" s="38"/>
      <c r="FS28" s="38"/>
      <c r="FT28" s="38"/>
      <c r="FU28" s="38"/>
      <c r="FV28" s="38"/>
      <c r="FW28" s="38"/>
      <c r="FX28" s="38"/>
      <c r="FY28" s="38"/>
      <c r="FZ28" s="38"/>
      <c r="GA28" s="38"/>
      <c r="GB28" s="38"/>
      <c r="GC28" s="38"/>
      <c r="GD28" s="38"/>
      <c r="GE28" s="38"/>
      <c r="GF28" s="38"/>
      <c r="GG28" s="38"/>
      <c r="GH28" s="38"/>
      <c r="GI28" s="38"/>
      <c r="GJ28" s="38"/>
      <c r="GK28" s="38"/>
      <c r="GL28" s="38"/>
      <c r="GM28" s="38"/>
      <c r="GN28" s="38"/>
      <c r="GO28" s="38"/>
      <c r="GP28" s="38"/>
      <c r="GQ28" s="38"/>
      <c r="GR28" s="38"/>
      <c r="GS28" s="38"/>
      <c r="GT28" s="38"/>
      <c r="GU28" s="38"/>
      <c r="GV28" s="38"/>
      <c r="GW28" s="38"/>
      <c r="GX28" s="38"/>
      <c r="GY28" s="38"/>
      <c r="GZ28" s="38"/>
      <c r="HA28" s="38"/>
      <c r="HB28" s="38"/>
      <c r="HC28" s="38"/>
      <c r="HD28" s="38"/>
      <c r="HE28" s="38"/>
      <c r="HF28" s="38"/>
      <c r="HG28" s="38"/>
      <c r="HH28" s="38"/>
      <c r="HI28" s="38"/>
      <c r="HJ28" s="38"/>
      <c r="HK28" s="38"/>
      <c r="HL28" s="38"/>
      <c r="HM28" s="38"/>
      <c r="HN28" s="38"/>
      <c r="HO28" s="38"/>
      <c r="HP28" s="38"/>
      <c r="HQ28" s="38"/>
      <c r="HR28" s="38"/>
      <c r="HS28" s="38"/>
      <c r="HT28" s="38"/>
      <c r="HU28" s="38"/>
      <c r="HV28" s="38"/>
      <c r="HW28" s="38"/>
      <c r="HX28" s="38"/>
      <c r="HY28" s="38"/>
      <c r="HZ28" s="38"/>
      <c r="IA28" s="38"/>
      <c r="IB28" s="38"/>
      <c r="IC28" s="38"/>
      <c r="ID28" s="38"/>
    </row>
    <row r="29" spans="1:238" x14ac:dyDescent="0.25">
      <c r="A29" s="115"/>
      <c r="C29" s="38"/>
      <c r="D29" s="38"/>
      <c r="E29" s="38"/>
      <c r="F29" s="38"/>
      <c r="H29" s="70"/>
      <c r="EH29" s="38"/>
      <c r="EI29" s="38"/>
      <c r="EJ29" s="38"/>
      <c r="EK29" s="38"/>
      <c r="EL29" s="38"/>
      <c r="EM29" s="38"/>
      <c r="EN29" s="38"/>
      <c r="EO29" s="38"/>
      <c r="EP29" s="38"/>
      <c r="EQ29" s="38"/>
      <c r="ER29" s="38"/>
      <c r="ES29" s="38"/>
      <c r="ET29" s="38"/>
      <c r="EU29" s="38"/>
      <c r="EV29" s="38"/>
      <c r="EW29" s="38"/>
      <c r="EX29" s="38"/>
      <c r="EY29" s="38"/>
      <c r="EZ29" s="38"/>
      <c r="FA29" s="38"/>
      <c r="FB29" s="38"/>
      <c r="FC29" s="38"/>
      <c r="FD29" s="38"/>
      <c r="FE29" s="38"/>
      <c r="FF29" s="38"/>
      <c r="FG29" s="38"/>
      <c r="FH29" s="38"/>
      <c r="FI29" s="38"/>
      <c r="FJ29" s="38"/>
      <c r="FK29" s="38"/>
      <c r="FL29" s="38"/>
      <c r="FM29" s="38"/>
      <c r="FN29" s="38"/>
      <c r="FO29" s="38"/>
      <c r="FP29" s="38"/>
      <c r="FQ29" s="38"/>
      <c r="FR29" s="38"/>
      <c r="FS29" s="38"/>
      <c r="FT29" s="38"/>
      <c r="FU29" s="38"/>
      <c r="FV29" s="38"/>
      <c r="FW29" s="38"/>
      <c r="FX29" s="38"/>
      <c r="FY29" s="38"/>
      <c r="FZ29" s="38"/>
      <c r="GA29" s="38"/>
      <c r="GB29" s="38"/>
      <c r="GC29" s="38"/>
      <c r="GD29" s="38"/>
      <c r="GE29" s="38"/>
      <c r="GF29" s="38"/>
      <c r="GG29" s="38"/>
      <c r="GH29" s="38"/>
      <c r="GI29" s="38"/>
      <c r="GJ29" s="38"/>
      <c r="GK29" s="38"/>
      <c r="GL29" s="38"/>
      <c r="GM29" s="38"/>
      <c r="GN29" s="38"/>
      <c r="GO29" s="38"/>
      <c r="GP29" s="38"/>
      <c r="GQ29" s="38"/>
      <c r="GR29" s="38"/>
      <c r="GS29" s="38"/>
      <c r="GT29" s="38"/>
      <c r="GU29" s="38"/>
      <c r="GV29" s="38"/>
      <c r="GW29" s="38"/>
      <c r="GX29" s="38"/>
      <c r="GY29" s="38"/>
      <c r="GZ29" s="38"/>
      <c r="HA29" s="38"/>
      <c r="HB29" s="38"/>
      <c r="HC29" s="38"/>
      <c r="HD29" s="38"/>
      <c r="HE29" s="38"/>
      <c r="HF29" s="38"/>
      <c r="HG29" s="38"/>
      <c r="HH29" s="38"/>
      <c r="HI29" s="38"/>
      <c r="HJ29" s="38"/>
      <c r="HK29" s="38"/>
      <c r="HL29" s="38"/>
      <c r="HM29" s="38"/>
      <c r="HN29" s="38"/>
      <c r="HO29" s="38"/>
      <c r="HP29" s="38"/>
      <c r="HQ29" s="38"/>
      <c r="HR29" s="38"/>
      <c r="HS29" s="38"/>
      <c r="HT29" s="38"/>
      <c r="HU29" s="38"/>
      <c r="HV29" s="38"/>
      <c r="HW29" s="38"/>
      <c r="HX29" s="38"/>
      <c r="HY29" s="38"/>
      <c r="HZ29" s="38"/>
      <c r="IA29" s="38"/>
      <c r="IB29" s="38"/>
      <c r="IC29" s="38"/>
      <c r="ID29" s="38"/>
    </row>
    <row r="30" spans="1:238" x14ac:dyDescent="0.25">
      <c r="A30" s="115"/>
      <c r="C30" s="38"/>
      <c r="D30" s="38"/>
      <c r="E30" s="38"/>
      <c r="F30" s="38"/>
      <c r="H30" s="70"/>
      <c r="EH30" s="38"/>
      <c r="EI30" s="38"/>
      <c r="EJ30" s="38"/>
      <c r="EK30" s="38"/>
      <c r="EL30" s="38"/>
      <c r="EM30" s="38"/>
      <c r="EN30" s="38"/>
      <c r="EO30" s="38"/>
      <c r="EP30" s="38"/>
      <c r="EQ30" s="38"/>
      <c r="ER30" s="38"/>
      <c r="ES30" s="38"/>
      <c r="ET30" s="38"/>
      <c r="EU30" s="38"/>
      <c r="EV30" s="38"/>
      <c r="EW30" s="38"/>
      <c r="EX30" s="38"/>
      <c r="EY30" s="38"/>
      <c r="EZ30" s="38"/>
      <c r="FA30" s="38"/>
      <c r="FB30" s="38"/>
      <c r="FC30" s="38"/>
      <c r="FD30" s="38"/>
      <c r="FE30" s="38"/>
      <c r="FF30" s="38"/>
      <c r="FG30" s="38"/>
      <c r="FH30" s="38"/>
      <c r="FI30" s="38"/>
      <c r="FJ30" s="38"/>
      <c r="FK30" s="38"/>
      <c r="FL30" s="38"/>
      <c r="FM30" s="38"/>
      <c r="FN30" s="38"/>
      <c r="FO30" s="38"/>
      <c r="FP30" s="38"/>
      <c r="FQ30" s="38"/>
      <c r="FR30" s="38"/>
      <c r="FS30" s="38"/>
      <c r="FT30" s="38"/>
      <c r="FU30" s="38"/>
      <c r="FV30" s="38"/>
      <c r="FW30" s="38"/>
      <c r="FX30" s="38"/>
      <c r="FY30" s="38"/>
      <c r="FZ30" s="38"/>
      <c r="GA30" s="38"/>
      <c r="GB30" s="38"/>
      <c r="GC30" s="38"/>
      <c r="GD30" s="38"/>
      <c r="GE30" s="38"/>
      <c r="GF30" s="38"/>
      <c r="GG30" s="38"/>
      <c r="GH30" s="38"/>
      <c r="GI30" s="38"/>
      <c r="GJ30" s="38"/>
      <c r="GK30" s="38"/>
      <c r="GL30" s="38"/>
      <c r="GM30" s="38"/>
      <c r="GN30" s="38"/>
      <c r="GO30" s="38"/>
      <c r="GP30" s="38"/>
      <c r="GQ30" s="38"/>
      <c r="GR30" s="38"/>
      <c r="GS30" s="38"/>
      <c r="GT30" s="38"/>
      <c r="GU30" s="38"/>
      <c r="GV30" s="38"/>
      <c r="GW30" s="38"/>
      <c r="GX30" s="38"/>
      <c r="GY30" s="38"/>
      <c r="GZ30" s="38"/>
      <c r="HA30" s="38"/>
      <c r="HB30" s="38"/>
      <c r="HC30" s="38"/>
      <c r="HD30" s="38"/>
      <c r="HE30" s="38"/>
      <c r="HF30" s="38"/>
      <c r="HG30" s="38"/>
      <c r="HH30" s="38"/>
      <c r="HI30" s="38"/>
      <c r="HJ30" s="38"/>
      <c r="HK30" s="38"/>
      <c r="HL30" s="38"/>
      <c r="HM30" s="38"/>
      <c r="HN30" s="38"/>
      <c r="HO30" s="38"/>
      <c r="HP30" s="38"/>
      <c r="HQ30" s="38"/>
      <c r="HR30" s="38"/>
      <c r="HS30" s="38"/>
      <c r="HT30" s="38"/>
      <c r="HU30" s="38"/>
      <c r="HV30" s="38"/>
      <c r="HW30" s="38"/>
      <c r="HX30" s="38"/>
      <c r="HY30" s="38"/>
      <c r="HZ30" s="38"/>
      <c r="IA30" s="38"/>
      <c r="IB30" s="38"/>
      <c r="IC30" s="38"/>
      <c r="ID30" s="38"/>
    </row>
    <row r="31" spans="1:238" x14ac:dyDescent="0.25">
      <c r="A31" s="115"/>
      <c r="C31" s="38"/>
      <c r="D31" s="38"/>
      <c r="E31" s="38"/>
      <c r="F31" s="38"/>
      <c r="H31" s="70"/>
      <c r="EH31" s="38"/>
      <c r="EI31" s="38"/>
      <c r="EJ31" s="38"/>
      <c r="EK31" s="38"/>
      <c r="EL31" s="38"/>
      <c r="EM31" s="38"/>
      <c r="EN31" s="38"/>
      <c r="EO31" s="38"/>
      <c r="EP31" s="38"/>
      <c r="EQ31" s="38"/>
      <c r="ER31" s="38"/>
      <c r="ES31" s="38"/>
      <c r="ET31" s="38"/>
      <c r="EU31" s="38"/>
      <c r="EV31" s="38"/>
      <c r="EW31" s="38"/>
      <c r="EX31" s="38"/>
      <c r="EY31" s="38"/>
      <c r="EZ31" s="38"/>
      <c r="FA31" s="38"/>
      <c r="FB31" s="38"/>
      <c r="FC31" s="38"/>
      <c r="FD31" s="38"/>
      <c r="FE31" s="38"/>
      <c r="FF31" s="38"/>
      <c r="FG31" s="38"/>
      <c r="FH31" s="38"/>
      <c r="FI31" s="38"/>
      <c r="FJ31" s="38"/>
      <c r="FK31" s="38"/>
      <c r="FL31" s="38"/>
      <c r="FM31" s="38"/>
      <c r="FN31" s="38"/>
      <c r="FO31" s="38"/>
      <c r="FP31" s="38"/>
      <c r="FQ31" s="38"/>
      <c r="FR31" s="38"/>
      <c r="FS31" s="38"/>
      <c r="FT31" s="38"/>
      <c r="FU31" s="38"/>
      <c r="FV31" s="38"/>
      <c r="FW31" s="38"/>
      <c r="FX31" s="38"/>
      <c r="FY31" s="38"/>
      <c r="FZ31" s="38"/>
      <c r="GA31" s="38"/>
      <c r="GB31" s="38"/>
      <c r="GC31" s="38"/>
      <c r="GD31" s="38"/>
      <c r="GE31" s="38"/>
      <c r="GF31" s="38"/>
      <c r="GG31" s="38"/>
      <c r="GH31" s="38"/>
      <c r="GI31" s="38"/>
      <c r="GJ31" s="38"/>
      <c r="GK31" s="38"/>
      <c r="GL31" s="38"/>
      <c r="GM31" s="38"/>
      <c r="GN31" s="38"/>
      <c r="GO31" s="38"/>
      <c r="GP31" s="38"/>
      <c r="GQ31" s="38"/>
      <c r="GR31" s="38"/>
      <c r="GS31" s="38"/>
      <c r="GT31" s="38"/>
      <c r="GU31" s="38"/>
      <c r="GV31" s="38"/>
      <c r="GW31" s="38"/>
      <c r="GX31" s="38"/>
      <c r="GY31" s="38"/>
      <c r="GZ31" s="38"/>
      <c r="HA31" s="38"/>
      <c r="HB31" s="38"/>
      <c r="HC31" s="38"/>
      <c r="HD31" s="38"/>
      <c r="HE31" s="38"/>
      <c r="HF31" s="38"/>
      <c r="HG31" s="38"/>
      <c r="HH31" s="38"/>
      <c r="HI31" s="38"/>
      <c r="HJ31" s="38"/>
      <c r="HK31" s="38"/>
      <c r="HL31" s="38"/>
      <c r="HM31" s="38"/>
      <c r="HN31" s="38"/>
      <c r="HO31" s="38"/>
      <c r="HP31" s="38"/>
      <c r="HQ31" s="38"/>
      <c r="HR31" s="38"/>
      <c r="HS31" s="38"/>
      <c r="HT31" s="38"/>
      <c r="HU31" s="38"/>
      <c r="HV31" s="38"/>
      <c r="HW31" s="38"/>
      <c r="HX31" s="38"/>
      <c r="HY31" s="38"/>
      <c r="HZ31" s="38"/>
      <c r="IA31" s="38"/>
      <c r="IB31" s="38"/>
      <c r="IC31" s="38"/>
      <c r="ID31" s="38"/>
    </row>
    <row r="32" spans="1:238" x14ac:dyDescent="0.25">
      <c r="A32" s="115"/>
      <c r="C32" s="38"/>
      <c r="D32" s="38"/>
      <c r="E32" s="38"/>
      <c r="F32" s="38"/>
      <c r="H32" s="70"/>
      <c r="EH32" s="38"/>
      <c r="EI32" s="38"/>
      <c r="EJ32" s="38"/>
      <c r="EK32" s="38"/>
      <c r="EL32" s="38"/>
      <c r="EM32" s="38"/>
      <c r="EN32" s="38"/>
      <c r="EO32" s="38"/>
      <c r="EP32" s="38"/>
      <c r="EQ32" s="38"/>
      <c r="ER32" s="38"/>
      <c r="ES32" s="38"/>
      <c r="ET32" s="38"/>
      <c r="EU32" s="38"/>
      <c r="EV32" s="38"/>
      <c r="EW32" s="38"/>
      <c r="EX32" s="38"/>
      <c r="EY32" s="38"/>
      <c r="EZ32" s="38"/>
      <c r="FA32" s="38"/>
      <c r="FB32" s="38"/>
      <c r="FC32" s="38"/>
      <c r="FD32" s="38"/>
      <c r="FE32" s="38"/>
      <c r="FF32" s="38"/>
      <c r="FG32" s="38"/>
      <c r="FH32" s="38"/>
      <c r="FI32" s="38"/>
      <c r="FJ32" s="38"/>
      <c r="FK32" s="38"/>
      <c r="FL32" s="38"/>
      <c r="FM32" s="38"/>
      <c r="FN32" s="38"/>
      <c r="FO32" s="38"/>
      <c r="FP32" s="38"/>
      <c r="FQ32" s="38"/>
      <c r="FR32" s="38"/>
      <c r="FS32" s="38"/>
      <c r="FT32" s="38"/>
      <c r="FU32" s="38"/>
      <c r="FV32" s="38"/>
      <c r="FW32" s="38"/>
      <c r="FX32" s="38"/>
      <c r="FY32" s="38"/>
      <c r="FZ32" s="38"/>
      <c r="GA32" s="38"/>
      <c r="GB32" s="38"/>
      <c r="GC32" s="38"/>
      <c r="GD32" s="38"/>
      <c r="GE32" s="38"/>
      <c r="GF32" s="38"/>
      <c r="GG32" s="38"/>
      <c r="GH32" s="38"/>
      <c r="GI32" s="38"/>
      <c r="GJ32" s="38"/>
      <c r="GK32" s="38"/>
      <c r="GL32" s="38"/>
      <c r="GM32" s="38"/>
      <c r="GN32" s="38"/>
      <c r="GO32" s="38"/>
      <c r="GP32" s="38"/>
      <c r="GQ32" s="38"/>
      <c r="GR32" s="38"/>
      <c r="GS32" s="38"/>
      <c r="GT32" s="38"/>
      <c r="GU32" s="38"/>
      <c r="GV32" s="38"/>
      <c r="GW32" s="38"/>
      <c r="GX32" s="38"/>
      <c r="GY32" s="38"/>
      <c r="GZ32" s="38"/>
      <c r="HA32" s="38"/>
      <c r="HB32" s="38"/>
      <c r="HC32" s="38"/>
      <c r="HD32" s="38"/>
      <c r="HE32" s="38"/>
      <c r="HF32" s="38"/>
      <c r="HG32" s="38"/>
      <c r="HH32" s="38"/>
      <c r="HI32" s="38"/>
      <c r="HJ32" s="38"/>
      <c r="HK32" s="38"/>
      <c r="HL32" s="38"/>
      <c r="HM32" s="38"/>
      <c r="HN32" s="38"/>
      <c r="HO32" s="38"/>
      <c r="HP32" s="38"/>
      <c r="HQ32" s="38"/>
      <c r="HR32" s="38"/>
      <c r="HS32" s="38"/>
      <c r="HT32" s="38"/>
      <c r="HU32" s="38"/>
      <c r="HV32" s="38"/>
      <c r="HW32" s="38"/>
      <c r="HX32" s="38"/>
      <c r="HY32" s="38"/>
      <c r="HZ32" s="38"/>
      <c r="IA32" s="38"/>
      <c r="IB32" s="38"/>
      <c r="IC32" s="38"/>
      <c r="ID32" s="38"/>
    </row>
    <row r="33" spans="1:238" x14ac:dyDescent="0.25">
      <c r="A33" s="115"/>
      <c r="C33" s="38"/>
      <c r="D33" s="38"/>
      <c r="E33" s="38"/>
      <c r="F33" s="38"/>
      <c r="H33" s="70"/>
      <c r="EH33" s="38"/>
      <c r="EI33" s="38"/>
      <c r="EJ33" s="38"/>
      <c r="EK33" s="38"/>
      <c r="EL33" s="38"/>
      <c r="EM33" s="38"/>
      <c r="EN33" s="38"/>
      <c r="EO33" s="38"/>
      <c r="EP33" s="38"/>
      <c r="EQ33" s="38"/>
      <c r="ER33" s="38"/>
      <c r="ES33" s="38"/>
      <c r="ET33" s="38"/>
      <c r="EU33" s="38"/>
      <c r="EV33" s="38"/>
      <c r="EW33" s="38"/>
      <c r="EX33" s="38"/>
      <c r="EY33" s="38"/>
      <c r="EZ33" s="38"/>
      <c r="FA33" s="38"/>
      <c r="FB33" s="38"/>
      <c r="FC33" s="38"/>
      <c r="FD33" s="38"/>
      <c r="FE33" s="38"/>
      <c r="FF33" s="38"/>
      <c r="FG33" s="38"/>
      <c r="FH33" s="38"/>
      <c r="FI33" s="38"/>
      <c r="FJ33" s="38"/>
      <c r="FK33" s="38"/>
      <c r="FL33" s="38"/>
      <c r="FM33" s="38"/>
      <c r="FN33" s="38"/>
      <c r="FO33" s="38"/>
      <c r="FP33" s="38"/>
      <c r="FQ33" s="38"/>
      <c r="FR33" s="38"/>
      <c r="FS33" s="38"/>
      <c r="FT33" s="38"/>
      <c r="FU33" s="38"/>
      <c r="FV33" s="38"/>
      <c r="FW33" s="38"/>
      <c r="FX33" s="38"/>
      <c r="FY33" s="38"/>
      <c r="FZ33" s="38"/>
      <c r="GA33" s="38"/>
      <c r="GB33" s="38"/>
      <c r="GC33" s="38"/>
      <c r="GD33" s="38"/>
      <c r="GE33" s="38"/>
      <c r="GF33" s="38"/>
      <c r="GG33" s="38"/>
      <c r="GH33" s="38"/>
      <c r="GI33" s="38"/>
      <c r="GJ33" s="38"/>
      <c r="GK33" s="38"/>
      <c r="GL33" s="38"/>
      <c r="GM33" s="38"/>
      <c r="GN33" s="38"/>
      <c r="GO33" s="38"/>
      <c r="GP33" s="38"/>
      <c r="GQ33" s="38"/>
      <c r="GR33" s="38"/>
      <c r="GS33" s="38"/>
      <c r="GT33" s="38"/>
      <c r="GU33" s="38"/>
      <c r="GV33" s="38"/>
      <c r="GW33" s="38"/>
      <c r="GX33" s="38"/>
      <c r="GY33" s="38"/>
      <c r="GZ33" s="38"/>
      <c r="HA33" s="38"/>
      <c r="HB33" s="38"/>
      <c r="HC33" s="38"/>
      <c r="HD33" s="38"/>
      <c r="HE33" s="38"/>
      <c r="HF33" s="38"/>
      <c r="HG33" s="38"/>
      <c r="HH33" s="38"/>
      <c r="HI33" s="38"/>
      <c r="HJ33" s="38"/>
      <c r="HK33" s="38"/>
      <c r="HL33" s="38"/>
      <c r="HM33" s="38"/>
      <c r="HN33" s="38"/>
      <c r="HO33" s="38"/>
      <c r="HP33" s="38"/>
      <c r="HQ33" s="38"/>
      <c r="HR33" s="38"/>
      <c r="HS33" s="38"/>
      <c r="HT33" s="38"/>
      <c r="HU33" s="38"/>
      <c r="HV33" s="38"/>
      <c r="HW33" s="38"/>
      <c r="HX33" s="38"/>
      <c r="HY33" s="38"/>
      <c r="HZ33" s="38"/>
      <c r="IA33" s="38"/>
      <c r="IB33" s="38"/>
      <c r="IC33" s="38"/>
      <c r="ID33" s="38"/>
    </row>
    <row r="34" spans="1:238" x14ac:dyDescent="0.25">
      <c r="A34" s="115"/>
      <c r="C34" s="38"/>
      <c r="D34" s="38"/>
      <c r="E34" s="38"/>
      <c r="F34" s="38"/>
      <c r="H34" s="70"/>
      <c r="EH34" s="38"/>
      <c r="EI34" s="38"/>
      <c r="EJ34" s="38"/>
      <c r="EK34" s="38"/>
      <c r="EL34" s="38"/>
      <c r="EM34" s="38"/>
      <c r="EN34" s="38"/>
      <c r="EO34" s="38"/>
      <c r="EP34" s="38"/>
      <c r="EQ34" s="38"/>
      <c r="ER34" s="38"/>
      <c r="ES34" s="38"/>
      <c r="ET34" s="38"/>
      <c r="EU34" s="38"/>
      <c r="EV34" s="38"/>
      <c r="EW34" s="38"/>
      <c r="EX34" s="38"/>
      <c r="EY34" s="38"/>
      <c r="EZ34" s="38"/>
      <c r="FA34" s="38"/>
      <c r="FB34" s="38"/>
      <c r="FC34" s="38"/>
      <c r="FD34" s="38"/>
      <c r="FE34" s="38"/>
      <c r="FF34" s="38"/>
      <c r="FG34" s="38"/>
      <c r="FH34" s="38"/>
      <c r="FI34" s="38"/>
      <c r="FJ34" s="38"/>
      <c r="FK34" s="38"/>
      <c r="FL34" s="38"/>
      <c r="FM34" s="38"/>
      <c r="FN34" s="38"/>
      <c r="FO34" s="38"/>
      <c r="FP34" s="38"/>
      <c r="FQ34" s="38"/>
      <c r="FR34" s="38"/>
      <c r="FS34" s="38"/>
      <c r="FT34" s="38"/>
      <c r="FU34" s="38"/>
      <c r="FV34" s="38"/>
      <c r="FW34" s="38"/>
      <c r="FX34" s="38"/>
      <c r="FY34" s="38"/>
      <c r="FZ34" s="38"/>
      <c r="GA34" s="38"/>
      <c r="GB34" s="38"/>
      <c r="GC34" s="38"/>
      <c r="GD34" s="38"/>
      <c r="GE34" s="38"/>
      <c r="GF34" s="38"/>
      <c r="GG34" s="38"/>
      <c r="GH34" s="38"/>
      <c r="GI34" s="38"/>
      <c r="GJ34" s="38"/>
      <c r="GK34" s="38"/>
      <c r="GL34" s="38"/>
      <c r="GM34" s="38"/>
      <c r="GN34" s="38"/>
      <c r="GO34" s="38"/>
      <c r="GP34" s="38"/>
      <c r="GQ34" s="38"/>
      <c r="GR34" s="38"/>
      <c r="GS34" s="38"/>
      <c r="GT34" s="38"/>
      <c r="GU34" s="38"/>
      <c r="GV34" s="38"/>
      <c r="GW34" s="38"/>
      <c r="GX34" s="38"/>
      <c r="GY34" s="38"/>
      <c r="GZ34" s="38"/>
      <c r="HA34" s="38"/>
      <c r="HB34" s="38"/>
      <c r="HC34" s="38"/>
      <c r="HD34" s="38"/>
      <c r="HE34" s="38"/>
      <c r="HF34" s="38"/>
      <c r="HG34" s="38"/>
      <c r="HH34" s="38"/>
      <c r="HI34" s="38"/>
      <c r="HJ34" s="38"/>
      <c r="HK34" s="38"/>
      <c r="HL34" s="38"/>
      <c r="HM34" s="38"/>
      <c r="HN34" s="38"/>
      <c r="HO34" s="38"/>
      <c r="HP34" s="38"/>
      <c r="HQ34" s="38"/>
      <c r="HR34" s="38"/>
      <c r="HS34" s="38"/>
      <c r="HT34" s="38"/>
      <c r="HU34" s="38"/>
      <c r="HV34" s="38"/>
      <c r="HW34" s="38"/>
      <c r="HX34" s="38"/>
      <c r="HY34" s="38"/>
      <c r="HZ34" s="38"/>
      <c r="IA34" s="38"/>
      <c r="IB34" s="38"/>
      <c r="IC34" s="38"/>
      <c r="ID34" s="38"/>
    </row>
    <row r="35" spans="1:238" ht="15.75" x14ac:dyDescent="0.25">
      <c r="A35" s="115"/>
      <c r="C35" s="148" t="s">
        <v>817</v>
      </c>
      <c r="D35" s="149"/>
      <c r="E35" s="149"/>
      <c r="F35" s="149"/>
      <c r="H35" s="70"/>
      <c r="EH35" s="38"/>
      <c r="EI35" s="38"/>
      <c r="EJ35" s="38"/>
      <c r="EK35" s="38"/>
      <c r="EL35" s="38"/>
      <c r="EM35" s="38"/>
      <c r="EN35" s="38"/>
      <c r="EO35" s="38"/>
      <c r="EP35" s="38"/>
      <c r="EQ35" s="38"/>
      <c r="ER35" s="38"/>
      <c r="ES35" s="38"/>
      <c r="ET35" s="38"/>
      <c r="EU35" s="38"/>
      <c r="EV35" s="38"/>
      <c r="EW35" s="38"/>
      <c r="EX35" s="38"/>
      <c r="EY35" s="38"/>
      <c r="EZ35" s="38"/>
      <c r="FA35" s="38"/>
      <c r="FB35" s="38"/>
      <c r="FC35" s="38"/>
      <c r="FD35" s="38"/>
      <c r="FE35" s="38"/>
      <c r="FF35" s="38"/>
      <c r="FG35" s="38"/>
      <c r="FH35" s="38"/>
      <c r="FI35" s="38"/>
      <c r="FJ35" s="38"/>
      <c r="FK35" s="38"/>
      <c r="FL35" s="38"/>
      <c r="FM35" s="38"/>
      <c r="FN35" s="38"/>
      <c r="FO35" s="38"/>
      <c r="FP35" s="38"/>
      <c r="FQ35" s="38"/>
      <c r="FR35" s="38"/>
      <c r="FS35" s="38"/>
      <c r="FT35" s="38"/>
      <c r="FU35" s="38"/>
      <c r="FV35" s="38"/>
      <c r="FW35" s="38"/>
      <c r="FX35" s="38"/>
      <c r="FY35" s="38"/>
      <c r="FZ35" s="38"/>
      <c r="GA35" s="38"/>
      <c r="GB35" s="38"/>
      <c r="GC35" s="38"/>
      <c r="GD35" s="38"/>
      <c r="GE35" s="38"/>
      <c r="GF35" s="38"/>
      <c r="GG35" s="38"/>
      <c r="GH35" s="38"/>
      <c r="GI35" s="38"/>
      <c r="GJ35" s="38"/>
      <c r="GK35" s="38"/>
      <c r="GL35" s="38"/>
      <c r="GM35" s="38"/>
      <c r="GN35" s="38"/>
      <c r="GO35" s="38"/>
      <c r="GP35" s="38"/>
      <c r="GQ35" s="38"/>
      <c r="GR35" s="38"/>
      <c r="GS35" s="38"/>
      <c r="GT35" s="38"/>
      <c r="GU35" s="38"/>
      <c r="GV35" s="38"/>
      <c r="GW35" s="38"/>
      <c r="GX35" s="38"/>
      <c r="GY35" s="38"/>
      <c r="GZ35" s="38"/>
      <c r="HA35" s="38"/>
      <c r="HB35" s="38"/>
      <c r="HC35" s="38"/>
      <c r="HD35" s="38"/>
      <c r="HE35" s="38"/>
      <c r="HF35" s="38"/>
      <c r="HG35" s="38"/>
      <c r="HH35" s="38"/>
      <c r="HI35" s="38"/>
      <c r="HJ35" s="38"/>
      <c r="HK35" s="38"/>
      <c r="HL35" s="38"/>
      <c r="HM35" s="38"/>
      <c r="HN35" s="38"/>
      <c r="HO35" s="38"/>
      <c r="HP35" s="38"/>
      <c r="HQ35" s="38"/>
      <c r="HR35" s="38"/>
      <c r="HS35" s="38"/>
      <c r="HT35" s="38"/>
      <c r="HU35" s="38"/>
      <c r="HV35" s="38"/>
      <c r="HW35" s="38"/>
      <c r="HX35" s="38"/>
      <c r="HY35" s="38"/>
      <c r="HZ35" s="38"/>
      <c r="IA35" s="38"/>
      <c r="IB35" s="38"/>
      <c r="IC35" s="38"/>
      <c r="ID35" s="38"/>
    </row>
    <row r="36" spans="1:238" ht="15" customHeight="1" x14ac:dyDescent="0.25">
      <c r="A36" s="115"/>
      <c r="C36" s="147" t="str">
        <f>IFERROR(IF(D60="On Target",C65,IF(D60="Ahead of Loan Schedule",C66,IF(D60="Falling Behind",C67,""))),"")</f>
        <v/>
      </c>
      <c r="D36" s="147"/>
      <c r="E36" s="147"/>
      <c r="F36" s="147"/>
      <c r="H36" s="70"/>
      <c r="EH36" s="38"/>
      <c r="EI36" s="38"/>
      <c r="EJ36" s="38"/>
      <c r="EK36" s="38"/>
      <c r="EL36" s="38"/>
      <c r="EM36" s="38"/>
      <c r="EN36" s="38"/>
      <c r="EO36" s="38"/>
      <c r="EP36" s="38"/>
      <c r="EQ36" s="38"/>
      <c r="ER36" s="38"/>
      <c r="ES36" s="38"/>
      <c r="ET36" s="38"/>
      <c r="EU36" s="38"/>
      <c r="EV36" s="38"/>
      <c r="EW36" s="38"/>
      <c r="EX36" s="38"/>
      <c r="EY36" s="38"/>
      <c r="EZ36" s="38"/>
      <c r="FA36" s="38"/>
      <c r="FB36" s="38"/>
      <c r="FC36" s="38"/>
      <c r="FD36" s="38"/>
      <c r="FE36" s="38"/>
      <c r="FF36" s="38"/>
      <c r="FG36" s="38"/>
      <c r="FH36" s="38"/>
      <c r="FI36" s="38"/>
      <c r="FJ36" s="38"/>
      <c r="FK36" s="38"/>
      <c r="FL36" s="38"/>
      <c r="FM36" s="38"/>
      <c r="FN36" s="38"/>
      <c r="FO36" s="38"/>
      <c r="FP36" s="38"/>
      <c r="FQ36" s="38"/>
      <c r="FR36" s="38"/>
      <c r="FS36" s="38"/>
      <c r="FT36" s="38"/>
      <c r="FU36" s="38"/>
      <c r="FV36" s="38"/>
      <c r="FW36" s="38"/>
      <c r="FX36" s="38"/>
      <c r="FY36" s="38"/>
      <c r="FZ36" s="38"/>
      <c r="GA36" s="38"/>
      <c r="GB36" s="38"/>
      <c r="GC36" s="38"/>
      <c r="GD36" s="38"/>
      <c r="GE36" s="38"/>
      <c r="GF36" s="38"/>
      <c r="GG36" s="38"/>
      <c r="GH36" s="38"/>
      <c r="GI36" s="38"/>
      <c r="GJ36" s="38"/>
      <c r="GK36" s="38"/>
      <c r="GL36" s="38"/>
      <c r="GM36" s="38"/>
      <c r="GN36" s="38"/>
      <c r="GO36" s="38"/>
      <c r="GP36" s="38"/>
      <c r="GQ36" s="38"/>
      <c r="GR36" s="38"/>
      <c r="GS36" s="38"/>
      <c r="GT36" s="38"/>
      <c r="GU36" s="38"/>
      <c r="GV36" s="38"/>
      <c r="GW36" s="38"/>
      <c r="GX36" s="38"/>
      <c r="GY36" s="38"/>
      <c r="GZ36" s="38"/>
      <c r="HA36" s="38"/>
      <c r="HB36" s="38"/>
      <c r="HC36" s="38"/>
      <c r="HD36" s="38"/>
      <c r="HE36" s="38"/>
      <c r="HF36" s="38"/>
      <c r="HG36" s="38"/>
      <c r="HH36" s="38"/>
      <c r="HI36" s="38"/>
      <c r="HJ36" s="38"/>
      <c r="HK36" s="38"/>
      <c r="HL36" s="38"/>
      <c r="HM36" s="38"/>
      <c r="HN36" s="38"/>
      <c r="HO36" s="38"/>
      <c r="HP36" s="38"/>
      <c r="HQ36" s="38"/>
      <c r="HR36" s="38"/>
      <c r="HS36" s="38"/>
      <c r="HT36" s="38"/>
      <c r="HU36" s="38"/>
      <c r="HV36" s="38"/>
      <c r="HW36" s="38"/>
      <c r="HX36" s="38"/>
      <c r="HY36" s="38"/>
      <c r="HZ36" s="38"/>
      <c r="IA36" s="38"/>
      <c r="IB36" s="38"/>
      <c r="IC36" s="38"/>
      <c r="ID36" s="38"/>
    </row>
    <row r="37" spans="1:238" x14ac:dyDescent="0.25">
      <c r="A37" s="115"/>
      <c r="C37" s="147"/>
      <c r="D37" s="147"/>
      <c r="E37" s="147"/>
      <c r="F37" s="147"/>
      <c r="H37" s="70"/>
      <c r="EH37" s="38"/>
      <c r="EI37" s="38"/>
      <c r="EJ37" s="38"/>
      <c r="EK37" s="38"/>
      <c r="EL37" s="38"/>
      <c r="EM37" s="38"/>
      <c r="EN37" s="38"/>
      <c r="EO37" s="38"/>
      <c r="EP37" s="38"/>
      <c r="EQ37" s="38"/>
      <c r="ER37" s="38"/>
      <c r="ES37" s="38"/>
      <c r="ET37" s="38"/>
      <c r="EU37" s="38"/>
      <c r="EV37" s="38"/>
      <c r="EW37" s="38"/>
      <c r="EX37" s="38"/>
      <c r="EY37" s="38"/>
      <c r="EZ37" s="38"/>
      <c r="FA37" s="38"/>
      <c r="FB37" s="38"/>
      <c r="FC37" s="38"/>
      <c r="FD37" s="38"/>
      <c r="FE37" s="38"/>
      <c r="FF37" s="38"/>
      <c r="FG37" s="38"/>
      <c r="FH37" s="38"/>
      <c r="FI37" s="38"/>
      <c r="FJ37" s="38"/>
      <c r="FK37" s="38"/>
      <c r="FL37" s="38"/>
      <c r="FM37" s="38"/>
      <c r="FN37" s="38"/>
      <c r="FO37" s="38"/>
      <c r="FP37" s="38"/>
      <c r="FQ37" s="38"/>
      <c r="FR37" s="38"/>
      <c r="FS37" s="38"/>
      <c r="FT37" s="38"/>
      <c r="FU37" s="38"/>
      <c r="FV37" s="38"/>
      <c r="FW37" s="38"/>
      <c r="FX37" s="38"/>
      <c r="FY37" s="38"/>
      <c r="FZ37" s="38"/>
      <c r="GA37" s="38"/>
      <c r="GB37" s="38"/>
      <c r="GC37" s="38"/>
      <c r="GD37" s="38"/>
      <c r="GE37" s="38"/>
      <c r="GF37" s="38"/>
      <c r="GG37" s="38"/>
      <c r="GH37" s="38"/>
      <c r="GI37" s="38"/>
      <c r="GJ37" s="38"/>
      <c r="GK37" s="38"/>
      <c r="GL37" s="38"/>
      <c r="GM37" s="38"/>
      <c r="GN37" s="38"/>
      <c r="GO37" s="38"/>
      <c r="GP37" s="38"/>
      <c r="GQ37" s="38"/>
      <c r="GR37" s="38"/>
      <c r="GS37" s="38"/>
      <c r="GT37" s="38"/>
      <c r="GU37" s="38"/>
      <c r="GV37" s="38"/>
      <c r="GW37" s="38"/>
      <c r="GX37" s="38"/>
      <c r="GY37" s="38"/>
      <c r="GZ37" s="38"/>
      <c r="HA37" s="38"/>
      <c r="HB37" s="38"/>
      <c r="HC37" s="38"/>
      <c r="HD37" s="38"/>
      <c r="HE37" s="38"/>
      <c r="HF37" s="38"/>
      <c r="HG37" s="38"/>
      <c r="HH37" s="38"/>
      <c r="HI37" s="38"/>
      <c r="HJ37" s="38"/>
      <c r="HK37" s="38"/>
      <c r="HL37" s="38"/>
      <c r="HM37" s="38"/>
      <c r="HN37" s="38"/>
      <c r="HO37" s="38"/>
      <c r="HP37" s="38"/>
      <c r="HQ37" s="38"/>
      <c r="HR37" s="38"/>
      <c r="HS37" s="38"/>
      <c r="HT37" s="38"/>
      <c r="HU37" s="38"/>
      <c r="HV37" s="38"/>
      <c r="HW37" s="38"/>
      <c r="HX37" s="38"/>
      <c r="HY37" s="38"/>
      <c r="HZ37" s="38"/>
      <c r="IA37" s="38"/>
      <c r="IB37" s="38"/>
      <c r="IC37" s="38"/>
      <c r="ID37" s="38"/>
    </row>
    <row r="38" spans="1:238" x14ac:dyDescent="0.25">
      <c r="A38" s="115"/>
      <c r="C38" s="147"/>
      <c r="D38" s="147"/>
      <c r="E38" s="147"/>
      <c r="F38" s="147"/>
      <c r="H38" s="70"/>
      <c r="EH38" s="38"/>
      <c r="EI38" s="38"/>
      <c r="EJ38" s="38"/>
      <c r="EK38" s="38"/>
      <c r="EL38" s="38"/>
      <c r="EM38" s="38"/>
      <c r="EN38" s="38"/>
      <c r="EO38" s="38"/>
      <c r="EP38" s="38"/>
      <c r="EQ38" s="38"/>
      <c r="ER38" s="38"/>
      <c r="ES38" s="38"/>
      <c r="ET38" s="38"/>
      <c r="EU38" s="38"/>
      <c r="EV38" s="38"/>
      <c r="EW38" s="38"/>
      <c r="EX38" s="38"/>
      <c r="EY38" s="38"/>
      <c r="EZ38" s="38"/>
      <c r="FA38" s="38"/>
      <c r="FB38" s="38"/>
      <c r="FC38" s="38"/>
      <c r="FD38" s="38"/>
      <c r="FE38" s="38"/>
      <c r="FF38" s="38"/>
      <c r="FG38" s="38"/>
      <c r="FH38" s="38"/>
      <c r="FI38" s="38"/>
      <c r="FJ38" s="38"/>
      <c r="FK38" s="38"/>
      <c r="FL38" s="38"/>
      <c r="FM38" s="38"/>
      <c r="FN38" s="38"/>
      <c r="FO38" s="38"/>
      <c r="FP38" s="38"/>
      <c r="FQ38" s="38"/>
      <c r="FR38" s="38"/>
      <c r="FS38" s="38"/>
      <c r="FT38" s="38"/>
      <c r="FU38" s="38"/>
      <c r="FV38" s="38"/>
      <c r="FW38" s="38"/>
      <c r="FX38" s="38"/>
      <c r="FY38" s="38"/>
      <c r="FZ38" s="38"/>
      <c r="GA38" s="38"/>
      <c r="GB38" s="38"/>
      <c r="GC38" s="38"/>
      <c r="GD38" s="38"/>
      <c r="GE38" s="38"/>
      <c r="GF38" s="38"/>
      <c r="GG38" s="38"/>
      <c r="GH38" s="38"/>
      <c r="GI38" s="38"/>
      <c r="GJ38" s="38"/>
      <c r="GK38" s="38"/>
      <c r="GL38" s="38"/>
      <c r="GM38" s="38"/>
      <c r="GN38" s="38"/>
      <c r="GO38" s="38"/>
      <c r="GP38" s="38"/>
      <c r="GQ38" s="38"/>
      <c r="GR38" s="38"/>
      <c r="GS38" s="38"/>
      <c r="GT38" s="38"/>
      <c r="GU38" s="38"/>
      <c r="GV38" s="38"/>
      <c r="GW38" s="38"/>
      <c r="GX38" s="38"/>
      <c r="GY38" s="38"/>
      <c r="GZ38" s="38"/>
      <c r="HA38" s="38"/>
      <c r="HB38" s="38"/>
      <c r="HC38" s="38"/>
      <c r="HD38" s="38"/>
      <c r="HE38" s="38"/>
      <c r="HF38" s="38"/>
      <c r="HG38" s="38"/>
      <c r="HH38" s="38"/>
      <c r="HI38" s="38"/>
      <c r="HJ38" s="38"/>
      <c r="HK38" s="38"/>
      <c r="HL38" s="38"/>
      <c r="HM38" s="38"/>
      <c r="HN38" s="38"/>
      <c r="HO38" s="38"/>
      <c r="HP38" s="38"/>
      <c r="HQ38" s="38"/>
      <c r="HR38" s="38"/>
      <c r="HS38" s="38"/>
      <c r="HT38" s="38"/>
      <c r="HU38" s="38"/>
      <c r="HV38" s="38"/>
      <c r="HW38" s="38"/>
      <c r="HX38" s="38"/>
      <c r="HY38" s="38"/>
      <c r="HZ38" s="38"/>
      <c r="IA38" s="38"/>
      <c r="IB38" s="38"/>
      <c r="IC38" s="38"/>
      <c r="ID38" s="38"/>
    </row>
    <row r="39" spans="1:238" x14ac:dyDescent="0.25">
      <c r="A39" s="115"/>
      <c r="C39" s="147"/>
      <c r="D39" s="147"/>
      <c r="E39" s="147"/>
      <c r="F39" s="147"/>
      <c r="H39" s="70"/>
      <c r="EH39" s="38"/>
      <c r="EI39" s="38"/>
      <c r="EJ39" s="38"/>
      <c r="EK39" s="38"/>
      <c r="EL39" s="38"/>
      <c r="EM39" s="38"/>
      <c r="EN39" s="38"/>
      <c r="EO39" s="38"/>
      <c r="EP39" s="38"/>
      <c r="EQ39" s="38"/>
      <c r="ER39" s="38"/>
      <c r="ES39" s="38"/>
      <c r="ET39" s="38"/>
      <c r="EU39" s="38"/>
      <c r="EV39" s="38"/>
      <c r="EW39" s="38"/>
      <c r="EX39" s="38"/>
      <c r="EY39" s="38"/>
      <c r="EZ39" s="38"/>
      <c r="FA39" s="38"/>
      <c r="FB39" s="38"/>
      <c r="FC39" s="38"/>
      <c r="FD39" s="38"/>
      <c r="FE39" s="38"/>
      <c r="FF39" s="38"/>
      <c r="FG39" s="38"/>
      <c r="FH39" s="38"/>
      <c r="FI39" s="38"/>
      <c r="FJ39" s="38"/>
      <c r="FK39" s="38"/>
      <c r="FL39" s="38"/>
      <c r="FM39" s="38"/>
      <c r="FN39" s="38"/>
      <c r="FO39" s="38"/>
      <c r="FP39" s="38"/>
      <c r="FQ39" s="38"/>
      <c r="FR39" s="38"/>
      <c r="FS39" s="38"/>
      <c r="FT39" s="38"/>
      <c r="FU39" s="38"/>
      <c r="FV39" s="38"/>
      <c r="FW39" s="38"/>
      <c r="FX39" s="38"/>
      <c r="FY39" s="38"/>
      <c r="FZ39" s="38"/>
      <c r="GA39" s="38"/>
      <c r="GB39" s="38"/>
      <c r="GC39" s="38"/>
      <c r="GD39" s="38"/>
      <c r="GE39" s="38"/>
      <c r="GF39" s="38"/>
      <c r="GG39" s="38"/>
      <c r="GH39" s="38"/>
      <c r="GI39" s="38"/>
      <c r="GJ39" s="38"/>
      <c r="GK39" s="38"/>
      <c r="GL39" s="38"/>
      <c r="GM39" s="38"/>
      <c r="GN39" s="38"/>
      <c r="GO39" s="38"/>
      <c r="GP39" s="38"/>
      <c r="GQ39" s="38"/>
      <c r="GR39" s="38"/>
      <c r="GS39" s="38"/>
      <c r="GT39" s="38"/>
      <c r="GU39" s="38"/>
      <c r="GV39" s="38"/>
      <c r="GW39" s="38"/>
      <c r="GX39" s="38"/>
      <c r="GY39" s="38"/>
      <c r="GZ39" s="38"/>
      <c r="HA39" s="38"/>
      <c r="HB39" s="38"/>
      <c r="HC39" s="38"/>
      <c r="HD39" s="38"/>
      <c r="HE39" s="38"/>
      <c r="HF39" s="38"/>
      <c r="HG39" s="38"/>
      <c r="HH39" s="38"/>
      <c r="HI39" s="38"/>
      <c r="HJ39" s="38"/>
      <c r="HK39" s="38"/>
      <c r="HL39" s="38"/>
      <c r="HM39" s="38"/>
      <c r="HN39" s="38"/>
      <c r="HO39" s="38"/>
      <c r="HP39" s="38"/>
      <c r="HQ39" s="38"/>
      <c r="HR39" s="38"/>
      <c r="HS39" s="38"/>
      <c r="HT39" s="38"/>
      <c r="HU39" s="38"/>
      <c r="HV39" s="38"/>
      <c r="HW39" s="38"/>
      <c r="HX39" s="38"/>
      <c r="HY39" s="38"/>
      <c r="HZ39" s="38"/>
      <c r="IA39" s="38"/>
      <c r="IB39" s="38"/>
      <c r="IC39" s="38"/>
      <c r="ID39" s="38"/>
    </row>
    <row r="40" spans="1:238" x14ac:dyDescent="0.25">
      <c r="A40" s="115"/>
      <c r="C40" s="147"/>
      <c r="D40" s="147"/>
      <c r="E40" s="147"/>
      <c r="F40" s="147"/>
      <c r="H40" s="70"/>
      <c r="EH40" s="38"/>
      <c r="EI40" s="38"/>
      <c r="EJ40" s="38"/>
      <c r="EK40" s="38"/>
      <c r="EL40" s="38"/>
      <c r="EM40" s="38"/>
      <c r="EN40" s="38"/>
      <c r="EO40" s="38"/>
      <c r="EP40" s="38"/>
      <c r="EQ40" s="38"/>
      <c r="ER40" s="38"/>
      <c r="ES40" s="38"/>
      <c r="ET40" s="38"/>
      <c r="EU40" s="38"/>
      <c r="EV40" s="38"/>
      <c r="EW40" s="38"/>
      <c r="EX40" s="38"/>
      <c r="EY40" s="38"/>
      <c r="EZ40" s="38"/>
      <c r="FA40" s="38"/>
      <c r="FB40" s="38"/>
      <c r="FC40" s="38"/>
      <c r="FD40" s="38"/>
      <c r="FE40" s="38"/>
      <c r="FF40" s="38"/>
      <c r="FG40" s="38"/>
      <c r="FH40" s="38"/>
      <c r="FI40" s="38"/>
      <c r="FJ40" s="38"/>
      <c r="FK40" s="38"/>
      <c r="FL40" s="38"/>
      <c r="FM40" s="38"/>
      <c r="FN40" s="38"/>
      <c r="FO40" s="38"/>
      <c r="FP40" s="38"/>
      <c r="FQ40" s="38"/>
      <c r="FR40" s="38"/>
      <c r="FS40" s="38"/>
      <c r="FT40" s="38"/>
      <c r="FU40" s="38"/>
      <c r="FV40" s="38"/>
      <c r="FW40" s="38"/>
      <c r="FX40" s="38"/>
      <c r="FY40" s="38"/>
      <c r="FZ40" s="38"/>
      <c r="GA40" s="38"/>
      <c r="GB40" s="38"/>
      <c r="GC40" s="38"/>
      <c r="GD40" s="38"/>
      <c r="GE40" s="38"/>
      <c r="GF40" s="38"/>
      <c r="GG40" s="38"/>
      <c r="GH40" s="38"/>
      <c r="GI40" s="38"/>
      <c r="GJ40" s="38"/>
      <c r="GK40" s="38"/>
      <c r="GL40" s="38"/>
      <c r="GM40" s="38"/>
      <c r="GN40" s="38"/>
      <c r="GO40" s="38"/>
      <c r="GP40" s="38"/>
      <c r="GQ40" s="38"/>
      <c r="GR40" s="38"/>
      <c r="GS40" s="38"/>
      <c r="GT40" s="38"/>
      <c r="GU40" s="38"/>
      <c r="GV40" s="38"/>
      <c r="GW40" s="38"/>
      <c r="GX40" s="38"/>
      <c r="GY40" s="38"/>
      <c r="GZ40" s="38"/>
      <c r="HA40" s="38"/>
      <c r="HB40" s="38"/>
      <c r="HC40" s="38"/>
      <c r="HD40" s="38"/>
      <c r="HE40" s="38"/>
      <c r="HF40" s="38"/>
      <c r="HG40" s="38"/>
      <c r="HH40" s="38"/>
      <c r="HI40" s="38"/>
      <c r="HJ40" s="38"/>
      <c r="HK40" s="38"/>
      <c r="HL40" s="38"/>
      <c r="HM40" s="38"/>
      <c r="HN40" s="38"/>
      <c r="HO40" s="38"/>
      <c r="HP40" s="38"/>
      <c r="HQ40" s="38"/>
      <c r="HR40" s="38"/>
      <c r="HS40" s="38"/>
      <c r="HT40" s="38"/>
      <c r="HU40" s="38"/>
      <c r="HV40" s="38"/>
      <c r="HW40" s="38"/>
      <c r="HX40" s="38"/>
      <c r="HY40" s="38"/>
      <c r="HZ40" s="38"/>
      <c r="IA40" s="38"/>
      <c r="IB40" s="38"/>
      <c r="IC40" s="38"/>
      <c r="ID40" s="38"/>
    </row>
    <row r="41" spans="1:238" x14ac:dyDescent="0.25">
      <c r="A41" s="115"/>
      <c r="C41" s="157"/>
      <c r="D41" s="157"/>
      <c r="E41" s="157"/>
      <c r="F41" s="157"/>
      <c r="H41" s="70"/>
      <c r="EH41" s="38"/>
      <c r="EI41" s="38"/>
      <c r="EJ41" s="38"/>
      <c r="EK41" s="38"/>
      <c r="EL41" s="38"/>
      <c r="EM41" s="38"/>
      <c r="EN41" s="38"/>
      <c r="EO41" s="38"/>
      <c r="EP41" s="38"/>
      <c r="EQ41" s="38"/>
      <c r="ER41" s="38"/>
      <c r="ES41" s="38"/>
      <c r="ET41" s="38"/>
      <c r="EU41" s="38"/>
      <c r="EV41" s="38"/>
      <c r="EW41" s="38"/>
      <c r="EX41" s="38"/>
      <c r="EY41" s="38"/>
      <c r="EZ41" s="38"/>
      <c r="FA41" s="38"/>
      <c r="FB41" s="38"/>
      <c r="FC41" s="38"/>
      <c r="FD41" s="38"/>
      <c r="FE41" s="38"/>
      <c r="FF41" s="38"/>
      <c r="FG41" s="38"/>
      <c r="FH41" s="38"/>
      <c r="FI41" s="38"/>
      <c r="FJ41" s="38"/>
      <c r="FK41" s="38"/>
      <c r="FL41" s="38"/>
      <c r="FM41" s="38"/>
      <c r="FN41" s="38"/>
      <c r="FO41" s="38"/>
      <c r="FP41" s="38"/>
      <c r="FQ41" s="38"/>
      <c r="FR41" s="38"/>
      <c r="FS41" s="38"/>
      <c r="FT41" s="38"/>
      <c r="FU41" s="38"/>
      <c r="FV41" s="38"/>
      <c r="FW41" s="38"/>
      <c r="FX41" s="38"/>
      <c r="FY41" s="38"/>
      <c r="FZ41" s="38"/>
      <c r="GA41" s="38"/>
      <c r="GB41" s="38"/>
      <c r="GC41" s="38"/>
      <c r="GD41" s="38"/>
      <c r="GE41" s="38"/>
      <c r="GF41" s="38"/>
      <c r="GG41" s="38"/>
      <c r="GH41" s="38"/>
      <c r="GI41" s="38"/>
      <c r="GJ41" s="38"/>
      <c r="GK41" s="38"/>
      <c r="GL41" s="38"/>
      <c r="GM41" s="38"/>
      <c r="GN41" s="38"/>
      <c r="GO41" s="38"/>
      <c r="GP41" s="38"/>
      <c r="GQ41" s="38"/>
      <c r="GR41" s="38"/>
      <c r="GS41" s="38"/>
      <c r="GT41" s="38"/>
      <c r="GU41" s="38"/>
      <c r="GV41" s="38"/>
      <c r="GW41" s="38"/>
      <c r="GX41" s="38"/>
      <c r="GY41" s="38"/>
      <c r="GZ41" s="38"/>
      <c r="HA41" s="38"/>
      <c r="HB41" s="38"/>
      <c r="HC41" s="38"/>
      <c r="HD41" s="38"/>
      <c r="HE41" s="38"/>
      <c r="HF41" s="38"/>
      <c r="HG41" s="38"/>
      <c r="HH41" s="38"/>
      <c r="HI41" s="38"/>
      <c r="HJ41" s="38"/>
      <c r="HK41" s="38"/>
      <c r="HL41" s="38"/>
      <c r="HM41" s="38"/>
      <c r="HN41" s="38"/>
      <c r="HO41" s="38"/>
      <c r="HP41" s="38"/>
      <c r="HQ41" s="38"/>
      <c r="HR41" s="38"/>
      <c r="HS41" s="38"/>
      <c r="HT41" s="38"/>
      <c r="HU41" s="38"/>
      <c r="HV41" s="38"/>
      <c r="HW41" s="38"/>
      <c r="HX41" s="38"/>
      <c r="HY41" s="38"/>
      <c r="HZ41" s="38"/>
      <c r="IA41" s="38"/>
      <c r="IB41" s="38"/>
      <c r="IC41" s="38"/>
      <c r="ID41" s="38"/>
    </row>
    <row r="42" spans="1:238" x14ac:dyDescent="0.25">
      <c r="A42" s="115"/>
      <c r="C42" s="156"/>
      <c r="D42" s="156"/>
      <c r="E42" s="156"/>
      <c r="F42" s="156"/>
      <c r="H42" s="70"/>
      <c r="EH42" s="38"/>
      <c r="EI42" s="38"/>
      <c r="EJ42" s="38"/>
      <c r="EK42" s="38"/>
      <c r="EL42" s="38"/>
      <c r="EM42" s="38"/>
      <c r="EN42" s="38"/>
      <c r="EO42" s="38"/>
      <c r="EP42" s="38"/>
      <c r="EQ42" s="38"/>
      <c r="ER42" s="38"/>
      <c r="ES42" s="38"/>
      <c r="ET42" s="38"/>
      <c r="EU42" s="38"/>
      <c r="EV42" s="38"/>
      <c r="EW42" s="38"/>
      <c r="EX42" s="38"/>
      <c r="EY42" s="38"/>
      <c r="EZ42" s="38"/>
      <c r="FA42" s="38"/>
      <c r="FB42" s="38"/>
      <c r="FC42" s="38"/>
      <c r="FD42" s="38"/>
      <c r="FE42" s="38"/>
      <c r="FF42" s="38"/>
      <c r="FG42" s="38"/>
      <c r="FH42" s="38"/>
      <c r="FI42" s="38"/>
      <c r="FJ42" s="38"/>
      <c r="FK42" s="38"/>
      <c r="FL42" s="38"/>
      <c r="FM42" s="38"/>
      <c r="FN42" s="38"/>
      <c r="FO42" s="38"/>
      <c r="FP42" s="38"/>
      <c r="FQ42" s="38"/>
      <c r="FR42" s="38"/>
      <c r="FS42" s="38"/>
      <c r="FT42" s="38"/>
      <c r="FU42" s="38"/>
      <c r="FV42" s="38"/>
      <c r="FW42" s="38"/>
      <c r="FX42" s="38"/>
      <c r="FY42" s="38"/>
      <c r="FZ42" s="38"/>
      <c r="GA42" s="38"/>
      <c r="GB42" s="38"/>
      <c r="GC42" s="38"/>
      <c r="GD42" s="38"/>
      <c r="GE42" s="38"/>
      <c r="GF42" s="38"/>
      <c r="GG42" s="38"/>
      <c r="GH42" s="38"/>
      <c r="GI42" s="38"/>
      <c r="GJ42" s="38"/>
      <c r="GK42" s="38"/>
      <c r="GL42" s="38"/>
      <c r="GM42" s="38"/>
      <c r="GN42" s="38"/>
      <c r="GO42" s="38"/>
      <c r="GP42" s="38"/>
      <c r="GQ42" s="38"/>
      <c r="GR42" s="38"/>
      <c r="GS42" s="38"/>
      <c r="GT42" s="38"/>
      <c r="GU42" s="38"/>
      <c r="GV42" s="38"/>
      <c r="GW42" s="38"/>
      <c r="GX42" s="38"/>
      <c r="GY42" s="38"/>
      <c r="GZ42" s="38"/>
      <c r="HA42" s="38"/>
      <c r="HB42" s="38"/>
      <c r="HC42" s="38"/>
      <c r="HD42" s="38"/>
      <c r="HE42" s="38"/>
      <c r="HF42" s="38"/>
      <c r="HG42" s="38"/>
      <c r="HH42" s="38"/>
      <c r="HI42" s="38"/>
      <c r="HJ42" s="38"/>
      <c r="HK42" s="38"/>
      <c r="HL42" s="38"/>
      <c r="HM42" s="38"/>
      <c r="HN42" s="38"/>
      <c r="HO42" s="38"/>
      <c r="HP42" s="38"/>
      <c r="HQ42" s="38"/>
      <c r="HR42" s="38"/>
      <c r="HS42" s="38"/>
      <c r="HT42" s="38"/>
      <c r="HU42" s="38"/>
      <c r="HV42" s="38"/>
      <c r="HW42" s="38"/>
      <c r="HX42" s="38"/>
      <c r="HY42" s="38"/>
      <c r="HZ42" s="38"/>
      <c r="IA42" s="38"/>
      <c r="IB42" s="38"/>
      <c r="IC42" s="38"/>
      <c r="ID42" s="38"/>
    </row>
    <row r="43" spans="1:238" x14ac:dyDescent="0.25">
      <c r="A43" s="115"/>
      <c r="C43" s="156"/>
      <c r="D43" s="156"/>
      <c r="E43" s="156"/>
      <c r="F43" s="156"/>
      <c r="H43" s="70"/>
      <c r="EH43" s="38"/>
      <c r="EI43" s="38"/>
      <c r="EJ43" s="38"/>
      <c r="EK43" s="38"/>
      <c r="EL43" s="38"/>
      <c r="EM43" s="38"/>
      <c r="EN43" s="38"/>
      <c r="EO43" s="38"/>
      <c r="EP43" s="38"/>
      <c r="EQ43" s="38"/>
      <c r="ER43" s="38"/>
      <c r="ES43" s="38"/>
      <c r="ET43" s="38"/>
      <c r="EU43" s="38"/>
      <c r="EV43" s="38"/>
      <c r="EW43" s="38"/>
      <c r="EX43" s="38"/>
      <c r="EY43" s="38"/>
      <c r="EZ43" s="38"/>
      <c r="FA43" s="38"/>
      <c r="FB43" s="38"/>
      <c r="FC43" s="38"/>
      <c r="FD43" s="38"/>
      <c r="FE43" s="38"/>
      <c r="FF43" s="38"/>
      <c r="FG43" s="38"/>
      <c r="FH43" s="38"/>
      <c r="FI43" s="38"/>
      <c r="FJ43" s="38"/>
      <c r="FK43" s="38"/>
      <c r="FL43" s="38"/>
      <c r="FM43" s="38"/>
      <c r="FN43" s="38"/>
      <c r="FO43" s="38"/>
      <c r="FP43" s="38"/>
      <c r="FQ43" s="38"/>
      <c r="FR43" s="38"/>
      <c r="FS43" s="38"/>
      <c r="FT43" s="38"/>
      <c r="FU43" s="38"/>
      <c r="FV43" s="38"/>
      <c r="FW43" s="38"/>
      <c r="FX43" s="38"/>
      <c r="FY43" s="38"/>
      <c r="FZ43" s="38"/>
      <c r="GA43" s="38"/>
      <c r="GB43" s="38"/>
      <c r="GC43" s="38"/>
      <c r="GD43" s="38"/>
      <c r="GE43" s="38"/>
      <c r="GF43" s="38"/>
      <c r="GG43" s="38"/>
      <c r="GH43" s="38"/>
      <c r="GI43" s="38"/>
      <c r="GJ43" s="38"/>
      <c r="GK43" s="38"/>
      <c r="GL43" s="38"/>
      <c r="GM43" s="38"/>
      <c r="GN43" s="38"/>
      <c r="GO43" s="38"/>
      <c r="GP43" s="38"/>
      <c r="GQ43" s="38"/>
      <c r="GR43" s="38"/>
      <c r="GS43" s="38"/>
      <c r="GT43" s="38"/>
      <c r="GU43" s="38"/>
      <c r="GV43" s="38"/>
      <c r="GW43" s="38"/>
      <c r="GX43" s="38"/>
      <c r="GY43" s="38"/>
      <c r="GZ43" s="38"/>
      <c r="HA43" s="38"/>
      <c r="HB43" s="38"/>
      <c r="HC43" s="38"/>
      <c r="HD43" s="38"/>
      <c r="HE43" s="38"/>
      <c r="HF43" s="38"/>
      <c r="HG43" s="38"/>
      <c r="HH43" s="38"/>
      <c r="HI43" s="38"/>
      <c r="HJ43" s="38"/>
      <c r="HK43" s="38"/>
      <c r="HL43" s="38"/>
      <c r="HM43" s="38"/>
      <c r="HN43" s="38"/>
      <c r="HO43" s="38"/>
      <c r="HP43" s="38"/>
      <c r="HQ43" s="38"/>
      <c r="HR43" s="38"/>
      <c r="HS43" s="38"/>
      <c r="HT43" s="38"/>
      <c r="HU43" s="38"/>
      <c r="HV43" s="38"/>
      <c r="HW43" s="38"/>
      <c r="HX43" s="38"/>
      <c r="HY43" s="38"/>
      <c r="HZ43" s="38"/>
      <c r="IA43" s="38"/>
      <c r="IB43" s="38"/>
      <c r="IC43" s="38"/>
      <c r="ID43" s="38"/>
    </row>
    <row r="44" spans="1:238" x14ac:dyDescent="0.25">
      <c r="A44" s="115"/>
      <c r="C44" s="156"/>
      <c r="D44" s="156"/>
      <c r="E44" s="156"/>
      <c r="F44" s="156"/>
      <c r="H44" s="70"/>
      <c r="EH44" s="38"/>
      <c r="EI44" s="38"/>
      <c r="EJ44" s="38"/>
      <c r="EK44" s="38"/>
      <c r="EL44" s="38"/>
      <c r="EM44" s="38"/>
      <c r="EN44" s="38"/>
      <c r="EO44" s="38"/>
      <c r="EP44" s="38"/>
      <c r="EQ44" s="38"/>
      <c r="ER44" s="38"/>
      <c r="ES44" s="38"/>
      <c r="ET44" s="38"/>
      <c r="EU44" s="38"/>
      <c r="EV44" s="38"/>
      <c r="EW44" s="38"/>
      <c r="EX44" s="38"/>
      <c r="EY44" s="38"/>
      <c r="EZ44" s="38"/>
      <c r="FA44" s="38"/>
      <c r="FB44" s="38"/>
      <c r="FC44" s="38"/>
      <c r="FD44" s="38"/>
      <c r="FE44" s="38"/>
      <c r="FF44" s="38"/>
      <c r="FG44" s="38"/>
      <c r="FH44" s="38"/>
      <c r="FI44" s="38"/>
      <c r="FJ44" s="38"/>
      <c r="FK44" s="38"/>
      <c r="FL44" s="38"/>
      <c r="FM44" s="38"/>
      <c r="FN44" s="38"/>
      <c r="FO44" s="38"/>
      <c r="FP44" s="38"/>
      <c r="FQ44" s="38"/>
      <c r="FR44" s="38"/>
      <c r="FS44" s="38"/>
      <c r="FT44" s="38"/>
      <c r="FU44" s="38"/>
      <c r="FV44" s="38"/>
      <c r="FW44" s="38"/>
      <c r="FX44" s="38"/>
      <c r="FY44" s="38"/>
      <c r="FZ44" s="38"/>
      <c r="GA44" s="38"/>
      <c r="GB44" s="38"/>
      <c r="GC44" s="38"/>
      <c r="GD44" s="38"/>
      <c r="GE44" s="38"/>
      <c r="GF44" s="38"/>
      <c r="GG44" s="38"/>
      <c r="GH44" s="38"/>
      <c r="GI44" s="38"/>
      <c r="GJ44" s="38"/>
      <c r="GK44" s="38"/>
      <c r="GL44" s="38"/>
      <c r="GM44" s="38"/>
      <c r="GN44" s="38"/>
      <c r="GO44" s="38"/>
      <c r="GP44" s="38"/>
      <c r="GQ44" s="38"/>
      <c r="GR44" s="38"/>
      <c r="GS44" s="38"/>
      <c r="GT44" s="38"/>
      <c r="GU44" s="38"/>
      <c r="GV44" s="38"/>
      <c r="GW44" s="38"/>
      <c r="GX44" s="38"/>
      <c r="GY44" s="38"/>
      <c r="GZ44" s="38"/>
      <c r="HA44" s="38"/>
      <c r="HB44" s="38"/>
      <c r="HC44" s="38"/>
      <c r="HD44" s="38"/>
      <c r="HE44" s="38"/>
      <c r="HF44" s="38"/>
      <c r="HG44" s="38"/>
      <c r="HH44" s="38"/>
      <c r="HI44" s="38"/>
      <c r="HJ44" s="38"/>
      <c r="HK44" s="38"/>
      <c r="HL44" s="38"/>
      <c r="HM44" s="38"/>
      <c r="HN44" s="38"/>
      <c r="HO44" s="38"/>
      <c r="HP44" s="38"/>
      <c r="HQ44" s="38"/>
      <c r="HR44" s="38"/>
      <c r="HS44" s="38"/>
      <c r="HT44" s="38"/>
      <c r="HU44" s="38"/>
      <c r="HV44" s="38"/>
      <c r="HW44" s="38"/>
      <c r="HX44" s="38"/>
      <c r="HY44" s="38"/>
      <c r="HZ44" s="38"/>
      <c r="IA44" s="38"/>
      <c r="IB44" s="38"/>
      <c r="IC44" s="38"/>
      <c r="ID44" s="38"/>
    </row>
    <row r="45" spans="1:238" x14ac:dyDescent="0.25">
      <c r="A45" s="115"/>
      <c r="C45" s="156"/>
      <c r="D45" s="156"/>
      <c r="E45" s="156"/>
      <c r="F45" s="156"/>
      <c r="H45" s="70"/>
      <c r="EH45" s="38"/>
      <c r="EI45" s="38"/>
      <c r="EJ45" s="38"/>
      <c r="EK45" s="38"/>
      <c r="EL45" s="38"/>
      <c r="EM45" s="38"/>
      <c r="EN45" s="38"/>
      <c r="EO45" s="38"/>
      <c r="EP45" s="38"/>
      <c r="EQ45" s="38"/>
      <c r="ER45" s="38"/>
      <c r="ES45" s="38"/>
      <c r="ET45" s="38"/>
      <c r="EU45" s="38"/>
      <c r="EV45" s="38"/>
      <c r="EW45" s="38"/>
      <c r="EX45" s="38"/>
      <c r="EY45" s="38"/>
      <c r="EZ45" s="38"/>
      <c r="FA45" s="38"/>
      <c r="FB45" s="38"/>
      <c r="FC45" s="38"/>
      <c r="FD45" s="38"/>
      <c r="FE45" s="38"/>
      <c r="FF45" s="38"/>
      <c r="FG45" s="38"/>
      <c r="FH45" s="38"/>
      <c r="FI45" s="38"/>
      <c r="FJ45" s="38"/>
      <c r="FK45" s="38"/>
      <c r="FL45" s="38"/>
      <c r="FM45" s="38"/>
      <c r="FN45" s="38"/>
      <c r="FO45" s="38"/>
      <c r="FP45" s="38"/>
      <c r="FQ45" s="38"/>
      <c r="FR45" s="38"/>
      <c r="FS45" s="38"/>
      <c r="FT45" s="38"/>
      <c r="FU45" s="38"/>
      <c r="FV45" s="38"/>
      <c r="FW45" s="38"/>
      <c r="FX45" s="38"/>
      <c r="FY45" s="38"/>
      <c r="FZ45" s="38"/>
      <c r="GA45" s="38"/>
      <c r="GB45" s="38"/>
      <c r="GC45" s="38"/>
      <c r="GD45" s="38"/>
      <c r="GE45" s="38"/>
      <c r="GF45" s="38"/>
      <c r="GG45" s="38"/>
      <c r="GH45" s="38"/>
      <c r="GI45" s="38"/>
      <c r="GJ45" s="38"/>
      <c r="GK45" s="38"/>
      <c r="GL45" s="38"/>
      <c r="GM45" s="38"/>
      <c r="GN45" s="38"/>
      <c r="GO45" s="38"/>
      <c r="GP45" s="38"/>
      <c r="GQ45" s="38"/>
      <c r="GR45" s="38"/>
      <c r="GS45" s="38"/>
      <c r="GT45" s="38"/>
      <c r="GU45" s="38"/>
      <c r="GV45" s="38"/>
      <c r="GW45" s="38"/>
      <c r="GX45" s="38"/>
      <c r="GY45" s="38"/>
      <c r="GZ45" s="38"/>
      <c r="HA45" s="38"/>
      <c r="HB45" s="38"/>
      <c r="HC45" s="38"/>
      <c r="HD45" s="38"/>
      <c r="HE45" s="38"/>
      <c r="HF45" s="38"/>
      <c r="HG45" s="38"/>
      <c r="HH45" s="38"/>
      <c r="HI45" s="38"/>
      <c r="HJ45" s="38"/>
      <c r="HK45" s="38"/>
      <c r="HL45" s="38"/>
      <c r="HM45" s="38"/>
      <c r="HN45" s="38"/>
      <c r="HO45" s="38"/>
      <c r="HP45" s="38"/>
      <c r="HQ45" s="38"/>
      <c r="HR45" s="38"/>
      <c r="HS45" s="38"/>
      <c r="HT45" s="38"/>
      <c r="HU45" s="38"/>
      <c r="HV45" s="38"/>
      <c r="HW45" s="38"/>
      <c r="HX45" s="38"/>
      <c r="HY45" s="38"/>
      <c r="HZ45" s="38"/>
      <c r="IA45" s="38"/>
      <c r="IB45" s="38"/>
      <c r="IC45" s="38"/>
      <c r="ID45" s="38"/>
    </row>
    <row r="46" spans="1:238" x14ac:dyDescent="0.25">
      <c r="A46" s="115"/>
      <c r="C46" s="156"/>
      <c r="D46" s="156"/>
      <c r="E46" s="156"/>
      <c r="F46" s="156"/>
      <c r="H46" s="70"/>
      <c r="EH46" s="38"/>
      <c r="EI46" s="38"/>
      <c r="EJ46" s="38"/>
      <c r="EK46" s="38"/>
      <c r="EL46" s="38"/>
      <c r="EM46" s="38"/>
      <c r="EN46" s="38"/>
      <c r="EO46" s="38"/>
      <c r="EP46" s="38"/>
      <c r="EQ46" s="38"/>
      <c r="ER46" s="38"/>
      <c r="ES46" s="38"/>
      <c r="ET46" s="38"/>
      <c r="EU46" s="38"/>
      <c r="EV46" s="38"/>
      <c r="EW46" s="38"/>
      <c r="EX46" s="38"/>
      <c r="EY46" s="38"/>
      <c r="EZ46" s="38"/>
      <c r="FA46" s="38"/>
      <c r="FB46" s="38"/>
      <c r="FC46" s="38"/>
      <c r="FD46" s="38"/>
      <c r="FE46" s="38"/>
      <c r="FF46" s="38"/>
      <c r="FG46" s="38"/>
      <c r="FH46" s="38"/>
      <c r="FI46" s="38"/>
      <c r="FJ46" s="38"/>
      <c r="FK46" s="38"/>
      <c r="FL46" s="38"/>
      <c r="FM46" s="38"/>
      <c r="FN46" s="38"/>
      <c r="FO46" s="38"/>
      <c r="FP46" s="38"/>
      <c r="FQ46" s="38"/>
      <c r="FR46" s="38"/>
      <c r="FS46" s="38"/>
      <c r="FT46" s="38"/>
      <c r="FU46" s="38"/>
      <c r="FV46" s="38"/>
      <c r="FW46" s="38"/>
      <c r="FX46" s="38"/>
      <c r="FY46" s="38"/>
      <c r="FZ46" s="38"/>
      <c r="GA46" s="38"/>
      <c r="GB46" s="38"/>
      <c r="GC46" s="38"/>
      <c r="GD46" s="38"/>
      <c r="GE46" s="38"/>
      <c r="GF46" s="38"/>
      <c r="GG46" s="38"/>
      <c r="GH46" s="38"/>
      <c r="GI46" s="38"/>
      <c r="GJ46" s="38"/>
      <c r="GK46" s="38"/>
      <c r="GL46" s="38"/>
      <c r="GM46" s="38"/>
      <c r="GN46" s="38"/>
      <c r="GO46" s="38"/>
      <c r="GP46" s="38"/>
      <c r="GQ46" s="38"/>
      <c r="GR46" s="38"/>
      <c r="GS46" s="38"/>
      <c r="GT46" s="38"/>
      <c r="GU46" s="38"/>
      <c r="GV46" s="38"/>
      <c r="GW46" s="38"/>
      <c r="GX46" s="38"/>
      <c r="GY46" s="38"/>
      <c r="GZ46" s="38"/>
      <c r="HA46" s="38"/>
      <c r="HB46" s="38"/>
      <c r="HC46" s="38"/>
      <c r="HD46" s="38"/>
      <c r="HE46" s="38"/>
      <c r="HF46" s="38"/>
      <c r="HG46" s="38"/>
      <c r="HH46" s="38"/>
      <c r="HI46" s="38"/>
      <c r="HJ46" s="38"/>
      <c r="HK46" s="38"/>
      <c r="HL46" s="38"/>
      <c r="HM46" s="38"/>
      <c r="HN46" s="38"/>
      <c r="HO46" s="38"/>
      <c r="HP46" s="38"/>
      <c r="HQ46" s="38"/>
      <c r="HR46" s="38"/>
      <c r="HS46" s="38"/>
      <c r="HT46" s="38"/>
      <c r="HU46" s="38"/>
      <c r="HV46" s="38"/>
      <c r="HW46" s="38"/>
      <c r="HX46" s="38"/>
      <c r="HY46" s="38"/>
      <c r="HZ46" s="38"/>
      <c r="IA46" s="38"/>
      <c r="IB46" s="38"/>
      <c r="IC46" s="38"/>
      <c r="ID46" s="38"/>
    </row>
    <row r="47" spans="1:238" x14ac:dyDescent="0.25">
      <c r="A47" s="115"/>
      <c r="C47" s="135"/>
      <c r="D47" s="135"/>
      <c r="E47" s="135"/>
      <c r="F47" s="135"/>
      <c r="H47" s="70"/>
      <c r="EH47" s="38"/>
      <c r="EI47" s="38"/>
      <c r="EJ47" s="38"/>
      <c r="EK47" s="38"/>
      <c r="EL47" s="38"/>
      <c r="EM47" s="38"/>
      <c r="EN47" s="38"/>
      <c r="EO47" s="38"/>
      <c r="EP47" s="38"/>
      <c r="EQ47" s="38"/>
      <c r="ER47" s="38"/>
      <c r="ES47" s="38"/>
      <c r="ET47" s="38"/>
      <c r="EU47" s="38"/>
      <c r="EV47" s="38"/>
      <c r="EW47" s="38"/>
      <c r="EX47" s="38"/>
      <c r="EY47" s="38"/>
      <c r="EZ47" s="38"/>
      <c r="FA47" s="38"/>
      <c r="FB47" s="38"/>
      <c r="FC47" s="38"/>
      <c r="FD47" s="38"/>
      <c r="FE47" s="38"/>
      <c r="FF47" s="38"/>
      <c r="FG47" s="38"/>
      <c r="FH47" s="38"/>
      <c r="FI47" s="38"/>
      <c r="FJ47" s="38"/>
      <c r="FK47" s="38"/>
      <c r="FL47" s="38"/>
      <c r="FM47" s="38"/>
      <c r="FN47" s="38"/>
      <c r="FO47" s="38"/>
      <c r="FP47" s="38"/>
      <c r="FQ47" s="38"/>
      <c r="FR47" s="38"/>
      <c r="FS47" s="38"/>
      <c r="FT47" s="38"/>
      <c r="FU47" s="38"/>
      <c r="FV47" s="38"/>
      <c r="FW47" s="38"/>
      <c r="FX47" s="38"/>
      <c r="FY47" s="38"/>
      <c r="FZ47" s="38"/>
      <c r="GA47" s="38"/>
      <c r="GB47" s="38"/>
      <c r="GC47" s="38"/>
      <c r="GD47" s="38"/>
      <c r="GE47" s="38"/>
      <c r="GF47" s="38"/>
      <c r="GG47" s="38"/>
      <c r="GH47" s="38"/>
      <c r="GI47" s="38"/>
      <c r="GJ47" s="38"/>
      <c r="GK47" s="38"/>
      <c r="GL47" s="38"/>
      <c r="GM47" s="38"/>
      <c r="GN47" s="38"/>
      <c r="GO47" s="38"/>
      <c r="GP47" s="38"/>
      <c r="GQ47" s="38"/>
      <c r="GR47" s="38"/>
      <c r="GS47" s="38"/>
      <c r="GT47" s="38"/>
      <c r="GU47" s="38"/>
      <c r="GV47" s="38"/>
      <c r="GW47" s="38"/>
      <c r="GX47" s="38"/>
      <c r="GY47" s="38"/>
      <c r="GZ47" s="38"/>
      <c r="HA47" s="38"/>
      <c r="HB47" s="38"/>
      <c r="HC47" s="38"/>
      <c r="HD47" s="38"/>
      <c r="HE47" s="38"/>
      <c r="HF47" s="38"/>
      <c r="HG47" s="38"/>
      <c r="HH47" s="38"/>
      <c r="HI47" s="38"/>
      <c r="HJ47" s="38"/>
      <c r="HK47" s="38"/>
      <c r="HL47" s="38"/>
      <c r="HM47" s="38"/>
      <c r="HN47" s="38"/>
      <c r="HO47" s="38"/>
      <c r="HP47" s="38"/>
      <c r="HQ47" s="38"/>
      <c r="HR47" s="38"/>
      <c r="HS47" s="38"/>
      <c r="HT47" s="38"/>
      <c r="HU47" s="38"/>
      <c r="HV47" s="38"/>
      <c r="HW47" s="38"/>
      <c r="HX47" s="38"/>
      <c r="HY47" s="38"/>
      <c r="HZ47" s="38"/>
      <c r="IA47" s="38"/>
      <c r="IB47" s="38"/>
      <c r="IC47" s="38"/>
      <c r="ID47" s="38"/>
    </row>
    <row r="48" spans="1:238" x14ac:dyDescent="0.25">
      <c r="A48" s="115"/>
      <c r="C48" s="135"/>
      <c r="D48" s="135"/>
      <c r="E48" s="135"/>
      <c r="F48" s="135"/>
      <c r="H48" s="70"/>
      <c r="EH48" s="38"/>
      <c r="EI48" s="38"/>
      <c r="EJ48" s="38"/>
      <c r="EK48" s="38"/>
      <c r="EL48" s="38"/>
      <c r="EM48" s="38"/>
      <c r="EN48" s="38"/>
      <c r="EO48" s="38"/>
      <c r="EP48" s="38"/>
      <c r="EQ48" s="38"/>
      <c r="ER48" s="38"/>
      <c r="ES48" s="38"/>
      <c r="ET48" s="38"/>
      <c r="EU48" s="38"/>
      <c r="EV48" s="38"/>
      <c r="EW48" s="38"/>
      <c r="EX48" s="38"/>
      <c r="EY48" s="38"/>
      <c r="EZ48" s="38"/>
      <c r="FA48" s="38"/>
      <c r="FB48" s="38"/>
      <c r="FC48" s="38"/>
      <c r="FD48" s="38"/>
      <c r="FE48" s="38"/>
      <c r="FF48" s="38"/>
      <c r="FG48" s="38"/>
      <c r="FH48" s="38"/>
      <c r="FI48" s="38"/>
      <c r="FJ48" s="38"/>
      <c r="FK48" s="38"/>
      <c r="FL48" s="38"/>
      <c r="FM48" s="38"/>
      <c r="FN48" s="38"/>
      <c r="FO48" s="38"/>
      <c r="FP48" s="38"/>
      <c r="FQ48" s="38"/>
      <c r="FR48" s="38"/>
      <c r="FS48" s="38"/>
      <c r="FT48" s="38"/>
      <c r="FU48" s="38"/>
      <c r="FV48" s="38"/>
      <c r="FW48" s="38"/>
      <c r="FX48" s="38"/>
      <c r="FY48" s="38"/>
      <c r="FZ48" s="38"/>
      <c r="GA48" s="38"/>
      <c r="GB48" s="38"/>
      <c r="GC48" s="38"/>
      <c r="GD48" s="38"/>
      <c r="GE48" s="38"/>
      <c r="GF48" s="38"/>
      <c r="GG48" s="38"/>
      <c r="GH48" s="38"/>
      <c r="GI48" s="38"/>
      <c r="GJ48" s="38"/>
      <c r="GK48" s="38"/>
      <c r="GL48" s="38"/>
      <c r="GM48" s="38"/>
      <c r="GN48" s="38"/>
      <c r="GO48" s="38"/>
      <c r="GP48" s="38"/>
      <c r="GQ48" s="38"/>
      <c r="GR48" s="38"/>
      <c r="GS48" s="38"/>
      <c r="GT48" s="38"/>
      <c r="GU48" s="38"/>
      <c r="GV48" s="38"/>
      <c r="GW48" s="38"/>
      <c r="GX48" s="38"/>
      <c r="GY48" s="38"/>
      <c r="GZ48" s="38"/>
      <c r="HA48" s="38"/>
      <c r="HB48" s="38"/>
      <c r="HC48" s="38"/>
      <c r="HD48" s="38"/>
      <c r="HE48" s="38"/>
      <c r="HF48" s="38"/>
      <c r="HG48" s="38"/>
      <c r="HH48" s="38"/>
      <c r="HI48" s="38"/>
      <c r="HJ48" s="38"/>
      <c r="HK48" s="38"/>
      <c r="HL48" s="38"/>
      <c r="HM48" s="38"/>
      <c r="HN48" s="38"/>
      <c r="HO48" s="38"/>
      <c r="HP48" s="38"/>
      <c r="HQ48" s="38"/>
      <c r="HR48" s="38"/>
      <c r="HS48" s="38"/>
      <c r="HT48" s="38"/>
      <c r="HU48" s="38"/>
      <c r="HV48" s="38"/>
      <c r="HW48" s="38"/>
      <c r="HX48" s="38"/>
      <c r="HY48" s="38"/>
      <c r="HZ48" s="38"/>
      <c r="IA48" s="38"/>
      <c r="IB48" s="38"/>
      <c r="IC48" s="38"/>
      <c r="ID48" s="38"/>
    </row>
    <row r="49" spans="1:364" x14ac:dyDescent="0.25">
      <c r="A49" s="115"/>
      <c r="B49" s="115"/>
      <c r="C49" s="115"/>
      <c r="D49" s="115"/>
      <c r="E49" s="115"/>
      <c r="F49" s="115"/>
      <c r="G49" s="115"/>
      <c r="H49" s="115"/>
      <c r="EH49" s="38"/>
      <c r="EI49" s="38"/>
      <c r="EJ49" s="38"/>
      <c r="EK49" s="38"/>
      <c r="EL49" s="38"/>
      <c r="EM49" s="38"/>
      <c r="EN49" s="38"/>
      <c r="EO49" s="38"/>
      <c r="EP49" s="38"/>
      <c r="EQ49" s="38"/>
      <c r="ER49" s="38"/>
      <c r="ES49" s="38"/>
      <c r="ET49" s="38"/>
      <c r="EU49" s="38"/>
      <c r="EV49" s="38"/>
      <c r="EW49" s="38"/>
      <c r="EX49" s="38"/>
      <c r="EY49" s="38"/>
      <c r="EZ49" s="38"/>
      <c r="FA49" s="38"/>
      <c r="FB49" s="38"/>
      <c r="FC49" s="38"/>
      <c r="FD49" s="38"/>
      <c r="FE49" s="38"/>
      <c r="FF49" s="38"/>
      <c r="FG49" s="38"/>
      <c r="FH49" s="38"/>
      <c r="FI49" s="38"/>
      <c r="FJ49" s="38"/>
      <c r="FK49" s="38"/>
      <c r="FL49" s="38"/>
      <c r="FM49" s="38"/>
      <c r="FN49" s="38"/>
      <c r="FO49" s="38"/>
      <c r="FP49" s="38"/>
      <c r="FQ49" s="38"/>
      <c r="FR49" s="38"/>
      <c r="FS49" s="38"/>
      <c r="FT49" s="38"/>
      <c r="FU49" s="38"/>
      <c r="FV49" s="38"/>
      <c r="FW49" s="38"/>
      <c r="FX49" s="38"/>
      <c r="FY49" s="38"/>
      <c r="FZ49" s="38"/>
      <c r="GA49" s="38"/>
      <c r="GB49" s="38"/>
      <c r="GC49" s="38"/>
      <c r="GD49" s="38"/>
      <c r="GE49" s="38"/>
      <c r="GF49" s="38"/>
      <c r="GG49" s="38"/>
      <c r="GH49" s="38"/>
      <c r="GI49" s="38"/>
      <c r="GJ49" s="38"/>
      <c r="GK49" s="38"/>
      <c r="GL49" s="38"/>
      <c r="GM49" s="38"/>
      <c r="GN49" s="38"/>
      <c r="GO49" s="38"/>
      <c r="GP49" s="38"/>
      <c r="GQ49" s="38"/>
      <c r="GR49" s="38"/>
      <c r="GS49" s="38"/>
      <c r="GT49" s="38"/>
      <c r="GU49" s="38"/>
      <c r="GV49" s="38"/>
      <c r="GW49" s="38"/>
      <c r="GX49" s="38"/>
      <c r="GY49" s="38"/>
      <c r="GZ49" s="38"/>
      <c r="HA49" s="38"/>
      <c r="HB49" s="38"/>
      <c r="HC49" s="38"/>
      <c r="HD49" s="38"/>
      <c r="HE49" s="38"/>
      <c r="HF49" s="38"/>
      <c r="HG49" s="38"/>
      <c r="HH49" s="38"/>
      <c r="HI49" s="38"/>
      <c r="HJ49" s="38"/>
      <c r="HK49" s="38"/>
      <c r="HL49" s="38"/>
      <c r="HM49" s="38"/>
      <c r="HN49" s="38"/>
      <c r="HO49" s="38"/>
      <c r="HP49" s="38"/>
      <c r="HQ49" s="38"/>
      <c r="HR49" s="38"/>
      <c r="HS49" s="38"/>
      <c r="HT49" s="38"/>
      <c r="HU49" s="38"/>
      <c r="HV49" s="38"/>
      <c r="HW49" s="38"/>
      <c r="HX49" s="38"/>
      <c r="HY49" s="38"/>
      <c r="HZ49" s="38"/>
      <c r="IA49" s="38"/>
      <c r="IB49" s="38"/>
      <c r="IC49" s="38"/>
      <c r="ID49" s="38"/>
    </row>
    <row r="51" spans="1:364" s="71" customFormat="1" hidden="1" x14ac:dyDescent="0.25">
      <c r="D51" s="83"/>
      <c r="MZ51" s="70"/>
    </row>
    <row r="52" spans="1:364" hidden="1" x14ac:dyDescent="0.25">
      <c r="D52" s="101"/>
      <c r="MZ52"/>
    </row>
    <row r="53" spans="1:364" hidden="1" x14ac:dyDescent="0.25"/>
    <row r="54" spans="1:364" hidden="1" x14ac:dyDescent="0.25">
      <c r="C54" s="53" t="s">
        <v>12</v>
      </c>
      <c r="D54" s="53">
        <f>'Loan 2 (Cal)'!C31</f>
        <v>0</v>
      </c>
    </row>
    <row r="55" spans="1:364" hidden="1" x14ac:dyDescent="0.25">
      <c r="C55" t="s">
        <v>66</v>
      </c>
      <c r="D55" s="102">
        <f>'Loan 2 (Cal)'!C36</f>
        <v>0</v>
      </c>
    </row>
    <row r="56" spans="1:364" hidden="1" x14ac:dyDescent="0.25">
      <c r="C56" t="s">
        <v>67</v>
      </c>
      <c r="D56">
        <f>'Loan 2 (Cal)'!C25</f>
        <v>0</v>
      </c>
    </row>
    <row r="57" spans="1:364" hidden="1" x14ac:dyDescent="0.25">
      <c r="C57" t="s">
        <v>439</v>
      </c>
      <c r="D57" s="54">
        <f>'Loan 2 (Cal)'!C13</f>
        <v>0</v>
      </c>
    </row>
    <row r="58" spans="1:364" hidden="1" x14ac:dyDescent="0.25">
      <c r="C58" t="s">
        <v>68</v>
      </c>
      <c r="D58" s="54" t="e">
        <f>'Loan 2 (Cal)'!C71</f>
        <v>#N/A</v>
      </c>
    </row>
    <row r="59" spans="1:364" hidden="1" x14ac:dyDescent="0.25">
      <c r="C59" t="s">
        <v>53</v>
      </c>
      <c r="D59" s="68">
        <f>'Loan 2 (Cal)'!C6</f>
        <v>0</v>
      </c>
      <c r="E59" s="72" t="str">
        <f>'Loan 2 (Cal)'!D6</f>
        <v/>
      </c>
    </row>
    <row r="60" spans="1:364" hidden="1" x14ac:dyDescent="0.25">
      <c r="C60" t="s">
        <v>70</v>
      </c>
      <c r="D60" s="54" t="e">
        <f>'Loan 2 (Cal)'!C73</f>
        <v>#N/A</v>
      </c>
    </row>
    <row r="61" spans="1:364" hidden="1" x14ac:dyDescent="0.25">
      <c r="C61" t="s">
        <v>63</v>
      </c>
      <c r="D61" s="100" t="e">
        <f>'Loan 2 (Cal)'!C74</f>
        <v>#N/A</v>
      </c>
      <c r="E61" s="53" t="e">
        <f>'Loan 2 (Cal)'!C76</f>
        <v>#N/A</v>
      </c>
    </row>
    <row r="62" spans="1:364" hidden="1" x14ac:dyDescent="0.25">
      <c r="C62" t="s">
        <v>822</v>
      </c>
      <c r="D62" s="72" t="e">
        <f>'Loan 2 (Cal)'!C77</f>
        <v>#N/A</v>
      </c>
    </row>
    <row r="63" spans="1:364" hidden="1" x14ac:dyDescent="0.25">
      <c r="C63" t="s">
        <v>64</v>
      </c>
      <c r="D63" s="53" t="e">
        <f>'Loan 2 (Cal)'!C75</f>
        <v>#N/A</v>
      </c>
    </row>
    <row r="64" spans="1:364" hidden="1" x14ac:dyDescent="0.25">
      <c r="C64" t="s">
        <v>71</v>
      </c>
      <c r="D64" s="53" t="e">
        <f>'Loan 2 (Cal)'!C72</f>
        <v>#N/A</v>
      </c>
    </row>
    <row r="65" spans="2:6" hidden="1" x14ac:dyDescent="0.25">
      <c r="B65" t="s">
        <v>818</v>
      </c>
      <c r="C65" t="e">
        <f>"You are currently ON TARGET to complete your loan in " &amp;TEXT(D55,"0.00")&amp;" years.  Provided you do not change the repayment schedule, you will complete your loan on "&amp;TEXT(D62,"dd-mmm-yyyy")&amp;"."</f>
        <v>#N/A</v>
      </c>
      <c r="D65" s="53"/>
    </row>
    <row r="66" spans="2:6" hidden="1" x14ac:dyDescent="0.25">
      <c r="B66" t="s">
        <v>819</v>
      </c>
      <c r="C66" t="e">
        <f>"You are currently AHEAD on your Loan Schedule by "&amp;TEXT(D61,"$#,##0")&amp;".  To date, you have saved "&amp;TEXT(E61,"$#,##0")&amp;" interest costs. This is because you have made Additional Payments of "&amp;TEXT(D72,"$#,##0")&amp;" and you have missed loan payments to the value of "&amp;TEXT(D73,"$#,##0")&amp;".  If you do not make any further additional Loan Payments or miss any Loan Payments, you should repay your loan by "&amp;TEXT(D62,"dd-mmm-yyyy")&amp;"."</f>
        <v>#N/A</v>
      </c>
      <c r="D66" s="53"/>
    </row>
    <row r="67" spans="2:6" hidden="1" x14ac:dyDescent="0.25">
      <c r="B67" t="s">
        <v>820</v>
      </c>
      <c r="C67" t="e">
        <f>"You are currently FALLING BEHIND on your Loan Schedule by "&amp;TEXT(D63,"$#,##0")&amp;".  You have missed Loan Payments to the value of "&amp;TEXT(D73,"$#,##0")&amp;" and made Additional Loan Payments of "&amp;TEXT(D72,"$#,##0")&amp;".  If you do not make any further Additional Loan Payments or miss any Loan Payments, your loan will be extended to "&amp;TEXT(D62,"dd-mmm-yyyy")&amp;"."</f>
        <v>#N/A</v>
      </c>
      <c r="D67" s="53"/>
    </row>
    <row r="68" spans="2:6" hidden="1" x14ac:dyDescent="0.25">
      <c r="C68" s="103" t="s">
        <v>62</v>
      </c>
      <c r="D68" s="87"/>
      <c r="E68" s="87"/>
      <c r="F68" s="87"/>
    </row>
    <row r="69" spans="2:6" hidden="1" x14ac:dyDescent="0.25">
      <c r="C69" s="100" t="s">
        <v>63</v>
      </c>
      <c r="D69" s="100" t="e">
        <f>'Loan 2 (Cal)'!C74</f>
        <v>#N/A</v>
      </c>
      <c r="E69" s="87"/>
      <c r="F69" s="87"/>
    </row>
    <row r="70" spans="2:6" hidden="1" x14ac:dyDescent="0.25">
      <c r="C70" s="100" t="s">
        <v>64</v>
      </c>
      <c r="D70" s="100" t="e">
        <f>'Loan 2 (Cal)'!C75</f>
        <v>#N/A</v>
      </c>
      <c r="E70" s="87"/>
      <c r="F70" s="87"/>
    </row>
    <row r="71" spans="2:6" hidden="1" x14ac:dyDescent="0.25">
      <c r="C71" s="100" t="s">
        <v>65</v>
      </c>
      <c r="D71" s="100" t="e">
        <f>'Loan 2 (Cal)'!C76</f>
        <v>#N/A</v>
      </c>
      <c r="E71" s="87"/>
      <c r="F71" s="87"/>
    </row>
    <row r="72" spans="2:6" hidden="1" x14ac:dyDescent="0.25">
      <c r="C72" s="100" t="s">
        <v>833</v>
      </c>
      <c r="D72" s="53">
        <f>'Loan 2 (Cal)'!C56</f>
        <v>0</v>
      </c>
    </row>
    <row r="73" spans="2:6" hidden="1" x14ac:dyDescent="0.25">
      <c r="C73" s="100" t="s">
        <v>834</v>
      </c>
      <c r="D73" s="53">
        <f>'Loan 2 (Cal)'!C57</f>
        <v>0</v>
      </c>
    </row>
    <row r="74" spans="2:6" x14ac:dyDescent="0.25">
      <c r="D74" s="54"/>
    </row>
    <row r="75" spans="2:6" x14ac:dyDescent="0.25">
      <c r="D75" s="54"/>
    </row>
    <row r="76" spans="2:6" x14ac:dyDescent="0.25">
      <c r="D76" s="54"/>
    </row>
    <row r="77" spans="2:6" x14ac:dyDescent="0.25">
      <c r="D77" s="54"/>
    </row>
    <row r="78" spans="2:6" x14ac:dyDescent="0.25">
      <c r="D78" s="54"/>
    </row>
    <row r="79" spans="2:6" x14ac:dyDescent="0.25">
      <c r="D79" s="54"/>
    </row>
    <row r="80" spans="2:6" x14ac:dyDescent="0.25">
      <c r="D80" s="54"/>
    </row>
    <row r="81" spans="4:4" x14ac:dyDescent="0.25">
      <c r="D81" s="54"/>
    </row>
    <row r="82" spans="4:4" x14ac:dyDescent="0.25">
      <c r="D82" s="54"/>
    </row>
    <row r="83" spans="4:4" x14ac:dyDescent="0.25">
      <c r="D83" s="54"/>
    </row>
    <row r="84" spans="4:4" x14ac:dyDescent="0.25">
      <c r="D84" s="54"/>
    </row>
    <row r="85" spans="4:4" x14ac:dyDescent="0.25">
      <c r="D85" s="54"/>
    </row>
    <row r="86" spans="4:4" x14ac:dyDescent="0.25">
      <c r="D86" s="54"/>
    </row>
    <row r="87" spans="4:4" x14ac:dyDescent="0.25">
      <c r="D87" s="54"/>
    </row>
    <row r="88" spans="4:4" x14ac:dyDescent="0.25">
      <c r="D88" s="54"/>
    </row>
    <row r="89" spans="4:4" x14ac:dyDescent="0.25">
      <c r="D89" s="54"/>
    </row>
    <row r="90" spans="4:4" x14ac:dyDescent="0.25">
      <c r="D90" s="54"/>
    </row>
    <row r="91" spans="4:4" x14ac:dyDescent="0.25">
      <c r="D91" s="54"/>
    </row>
    <row r="92" spans="4:4" x14ac:dyDescent="0.25">
      <c r="D92" s="54"/>
    </row>
    <row r="93" spans="4:4" x14ac:dyDescent="0.25">
      <c r="D93" s="54"/>
    </row>
    <row r="94" spans="4:4" x14ac:dyDescent="0.25">
      <c r="D94" s="54"/>
    </row>
    <row r="95" spans="4:4" x14ac:dyDescent="0.25">
      <c r="D95" s="54"/>
    </row>
    <row r="96" spans="4:4" x14ac:dyDescent="0.25">
      <c r="D96" s="54"/>
    </row>
    <row r="97" spans="4:4" x14ac:dyDescent="0.25">
      <c r="D97" s="54"/>
    </row>
    <row r="98" spans="4:4" x14ac:dyDescent="0.25">
      <c r="D98" s="54"/>
    </row>
    <row r="99" spans="4:4" x14ac:dyDescent="0.25">
      <c r="D99" s="54"/>
    </row>
    <row r="100" spans="4:4" x14ac:dyDescent="0.25">
      <c r="D100" s="54"/>
    </row>
    <row r="101" spans="4:4" x14ac:dyDescent="0.25">
      <c r="D101" s="54"/>
    </row>
    <row r="102" spans="4:4" x14ac:dyDescent="0.25">
      <c r="D102" s="54"/>
    </row>
    <row r="103" spans="4:4" x14ac:dyDescent="0.25">
      <c r="D103" s="54"/>
    </row>
    <row r="104" spans="4:4" x14ac:dyDescent="0.25">
      <c r="D104" s="54"/>
    </row>
    <row r="105" spans="4:4" x14ac:dyDescent="0.25">
      <c r="D105" s="54"/>
    </row>
    <row r="106" spans="4:4" x14ac:dyDescent="0.25">
      <c r="D106" s="54"/>
    </row>
    <row r="107" spans="4:4" x14ac:dyDescent="0.25">
      <c r="D107" s="54"/>
    </row>
    <row r="108" spans="4:4" x14ac:dyDescent="0.25">
      <c r="D108" s="54"/>
    </row>
    <row r="109" spans="4:4" x14ac:dyDescent="0.25">
      <c r="D109" s="54"/>
    </row>
    <row r="110" spans="4:4" x14ac:dyDescent="0.25">
      <c r="D110" s="54"/>
    </row>
    <row r="111" spans="4:4" x14ac:dyDescent="0.25">
      <c r="D111" s="54"/>
    </row>
    <row r="112" spans="4:4" x14ac:dyDescent="0.25">
      <c r="D112" s="54"/>
    </row>
    <row r="113" spans="3:4" x14ac:dyDescent="0.25">
      <c r="D113" s="54"/>
    </row>
    <row r="114" spans="3:4" x14ac:dyDescent="0.25">
      <c r="D114" s="54"/>
    </row>
    <row r="115" spans="3:4" x14ac:dyDescent="0.25">
      <c r="D115" s="54"/>
    </row>
    <row r="116" spans="3:4" x14ac:dyDescent="0.25">
      <c r="D116" s="54"/>
    </row>
    <row r="117" spans="3:4" x14ac:dyDescent="0.25">
      <c r="D117" s="54"/>
    </row>
    <row r="118" spans="3:4" x14ac:dyDescent="0.25">
      <c r="D118" s="54"/>
    </row>
    <row r="119" spans="3:4" x14ac:dyDescent="0.25">
      <c r="D119" s="54"/>
    </row>
    <row r="120" spans="3:4" x14ac:dyDescent="0.25">
      <c r="D120" s="54"/>
    </row>
    <row r="125" spans="3:4" x14ac:dyDescent="0.25">
      <c r="C125" s="53"/>
    </row>
    <row r="129" spans="3:364" ht="18.75" x14ac:dyDescent="0.3">
      <c r="C129" s="104" t="s">
        <v>69</v>
      </c>
      <c r="D129" s="105" t="s">
        <v>444</v>
      </c>
      <c r="E129" s="105" t="s">
        <v>445</v>
      </c>
      <c r="F129" s="105" t="s">
        <v>446</v>
      </c>
      <c r="G129" s="105" t="s">
        <v>447</v>
      </c>
      <c r="H129" s="105" t="s">
        <v>448</v>
      </c>
      <c r="I129" s="105" t="s">
        <v>449</v>
      </c>
      <c r="J129" s="105" t="s">
        <v>450</v>
      </c>
      <c r="K129" s="105" t="s">
        <v>451</v>
      </c>
      <c r="L129" s="105" t="s">
        <v>452</v>
      </c>
      <c r="M129" s="105" t="s">
        <v>453</v>
      </c>
      <c r="N129" s="105" t="s">
        <v>454</v>
      </c>
      <c r="O129" s="105" t="s">
        <v>455</v>
      </c>
      <c r="P129" s="105" t="s">
        <v>456</v>
      </c>
      <c r="Q129" s="105" t="s">
        <v>457</v>
      </c>
      <c r="R129" s="105" t="s">
        <v>458</v>
      </c>
      <c r="S129" s="105" t="s">
        <v>459</v>
      </c>
      <c r="T129" s="105" t="s">
        <v>460</v>
      </c>
      <c r="U129" s="105" t="s">
        <v>461</v>
      </c>
      <c r="V129" s="105" t="s">
        <v>462</v>
      </c>
      <c r="W129" s="105" t="s">
        <v>463</v>
      </c>
      <c r="X129" s="105" t="s">
        <v>464</v>
      </c>
      <c r="Y129" s="105" t="s">
        <v>465</v>
      </c>
      <c r="Z129" s="105" t="s">
        <v>466</v>
      </c>
      <c r="AA129" s="105" t="s">
        <v>467</v>
      </c>
      <c r="AB129" s="105" t="s">
        <v>468</v>
      </c>
      <c r="AC129" s="105" t="s">
        <v>469</v>
      </c>
      <c r="AD129" s="105" t="s">
        <v>470</v>
      </c>
      <c r="AE129" s="105" t="s">
        <v>471</v>
      </c>
      <c r="AF129" s="105" t="s">
        <v>472</v>
      </c>
      <c r="AG129" s="105" t="s">
        <v>473</v>
      </c>
      <c r="AH129" s="105" t="s">
        <v>474</v>
      </c>
      <c r="AI129" s="105" t="s">
        <v>475</v>
      </c>
      <c r="AJ129" s="105" t="s">
        <v>476</v>
      </c>
      <c r="AK129" s="105" t="s">
        <v>477</v>
      </c>
      <c r="AL129" s="105" t="s">
        <v>478</v>
      </c>
      <c r="AM129" s="105" t="s">
        <v>479</v>
      </c>
      <c r="AN129" s="105" t="s">
        <v>480</v>
      </c>
      <c r="AO129" s="105" t="s">
        <v>481</v>
      </c>
      <c r="AP129" s="105" t="s">
        <v>482</v>
      </c>
      <c r="AQ129" s="105" t="s">
        <v>483</v>
      </c>
      <c r="AR129" s="105" t="s">
        <v>484</v>
      </c>
      <c r="AS129" s="105" t="s">
        <v>485</v>
      </c>
      <c r="AT129" s="105" t="s">
        <v>486</v>
      </c>
      <c r="AU129" s="105" t="s">
        <v>487</v>
      </c>
      <c r="AV129" s="105" t="s">
        <v>488</v>
      </c>
      <c r="AW129" s="105" t="s">
        <v>489</v>
      </c>
      <c r="AX129" s="105" t="s">
        <v>490</v>
      </c>
      <c r="AY129" s="105" t="s">
        <v>491</v>
      </c>
      <c r="AZ129" s="105" t="s">
        <v>492</v>
      </c>
      <c r="BA129" s="105" t="s">
        <v>493</v>
      </c>
      <c r="BB129" s="105" t="s">
        <v>494</v>
      </c>
      <c r="BC129" s="105" t="s">
        <v>495</v>
      </c>
      <c r="BD129" s="105" t="s">
        <v>496</v>
      </c>
      <c r="BE129" s="105" t="s">
        <v>497</v>
      </c>
      <c r="BF129" s="105" t="s">
        <v>498</v>
      </c>
      <c r="BG129" s="105" t="s">
        <v>499</v>
      </c>
      <c r="BH129" s="105" t="s">
        <v>500</v>
      </c>
      <c r="BI129" s="105" t="s">
        <v>501</v>
      </c>
      <c r="BJ129" s="105" t="s">
        <v>502</v>
      </c>
      <c r="BK129" s="105" t="s">
        <v>503</v>
      </c>
      <c r="BL129" s="105" t="s">
        <v>504</v>
      </c>
      <c r="BM129" s="105" t="s">
        <v>505</v>
      </c>
      <c r="BN129" s="105" t="s">
        <v>506</v>
      </c>
      <c r="BO129" s="105" t="s">
        <v>507</v>
      </c>
      <c r="BP129" s="105" t="s">
        <v>508</v>
      </c>
      <c r="BQ129" s="105" t="s">
        <v>509</v>
      </c>
      <c r="BR129" s="105" t="s">
        <v>510</v>
      </c>
      <c r="BS129" s="105" t="s">
        <v>511</v>
      </c>
      <c r="BT129" s="105" t="s">
        <v>512</v>
      </c>
      <c r="BU129" s="105" t="s">
        <v>513</v>
      </c>
      <c r="BV129" s="105" t="s">
        <v>514</v>
      </c>
      <c r="BW129" s="105" t="s">
        <v>515</v>
      </c>
      <c r="BX129" s="105" t="s">
        <v>516</v>
      </c>
      <c r="BY129" s="105" t="s">
        <v>517</v>
      </c>
      <c r="BZ129" s="105" t="s">
        <v>518</v>
      </c>
      <c r="CA129" s="105" t="s">
        <v>519</v>
      </c>
      <c r="CB129" s="105" t="s">
        <v>520</v>
      </c>
      <c r="CC129" s="105" t="s">
        <v>521</v>
      </c>
      <c r="CD129" s="105" t="s">
        <v>522</v>
      </c>
      <c r="CE129" s="105" t="s">
        <v>523</v>
      </c>
      <c r="CF129" s="105" t="s">
        <v>524</v>
      </c>
      <c r="CG129" s="105" t="s">
        <v>525</v>
      </c>
      <c r="CH129" s="105" t="s">
        <v>526</v>
      </c>
      <c r="CI129" s="105" t="s">
        <v>527</v>
      </c>
      <c r="CJ129" s="105" t="s">
        <v>528</v>
      </c>
      <c r="CK129" s="105" t="s">
        <v>529</v>
      </c>
      <c r="CL129" s="105" t="s">
        <v>530</v>
      </c>
      <c r="CM129" s="105" t="s">
        <v>531</v>
      </c>
      <c r="CN129" s="105" t="s">
        <v>532</v>
      </c>
      <c r="CO129" s="105" t="s">
        <v>533</v>
      </c>
      <c r="CP129" s="105" t="s">
        <v>534</v>
      </c>
      <c r="CQ129" s="105" t="s">
        <v>535</v>
      </c>
      <c r="CR129" s="105" t="s">
        <v>536</v>
      </c>
      <c r="CS129" s="105" t="s">
        <v>537</v>
      </c>
      <c r="CT129" s="105" t="s">
        <v>538</v>
      </c>
      <c r="CU129" s="105" t="s">
        <v>539</v>
      </c>
      <c r="CV129" s="105" t="s">
        <v>540</v>
      </c>
      <c r="CW129" s="105" t="s">
        <v>541</v>
      </c>
      <c r="CX129" s="105" t="s">
        <v>542</v>
      </c>
      <c r="CY129" s="105" t="s">
        <v>543</v>
      </c>
      <c r="CZ129" s="105" t="s">
        <v>544</v>
      </c>
      <c r="DA129" s="105" t="s">
        <v>545</v>
      </c>
      <c r="DB129" s="105" t="s">
        <v>546</v>
      </c>
      <c r="DC129" s="105" t="s">
        <v>547</v>
      </c>
      <c r="DD129" s="105" t="s">
        <v>548</v>
      </c>
      <c r="DE129" s="105" t="s">
        <v>549</v>
      </c>
      <c r="DF129" s="105" t="s">
        <v>550</v>
      </c>
      <c r="DG129" s="105" t="s">
        <v>551</v>
      </c>
      <c r="DH129" s="105" t="s">
        <v>552</v>
      </c>
      <c r="DI129" s="105" t="s">
        <v>553</v>
      </c>
      <c r="DJ129" s="105" t="s">
        <v>554</v>
      </c>
      <c r="DK129" s="105" t="s">
        <v>555</v>
      </c>
      <c r="DL129" s="105" t="s">
        <v>556</v>
      </c>
      <c r="DM129" s="105" t="s">
        <v>557</v>
      </c>
      <c r="DN129" s="105" t="s">
        <v>558</v>
      </c>
      <c r="DO129" s="105" t="s">
        <v>559</v>
      </c>
      <c r="DP129" s="105" t="s">
        <v>560</v>
      </c>
      <c r="DQ129" s="105" t="s">
        <v>561</v>
      </c>
      <c r="DR129" s="105" t="s">
        <v>562</v>
      </c>
      <c r="DS129" s="105" t="s">
        <v>563</v>
      </c>
      <c r="DT129" s="105" t="s">
        <v>564</v>
      </c>
      <c r="DU129" s="105" t="s">
        <v>565</v>
      </c>
      <c r="DV129" s="105" t="s">
        <v>566</v>
      </c>
      <c r="DW129" s="105" t="s">
        <v>567</v>
      </c>
      <c r="DX129" s="105" t="s">
        <v>568</v>
      </c>
      <c r="DY129" s="105" t="s">
        <v>569</v>
      </c>
      <c r="DZ129" s="105" t="s">
        <v>570</v>
      </c>
      <c r="EA129" s="105" t="s">
        <v>571</v>
      </c>
      <c r="EB129" s="105" t="s">
        <v>572</v>
      </c>
      <c r="EC129" s="105" t="s">
        <v>573</v>
      </c>
      <c r="ED129" s="105" t="s">
        <v>574</v>
      </c>
      <c r="EE129" s="105" t="s">
        <v>575</v>
      </c>
      <c r="EF129" s="105" t="s">
        <v>576</v>
      </c>
      <c r="EG129" s="105" t="s">
        <v>577</v>
      </c>
      <c r="EH129" s="105" t="s">
        <v>578</v>
      </c>
      <c r="EI129" s="105" t="s">
        <v>579</v>
      </c>
      <c r="EJ129" s="105" t="s">
        <v>580</v>
      </c>
      <c r="EK129" s="105" t="s">
        <v>581</v>
      </c>
      <c r="EL129" s="105" t="s">
        <v>582</v>
      </c>
      <c r="EM129" s="105" t="s">
        <v>583</v>
      </c>
      <c r="EN129" s="105" t="s">
        <v>584</v>
      </c>
      <c r="EO129" s="105" t="s">
        <v>585</v>
      </c>
      <c r="EP129" s="105" t="s">
        <v>586</v>
      </c>
      <c r="EQ129" s="105" t="s">
        <v>587</v>
      </c>
      <c r="ER129" s="105" t="s">
        <v>588</v>
      </c>
      <c r="ES129" s="105" t="s">
        <v>589</v>
      </c>
      <c r="ET129" s="105" t="s">
        <v>590</v>
      </c>
      <c r="EU129" s="105" t="s">
        <v>591</v>
      </c>
      <c r="EV129" s="105" t="s">
        <v>592</v>
      </c>
      <c r="EW129" s="105" t="s">
        <v>593</v>
      </c>
      <c r="EX129" s="105" t="s">
        <v>594</v>
      </c>
      <c r="EY129" s="105" t="s">
        <v>595</v>
      </c>
      <c r="EZ129" s="105" t="s">
        <v>596</v>
      </c>
      <c r="FA129" s="105" t="s">
        <v>597</v>
      </c>
      <c r="FB129" s="105" t="s">
        <v>598</v>
      </c>
      <c r="FC129" s="105" t="s">
        <v>599</v>
      </c>
      <c r="FD129" s="105" t="s">
        <v>600</v>
      </c>
      <c r="FE129" s="105" t="s">
        <v>601</v>
      </c>
      <c r="FF129" s="105" t="s">
        <v>602</v>
      </c>
      <c r="FG129" s="105" t="s">
        <v>603</v>
      </c>
      <c r="FH129" s="105" t="s">
        <v>604</v>
      </c>
      <c r="FI129" s="105" t="s">
        <v>605</v>
      </c>
      <c r="FJ129" s="105" t="s">
        <v>606</v>
      </c>
      <c r="FK129" s="105" t="s">
        <v>607</v>
      </c>
      <c r="FL129" s="105" t="s">
        <v>608</v>
      </c>
      <c r="FM129" s="105" t="s">
        <v>609</v>
      </c>
      <c r="FN129" s="105" t="s">
        <v>610</v>
      </c>
      <c r="FO129" s="105" t="s">
        <v>611</v>
      </c>
      <c r="FP129" s="105" t="s">
        <v>612</v>
      </c>
      <c r="FQ129" s="105" t="s">
        <v>613</v>
      </c>
      <c r="FR129" s="105" t="s">
        <v>614</v>
      </c>
      <c r="FS129" s="105" t="s">
        <v>615</v>
      </c>
      <c r="FT129" s="105" t="s">
        <v>616</v>
      </c>
      <c r="FU129" s="105" t="s">
        <v>617</v>
      </c>
      <c r="FV129" s="105" t="s">
        <v>618</v>
      </c>
      <c r="FW129" s="105" t="s">
        <v>619</v>
      </c>
      <c r="FX129" s="105" t="s">
        <v>620</v>
      </c>
      <c r="FY129" s="105" t="s">
        <v>621</v>
      </c>
      <c r="FZ129" s="105" t="s">
        <v>622</v>
      </c>
      <c r="GA129" s="105" t="s">
        <v>623</v>
      </c>
      <c r="GB129" s="105" t="s">
        <v>624</v>
      </c>
      <c r="GC129" s="105" t="s">
        <v>625</v>
      </c>
      <c r="GD129" s="105" t="s">
        <v>626</v>
      </c>
      <c r="GE129" s="105" t="s">
        <v>627</v>
      </c>
      <c r="GF129" s="105" t="s">
        <v>628</v>
      </c>
      <c r="GG129" s="105" t="s">
        <v>629</v>
      </c>
      <c r="GH129" s="105" t="s">
        <v>630</v>
      </c>
      <c r="GI129" s="105" t="s">
        <v>631</v>
      </c>
      <c r="GJ129" s="105" t="s">
        <v>632</v>
      </c>
      <c r="GK129" s="105" t="s">
        <v>633</v>
      </c>
      <c r="GL129" s="105" t="s">
        <v>634</v>
      </c>
      <c r="GM129" s="105" t="s">
        <v>635</v>
      </c>
      <c r="GN129" s="105" t="s">
        <v>636</v>
      </c>
      <c r="GO129" s="105" t="s">
        <v>637</v>
      </c>
      <c r="GP129" s="105" t="s">
        <v>638</v>
      </c>
      <c r="GQ129" s="105" t="s">
        <v>639</v>
      </c>
      <c r="GR129" s="105" t="s">
        <v>640</v>
      </c>
      <c r="GS129" s="105" t="s">
        <v>641</v>
      </c>
      <c r="GT129" s="105" t="s">
        <v>642</v>
      </c>
      <c r="GU129" s="105" t="s">
        <v>643</v>
      </c>
      <c r="GV129" s="105" t="s">
        <v>644</v>
      </c>
      <c r="GW129" s="105" t="s">
        <v>645</v>
      </c>
      <c r="GX129" s="105" t="s">
        <v>646</v>
      </c>
      <c r="GY129" s="105" t="s">
        <v>647</v>
      </c>
      <c r="GZ129" s="105" t="s">
        <v>648</v>
      </c>
      <c r="HA129" s="105" t="s">
        <v>649</v>
      </c>
      <c r="HB129" s="105" t="s">
        <v>650</v>
      </c>
      <c r="HC129" s="105" t="s">
        <v>651</v>
      </c>
      <c r="HD129" s="105" t="s">
        <v>652</v>
      </c>
      <c r="HE129" s="105" t="s">
        <v>653</v>
      </c>
      <c r="HF129" s="105" t="s">
        <v>654</v>
      </c>
      <c r="HG129" s="105" t="s">
        <v>655</v>
      </c>
      <c r="HH129" s="105" t="s">
        <v>656</v>
      </c>
      <c r="HI129" s="105" t="s">
        <v>657</v>
      </c>
      <c r="HJ129" s="105" t="s">
        <v>658</v>
      </c>
      <c r="HK129" s="105" t="s">
        <v>659</v>
      </c>
      <c r="HL129" s="105" t="s">
        <v>660</v>
      </c>
      <c r="HM129" s="105" t="s">
        <v>661</v>
      </c>
      <c r="HN129" s="105" t="s">
        <v>662</v>
      </c>
      <c r="HO129" s="105" t="s">
        <v>663</v>
      </c>
      <c r="HP129" s="105" t="s">
        <v>664</v>
      </c>
      <c r="HQ129" s="105" t="s">
        <v>665</v>
      </c>
      <c r="HR129" s="105" t="s">
        <v>666</v>
      </c>
      <c r="HS129" s="105" t="s">
        <v>667</v>
      </c>
      <c r="HT129" s="105" t="s">
        <v>668</v>
      </c>
      <c r="HU129" s="105" t="s">
        <v>669</v>
      </c>
      <c r="HV129" s="105" t="s">
        <v>670</v>
      </c>
      <c r="HW129" s="105" t="s">
        <v>671</v>
      </c>
      <c r="HX129" s="105" t="s">
        <v>672</v>
      </c>
      <c r="HY129" s="105" t="s">
        <v>673</v>
      </c>
      <c r="HZ129" s="105" t="s">
        <v>674</v>
      </c>
      <c r="IA129" s="105" t="s">
        <v>675</v>
      </c>
      <c r="IB129" s="105" t="s">
        <v>676</v>
      </c>
      <c r="IC129" s="105" t="s">
        <v>677</v>
      </c>
      <c r="ID129" s="105" t="s">
        <v>678</v>
      </c>
      <c r="IE129" s="105" t="s">
        <v>679</v>
      </c>
      <c r="IF129" s="105" t="s">
        <v>680</v>
      </c>
      <c r="IG129" s="105" t="s">
        <v>681</v>
      </c>
      <c r="IH129" s="105" t="s">
        <v>682</v>
      </c>
      <c r="II129" s="105" t="s">
        <v>683</v>
      </c>
      <c r="IJ129" s="105" t="s">
        <v>684</v>
      </c>
      <c r="IK129" s="105" t="s">
        <v>685</v>
      </c>
      <c r="IL129" s="105" t="s">
        <v>686</v>
      </c>
      <c r="IM129" s="105" t="s">
        <v>687</v>
      </c>
      <c r="IN129" s="105" t="s">
        <v>688</v>
      </c>
      <c r="IO129" s="105" t="s">
        <v>689</v>
      </c>
      <c r="IP129" s="105" t="s">
        <v>690</v>
      </c>
      <c r="IQ129" s="105" t="s">
        <v>691</v>
      </c>
      <c r="IR129" s="105" t="s">
        <v>692</v>
      </c>
      <c r="IS129" s="105" t="s">
        <v>693</v>
      </c>
      <c r="IT129" s="105" t="s">
        <v>694</v>
      </c>
      <c r="IU129" s="105" t="s">
        <v>695</v>
      </c>
      <c r="IV129" s="105" t="s">
        <v>696</v>
      </c>
      <c r="IW129" s="105" t="s">
        <v>697</v>
      </c>
      <c r="IX129" s="105" t="s">
        <v>698</v>
      </c>
      <c r="IY129" s="105" t="s">
        <v>699</v>
      </c>
      <c r="IZ129" s="105" t="s">
        <v>700</v>
      </c>
      <c r="JA129" s="105" t="s">
        <v>701</v>
      </c>
      <c r="JB129" s="105" t="s">
        <v>702</v>
      </c>
      <c r="JC129" s="105" t="s">
        <v>703</v>
      </c>
      <c r="JD129" s="105" t="s">
        <v>704</v>
      </c>
      <c r="JE129" s="105" t="s">
        <v>705</v>
      </c>
      <c r="JF129" s="105" t="s">
        <v>706</v>
      </c>
      <c r="JG129" s="105" t="s">
        <v>707</v>
      </c>
      <c r="JH129" s="105" t="s">
        <v>708</v>
      </c>
      <c r="JI129" s="105" t="s">
        <v>709</v>
      </c>
      <c r="JJ129" s="105" t="s">
        <v>710</v>
      </c>
      <c r="JK129" s="105" t="s">
        <v>711</v>
      </c>
      <c r="JL129" s="105" t="s">
        <v>712</v>
      </c>
      <c r="JM129" s="105" t="s">
        <v>713</v>
      </c>
      <c r="JN129" s="105" t="s">
        <v>714</v>
      </c>
      <c r="JO129" s="105" t="s">
        <v>715</v>
      </c>
      <c r="JP129" s="105" t="s">
        <v>716</v>
      </c>
      <c r="JQ129" s="105" t="s">
        <v>717</v>
      </c>
      <c r="JR129" s="105" t="s">
        <v>718</v>
      </c>
      <c r="JS129" s="105" t="s">
        <v>719</v>
      </c>
      <c r="JT129" s="105" t="s">
        <v>720</v>
      </c>
      <c r="JU129" s="105" t="s">
        <v>721</v>
      </c>
      <c r="JV129" s="105" t="s">
        <v>722</v>
      </c>
      <c r="JW129" s="105" t="s">
        <v>723</v>
      </c>
      <c r="JX129" s="105" t="s">
        <v>724</v>
      </c>
      <c r="JY129" s="105" t="s">
        <v>725</v>
      </c>
      <c r="JZ129" s="105" t="s">
        <v>726</v>
      </c>
      <c r="KA129" s="105" t="s">
        <v>727</v>
      </c>
      <c r="KB129" s="105" t="s">
        <v>728</v>
      </c>
      <c r="KC129" s="105" t="s">
        <v>729</v>
      </c>
      <c r="KD129" s="105" t="s">
        <v>730</v>
      </c>
      <c r="KE129" s="105" t="s">
        <v>731</v>
      </c>
      <c r="KF129" s="105" t="s">
        <v>732</v>
      </c>
      <c r="KG129" s="105" t="s">
        <v>733</v>
      </c>
      <c r="KH129" s="105" t="s">
        <v>734</v>
      </c>
      <c r="KI129" s="105" t="s">
        <v>735</v>
      </c>
      <c r="KJ129" s="105" t="s">
        <v>736</v>
      </c>
      <c r="KK129" s="105" t="s">
        <v>737</v>
      </c>
      <c r="KL129" s="105" t="s">
        <v>738</v>
      </c>
      <c r="KM129" s="105" t="s">
        <v>739</v>
      </c>
      <c r="KN129" s="105" t="s">
        <v>740</v>
      </c>
      <c r="KO129" s="105" t="s">
        <v>741</v>
      </c>
      <c r="KP129" s="105" t="s">
        <v>742</v>
      </c>
      <c r="KQ129" s="105" t="s">
        <v>743</v>
      </c>
      <c r="KR129" s="105" t="s">
        <v>744</v>
      </c>
      <c r="KS129" s="105" t="s">
        <v>745</v>
      </c>
      <c r="KT129" s="105" t="s">
        <v>746</v>
      </c>
      <c r="KU129" s="105" t="s">
        <v>747</v>
      </c>
      <c r="KV129" s="105" t="s">
        <v>748</v>
      </c>
      <c r="KW129" s="105" t="s">
        <v>749</v>
      </c>
      <c r="KX129" s="105" t="s">
        <v>750</v>
      </c>
      <c r="KY129" s="105" t="s">
        <v>751</v>
      </c>
      <c r="KZ129" s="105" t="s">
        <v>752</v>
      </c>
      <c r="LA129" s="105" t="s">
        <v>753</v>
      </c>
      <c r="LB129" s="105" t="s">
        <v>754</v>
      </c>
      <c r="LC129" s="105" t="s">
        <v>755</v>
      </c>
      <c r="LD129" s="105" t="s">
        <v>756</v>
      </c>
      <c r="LE129" s="105" t="s">
        <v>757</v>
      </c>
      <c r="LF129" s="105" t="s">
        <v>758</v>
      </c>
      <c r="LG129" s="105" t="s">
        <v>759</v>
      </c>
      <c r="LH129" s="105" t="s">
        <v>760</v>
      </c>
      <c r="LI129" s="105" t="s">
        <v>761</v>
      </c>
      <c r="LJ129" s="105" t="s">
        <v>762</v>
      </c>
      <c r="LK129" s="105" t="s">
        <v>763</v>
      </c>
      <c r="LL129" s="105" t="s">
        <v>764</v>
      </c>
      <c r="LM129" s="105" t="s">
        <v>765</v>
      </c>
      <c r="LN129" s="105" t="s">
        <v>766</v>
      </c>
      <c r="LO129" s="105" t="s">
        <v>767</v>
      </c>
      <c r="LP129" s="105" t="s">
        <v>768</v>
      </c>
      <c r="LQ129" s="105" t="s">
        <v>769</v>
      </c>
      <c r="LR129" s="105" t="s">
        <v>770</v>
      </c>
      <c r="LS129" s="105" t="s">
        <v>771</v>
      </c>
      <c r="LT129" s="105" t="s">
        <v>772</v>
      </c>
      <c r="LU129" s="105" t="s">
        <v>773</v>
      </c>
      <c r="LV129" s="105" t="s">
        <v>774</v>
      </c>
      <c r="LW129" s="105" t="s">
        <v>775</v>
      </c>
      <c r="LX129" s="105" t="s">
        <v>776</v>
      </c>
      <c r="LY129" s="105" t="s">
        <v>777</v>
      </c>
      <c r="LZ129" s="105" t="s">
        <v>778</v>
      </c>
      <c r="MA129" s="105" t="s">
        <v>779</v>
      </c>
      <c r="MB129" s="105" t="s">
        <v>780</v>
      </c>
      <c r="MC129" s="105" t="s">
        <v>781</v>
      </c>
      <c r="MD129" s="105" t="s">
        <v>782</v>
      </c>
      <c r="ME129" s="105" t="s">
        <v>783</v>
      </c>
      <c r="MF129" s="105" t="s">
        <v>784</v>
      </c>
      <c r="MG129" s="105" t="s">
        <v>785</v>
      </c>
      <c r="MH129" s="105" t="s">
        <v>786</v>
      </c>
      <c r="MI129" s="105" t="s">
        <v>787</v>
      </c>
      <c r="MJ129" s="105" t="s">
        <v>788</v>
      </c>
      <c r="MK129" s="105" t="s">
        <v>789</v>
      </c>
      <c r="ML129" s="105" t="s">
        <v>790</v>
      </c>
      <c r="MM129" s="105" t="s">
        <v>791</v>
      </c>
      <c r="MN129" s="105" t="s">
        <v>792</v>
      </c>
      <c r="MO129" s="105" t="s">
        <v>793</v>
      </c>
      <c r="MP129" s="105" t="s">
        <v>794</v>
      </c>
      <c r="MQ129" s="105" t="s">
        <v>795</v>
      </c>
      <c r="MR129" s="105" t="s">
        <v>796</v>
      </c>
      <c r="MS129" s="105" t="s">
        <v>797</v>
      </c>
      <c r="MT129" s="105" t="s">
        <v>798</v>
      </c>
      <c r="MU129" s="105" t="s">
        <v>799</v>
      </c>
      <c r="MV129" s="105" t="s">
        <v>800</v>
      </c>
      <c r="MW129" s="105" t="s">
        <v>801</v>
      </c>
      <c r="MX129" s="105" t="s">
        <v>802</v>
      </c>
      <c r="MY129" s="105" t="s">
        <v>803</v>
      </c>
    </row>
    <row r="130" spans="3:364" x14ac:dyDescent="0.25">
      <c r="C130" s="87"/>
      <c r="D130" s="87"/>
      <c r="E130" s="87"/>
      <c r="F130" s="87"/>
      <c r="G130" s="87"/>
      <c r="H130" s="87"/>
      <c r="I130" s="87"/>
      <c r="J130" s="87"/>
      <c r="K130" s="87"/>
      <c r="L130" s="87"/>
      <c r="M130" s="87"/>
      <c r="N130" s="87"/>
      <c r="O130" s="87"/>
      <c r="P130" s="87"/>
      <c r="Q130" s="87"/>
      <c r="R130" s="87"/>
      <c r="S130" s="87"/>
      <c r="T130" s="87"/>
      <c r="U130" s="87"/>
      <c r="V130" s="87"/>
      <c r="W130" s="87"/>
      <c r="X130" s="87"/>
      <c r="Y130" s="87"/>
      <c r="Z130" s="87"/>
      <c r="AA130" s="87"/>
      <c r="AB130" s="87"/>
      <c r="AC130" s="87"/>
      <c r="AD130" s="87"/>
      <c r="AE130" s="87"/>
      <c r="AF130" s="87"/>
      <c r="AG130" s="87"/>
      <c r="AH130" s="87"/>
      <c r="AI130" s="87"/>
      <c r="AJ130" s="87"/>
      <c r="AK130" s="87"/>
      <c r="AL130" s="87"/>
      <c r="AM130" s="87"/>
      <c r="AN130" s="87"/>
      <c r="AO130" s="87"/>
      <c r="AP130" s="87"/>
      <c r="AQ130" s="87"/>
      <c r="AR130" s="87"/>
      <c r="AS130" s="87"/>
      <c r="AT130" s="87"/>
      <c r="AU130" s="87"/>
      <c r="AV130" s="87"/>
      <c r="AW130" s="87"/>
      <c r="AX130" s="87"/>
      <c r="AY130" s="87"/>
      <c r="AZ130" s="87"/>
      <c r="BA130" s="87"/>
      <c r="BB130" s="87"/>
      <c r="BC130" s="87"/>
      <c r="BD130" s="87"/>
      <c r="BE130" s="87"/>
      <c r="BF130" s="87"/>
      <c r="BG130" s="87"/>
      <c r="BH130" s="87"/>
      <c r="BI130" s="87"/>
      <c r="BJ130" s="87"/>
      <c r="BK130" s="87"/>
      <c r="BL130" s="87"/>
      <c r="BM130" s="87"/>
      <c r="BN130" s="87"/>
      <c r="BO130" s="87"/>
      <c r="BP130" s="87"/>
      <c r="BQ130" s="87"/>
      <c r="BR130" s="87"/>
      <c r="BS130" s="87"/>
      <c r="BT130" s="87"/>
      <c r="BU130" s="87"/>
      <c r="BV130" s="87"/>
      <c r="BW130" s="87"/>
      <c r="BX130" s="87"/>
      <c r="BY130" s="87"/>
      <c r="BZ130" s="87"/>
      <c r="CA130" s="87"/>
      <c r="CB130" s="87"/>
      <c r="CC130" s="87"/>
      <c r="CD130" s="87"/>
      <c r="CE130" s="87"/>
      <c r="CF130" s="87"/>
      <c r="CG130" s="87"/>
      <c r="CH130" s="87"/>
      <c r="CI130" s="87"/>
      <c r="CJ130" s="87"/>
      <c r="CK130" s="87"/>
      <c r="CL130" s="87"/>
      <c r="CM130" s="87"/>
      <c r="CN130" s="87"/>
      <c r="CO130" s="87"/>
      <c r="CP130" s="87"/>
      <c r="CQ130" s="87"/>
      <c r="CR130" s="87"/>
      <c r="CS130" s="87"/>
      <c r="CT130" s="87"/>
      <c r="CU130" s="87"/>
      <c r="CV130" s="87"/>
      <c r="CW130" s="87"/>
      <c r="CX130" s="87"/>
      <c r="CY130" s="87"/>
      <c r="CZ130" s="87"/>
      <c r="DA130" s="87"/>
      <c r="DB130" s="87"/>
      <c r="DC130" s="87"/>
      <c r="DD130" s="87"/>
      <c r="DE130" s="87"/>
      <c r="DF130" s="87"/>
      <c r="DG130" s="87"/>
      <c r="DH130" s="87"/>
      <c r="DI130" s="87"/>
      <c r="DJ130" s="87"/>
      <c r="DK130" s="87"/>
      <c r="DL130" s="87"/>
      <c r="DM130" s="87"/>
      <c r="DN130" s="87"/>
      <c r="DO130" s="87"/>
      <c r="DP130" s="87"/>
      <c r="DQ130" s="87"/>
      <c r="DR130" s="87"/>
      <c r="DS130" s="87"/>
      <c r="DT130" s="87"/>
      <c r="DU130" s="87"/>
      <c r="DV130" s="87"/>
      <c r="DW130" s="87"/>
      <c r="DX130" s="87"/>
      <c r="DY130" s="87"/>
      <c r="DZ130" s="87"/>
      <c r="EA130" s="87"/>
      <c r="EB130" s="87"/>
      <c r="EC130" s="87"/>
      <c r="ED130" s="87"/>
      <c r="EE130" s="87"/>
      <c r="EF130" s="87"/>
      <c r="EG130" s="87"/>
      <c r="EH130" s="87"/>
      <c r="EI130" s="87"/>
      <c r="EJ130" s="87"/>
      <c r="EK130" s="87"/>
      <c r="EL130" s="87"/>
      <c r="EM130" s="87"/>
      <c r="EN130" s="87"/>
      <c r="EO130" s="87"/>
      <c r="EP130" s="87"/>
      <c r="EQ130" s="87"/>
      <c r="ER130" s="87"/>
      <c r="ES130" s="87"/>
      <c r="ET130" s="87"/>
      <c r="EU130" s="87"/>
      <c r="EV130" s="87"/>
      <c r="EW130" s="87"/>
      <c r="EX130" s="87"/>
      <c r="EY130" s="87"/>
      <c r="EZ130" s="87"/>
      <c r="FA130" s="87"/>
      <c r="FB130" s="87"/>
      <c r="FC130" s="87"/>
      <c r="FD130" s="87"/>
      <c r="FE130" s="87"/>
      <c r="FF130" s="87"/>
      <c r="FG130" s="87"/>
      <c r="FH130" s="87"/>
      <c r="FI130" s="87"/>
      <c r="FJ130" s="87"/>
      <c r="FK130" s="87"/>
      <c r="FL130" s="87"/>
      <c r="FM130" s="87"/>
      <c r="FN130" s="87"/>
      <c r="FO130" s="87"/>
      <c r="FP130" s="87"/>
      <c r="FQ130" s="87"/>
      <c r="FR130" s="87"/>
      <c r="FS130" s="87"/>
      <c r="FT130" s="87"/>
      <c r="FU130" s="87"/>
      <c r="FV130" s="87"/>
      <c r="FW130" s="87"/>
      <c r="FX130" s="87"/>
      <c r="FY130" s="87"/>
      <c r="FZ130" s="87"/>
      <c r="GA130" s="87"/>
      <c r="GB130" s="87"/>
      <c r="GC130" s="87"/>
      <c r="GD130" s="87"/>
      <c r="GE130" s="87"/>
      <c r="GF130" s="87"/>
      <c r="GG130" s="87"/>
      <c r="GH130" s="87"/>
      <c r="GI130" s="87"/>
      <c r="GJ130" s="87"/>
      <c r="GK130" s="87"/>
      <c r="GL130" s="87"/>
      <c r="GM130" s="87"/>
      <c r="GN130" s="87"/>
      <c r="GO130" s="87"/>
      <c r="GP130" s="87"/>
      <c r="GQ130" s="87"/>
      <c r="GR130" s="87"/>
      <c r="GS130" s="87"/>
      <c r="GT130" s="87"/>
      <c r="GU130" s="87"/>
      <c r="GV130" s="87"/>
      <c r="GW130" s="87"/>
      <c r="GX130" s="87"/>
      <c r="GY130" s="87"/>
      <c r="GZ130" s="87"/>
      <c r="HA130" s="87"/>
      <c r="HB130" s="87"/>
      <c r="HC130" s="87"/>
      <c r="HD130" s="87"/>
      <c r="HE130" s="87"/>
      <c r="HF130" s="87"/>
      <c r="HG130" s="87"/>
      <c r="HH130" s="87"/>
      <c r="HI130" s="87"/>
      <c r="HJ130" s="87"/>
      <c r="HK130" s="87"/>
      <c r="HL130" s="87"/>
      <c r="HM130" s="87"/>
      <c r="HN130" s="87"/>
      <c r="HO130" s="87"/>
      <c r="HP130" s="87"/>
      <c r="HQ130" s="87"/>
      <c r="HR130" s="87"/>
      <c r="HS130" s="87"/>
      <c r="HT130" s="87"/>
      <c r="HU130" s="87"/>
      <c r="HV130" s="87"/>
      <c r="HW130" s="87"/>
      <c r="HX130" s="87"/>
      <c r="HY130" s="87"/>
      <c r="HZ130" s="87"/>
      <c r="IA130" s="87"/>
      <c r="IB130" s="87"/>
      <c r="IC130" s="87"/>
      <c r="ID130" s="87"/>
      <c r="IE130" s="87"/>
      <c r="IF130" s="87"/>
      <c r="IG130" s="87"/>
      <c r="IH130" s="87"/>
      <c r="II130" s="87"/>
      <c r="IJ130" s="87"/>
      <c r="IK130" s="87"/>
      <c r="IL130" s="87"/>
      <c r="IM130" s="87"/>
      <c r="IN130" s="87"/>
      <c r="IO130" s="87"/>
      <c r="IP130" s="87"/>
      <c r="IQ130" s="87"/>
      <c r="IR130" s="87"/>
      <c r="IS130" s="87"/>
      <c r="IT130" s="87"/>
      <c r="IU130" s="87"/>
      <c r="IV130" s="87"/>
      <c r="IW130" s="87"/>
      <c r="IX130" s="87"/>
      <c r="IY130" s="87"/>
      <c r="IZ130" s="87"/>
      <c r="JA130" s="87"/>
      <c r="JB130" s="87"/>
      <c r="JC130" s="87"/>
      <c r="JD130" s="87"/>
      <c r="JE130" s="87"/>
      <c r="JF130" s="87"/>
      <c r="JG130" s="87"/>
      <c r="JH130" s="87"/>
      <c r="JI130" s="87"/>
      <c r="JJ130" s="87"/>
      <c r="JK130" s="87"/>
      <c r="JL130" s="87"/>
      <c r="JM130" s="87"/>
      <c r="JN130" s="87"/>
      <c r="JO130" s="87"/>
      <c r="JP130" s="87"/>
      <c r="JQ130" s="87"/>
      <c r="JR130" s="87"/>
      <c r="JS130" s="87"/>
      <c r="JT130" s="87"/>
      <c r="JU130" s="87"/>
      <c r="JV130" s="87"/>
      <c r="JW130" s="87"/>
      <c r="JX130" s="87"/>
      <c r="JY130" s="87"/>
      <c r="JZ130" s="87"/>
      <c r="KA130" s="87"/>
      <c r="KB130" s="87"/>
      <c r="KC130" s="87"/>
      <c r="KD130" s="87"/>
      <c r="KE130" s="87"/>
      <c r="KF130" s="87"/>
      <c r="KG130" s="87"/>
      <c r="KH130" s="87"/>
      <c r="KI130" s="87"/>
      <c r="KJ130" s="87"/>
      <c r="KK130" s="87"/>
      <c r="KL130" s="87"/>
      <c r="KM130" s="87"/>
      <c r="KN130" s="87"/>
      <c r="KO130" s="87"/>
      <c r="KP130" s="87"/>
      <c r="KQ130" s="87"/>
      <c r="KR130" s="87"/>
      <c r="KS130" s="87"/>
      <c r="KT130" s="87"/>
      <c r="KU130" s="87"/>
      <c r="KV130" s="87"/>
      <c r="KW130" s="87"/>
      <c r="KX130" s="87"/>
      <c r="KY130" s="87"/>
      <c r="KZ130" s="87"/>
      <c r="LA130" s="87"/>
      <c r="LB130" s="87"/>
      <c r="LC130" s="87"/>
      <c r="LD130" s="87"/>
      <c r="LE130" s="87"/>
      <c r="LF130" s="87"/>
      <c r="LG130" s="87"/>
      <c r="LH130" s="87"/>
      <c r="LI130" s="87"/>
      <c r="LJ130" s="87"/>
      <c r="LK130" s="87"/>
      <c r="LL130" s="87"/>
      <c r="LM130" s="87"/>
      <c r="LN130" s="87"/>
      <c r="LO130" s="87"/>
      <c r="LP130" s="87"/>
      <c r="LQ130" s="87"/>
      <c r="LR130" s="87"/>
      <c r="LS130" s="87"/>
      <c r="LT130" s="87"/>
      <c r="LU130" s="87"/>
      <c r="LV130" s="87"/>
      <c r="LW130" s="87"/>
      <c r="LX130" s="87"/>
      <c r="LY130" s="87"/>
      <c r="LZ130" s="87"/>
      <c r="MA130" s="87"/>
      <c r="MB130" s="87"/>
      <c r="MC130" s="87"/>
      <c r="MD130" s="87"/>
      <c r="ME130" s="87"/>
      <c r="MF130" s="87"/>
      <c r="MG130" s="87"/>
      <c r="MH130" s="87"/>
      <c r="MI130" s="87"/>
      <c r="MJ130" s="87"/>
      <c r="MK130" s="87"/>
      <c r="ML130" s="87"/>
      <c r="MM130" s="87"/>
      <c r="MN130" s="87"/>
      <c r="MO130" s="87"/>
      <c r="MP130" s="87"/>
      <c r="MQ130" s="87"/>
      <c r="MR130" s="87"/>
      <c r="MS130" s="87"/>
      <c r="MT130" s="87"/>
      <c r="MU130" s="87"/>
      <c r="MV130" s="87"/>
      <c r="MW130" s="87"/>
      <c r="MX130" s="87"/>
      <c r="MY130" s="87"/>
    </row>
    <row r="131" spans="3:364" s="86" customFormat="1" x14ac:dyDescent="0.25">
      <c r="C131" s="106"/>
      <c r="D131" s="107" t="s">
        <v>808</v>
      </c>
      <c r="E131" s="106"/>
      <c r="F131" s="106"/>
      <c r="G131" s="106"/>
      <c r="H131" s="106"/>
      <c r="I131" s="106"/>
      <c r="J131" s="106"/>
      <c r="K131" s="106"/>
      <c r="L131" s="106"/>
      <c r="M131" s="106"/>
      <c r="N131" s="106"/>
      <c r="O131" s="106"/>
      <c r="P131" s="106"/>
      <c r="Q131" s="106"/>
      <c r="R131" s="106"/>
      <c r="S131" s="106"/>
      <c r="T131" s="106"/>
      <c r="U131" s="106"/>
      <c r="V131" s="106"/>
      <c r="W131" s="106"/>
      <c r="X131" s="106"/>
      <c r="Y131" s="106"/>
      <c r="Z131" s="106"/>
      <c r="AA131" s="106"/>
      <c r="AB131" s="106"/>
      <c r="AC131" s="106"/>
      <c r="AD131" s="106"/>
      <c r="AE131" s="106"/>
      <c r="AF131" s="106"/>
      <c r="AG131" s="106"/>
      <c r="AH131" s="106"/>
      <c r="AI131" s="106"/>
      <c r="AJ131" s="106"/>
      <c r="AK131" s="106"/>
      <c r="AL131" s="106"/>
      <c r="AM131" s="106"/>
      <c r="AN131" s="106"/>
      <c r="AO131" s="106"/>
      <c r="AP131" s="106"/>
      <c r="AQ131" s="106"/>
      <c r="AR131" s="106"/>
      <c r="AS131" s="106"/>
      <c r="AT131" s="106"/>
      <c r="AU131" s="106"/>
      <c r="AV131" s="106"/>
      <c r="AW131" s="106"/>
      <c r="AX131" s="106"/>
      <c r="AY131" s="106"/>
      <c r="AZ131" s="106"/>
      <c r="BA131" s="106"/>
      <c r="BB131" s="106"/>
      <c r="BC131" s="106"/>
      <c r="BD131" s="106"/>
      <c r="BE131" s="106"/>
      <c r="BF131" s="106"/>
      <c r="BG131" s="106"/>
      <c r="BH131" s="106"/>
      <c r="BI131" s="106"/>
      <c r="BJ131" s="106"/>
      <c r="BK131" s="107" t="s">
        <v>810</v>
      </c>
      <c r="BL131" s="106"/>
      <c r="BM131" s="106"/>
      <c r="BN131" s="106"/>
      <c r="BO131" s="106"/>
      <c r="BP131" s="106"/>
      <c r="BQ131" s="106"/>
      <c r="BR131" s="106"/>
      <c r="BS131" s="106"/>
      <c r="BT131" s="106"/>
      <c r="BU131" s="106"/>
      <c r="BV131" s="106"/>
      <c r="BW131" s="106"/>
      <c r="BX131" s="106"/>
      <c r="BY131" s="106"/>
      <c r="BZ131" s="106"/>
      <c r="CA131" s="106"/>
      <c r="CB131" s="106"/>
      <c r="CC131" s="106"/>
      <c r="CD131" s="106"/>
      <c r="CE131" s="106"/>
      <c r="CF131" s="106"/>
      <c r="CG131" s="106"/>
      <c r="CH131" s="106"/>
      <c r="CI131" s="106"/>
      <c r="CJ131" s="106"/>
      <c r="CK131" s="106"/>
      <c r="CL131" s="106"/>
      <c r="CM131" s="106"/>
      <c r="CN131" s="106"/>
      <c r="CO131" s="106"/>
      <c r="CP131" s="106"/>
      <c r="CQ131" s="106"/>
      <c r="CR131" s="106"/>
      <c r="CS131" s="106"/>
      <c r="CT131" s="106"/>
      <c r="CU131" s="106"/>
      <c r="CV131" s="106"/>
      <c r="CW131" s="106"/>
      <c r="CX131" s="106"/>
      <c r="CY131" s="106"/>
      <c r="CZ131" s="106"/>
      <c r="DA131" s="106"/>
      <c r="DB131" s="106"/>
      <c r="DC131" s="106"/>
      <c r="DD131" s="106"/>
      <c r="DE131" s="106"/>
      <c r="DF131" s="106"/>
      <c r="DG131" s="106"/>
      <c r="DH131" s="106"/>
      <c r="DI131" s="106"/>
      <c r="DJ131" s="106"/>
      <c r="DK131" s="106"/>
      <c r="DL131" s="106"/>
      <c r="DM131" s="106"/>
      <c r="DN131" s="106"/>
      <c r="DO131" s="106"/>
      <c r="DP131" s="106"/>
      <c r="DQ131" s="106"/>
      <c r="DR131" s="106"/>
      <c r="DS131" s="107" t="s">
        <v>809</v>
      </c>
      <c r="DT131" s="106"/>
      <c r="DU131" s="106"/>
      <c r="DV131" s="106"/>
      <c r="DW131" s="106"/>
      <c r="DX131" s="106"/>
      <c r="DY131" s="106"/>
      <c r="DZ131" s="106"/>
      <c r="EA131" s="106"/>
      <c r="EB131" s="106"/>
      <c r="EC131" s="106"/>
      <c r="ED131" s="106"/>
      <c r="EE131" s="106"/>
      <c r="EF131" s="106"/>
      <c r="EG131" s="106"/>
      <c r="EH131" s="106"/>
      <c r="EI131" s="106"/>
      <c r="EJ131" s="106"/>
      <c r="EK131" s="106"/>
      <c r="EL131" s="106"/>
      <c r="EM131" s="106"/>
      <c r="EN131" s="106"/>
      <c r="EO131" s="106"/>
      <c r="EP131" s="106"/>
      <c r="EQ131" s="106"/>
      <c r="ER131" s="106"/>
      <c r="ES131" s="106"/>
      <c r="ET131" s="106"/>
      <c r="EU131" s="106"/>
      <c r="EV131" s="106"/>
      <c r="EW131" s="106"/>
      <c r="EX131" s="106"/>
      <c r="EY131" s="106"/>
      <c r="EZ131" s="106"/>
      <c r="FA131" s="106"/>
      <c r="FB131" s="106"/>
      <c r="FC131" s="106"/>
      <c r="FD131" s="106"/>
      <c r="FE131" s="106"/>
      <c r="FF131" s="106"/>
      <c r="FG131" s="106"/>
      <c r="FH131" s="106"/>
      <c r="FI131" s="106"/>
      <c r="FJ131" s="106"/>
      <c r="FK131" s="106"/>
      <c r="FL131" s="106"/>
      <c r="FM131" s="106"/>
      <c r="FN131" s="106"/>
      <c r="FO131" s="106"/>
      <c r="FP131" s="106"/>
      <c r="FQ131" s="106"/>
      <c r="FR131" s="106"/>
      <c r="FS131" s="106"/>
      <c r="FT131" s="106"/>
      <c r="FU131" s="106"/>
      <c r="FV131" s="106"/>
      <c r="FW131" s="106"/>
      <c r="FX131" s="106"/>
      <c r="FY131" s="106"/>
      <c r="FZ131" s="106"/>
      <c r="GA131" s="107" t="s">
        <v>807</v>
      </c>
      <c r="GB131" s="106"/>
      <c r="GC131" s="106"/>
      <c r="GD131" s="106"/>
      <c r="GE131" s="106"/>
      <c r="GF131" s="106"/>
      <c r="GG131" s="106"/>
      <c r="GH131" s="106"/>
      <c r="GI131" s="106"/>
      <c r="GJ131" s="106"/>
      <c r="GK131" s="106"/>
      <c r="GL131" s="106"/>
      <c r="GM131" s="106"/>
      <c r="GN131" s="106"/>
      <c r="GO131" s="106"/>
      <c r="GP131" s="106"/>
      <c r="GQ131" s="106"/>
      <c r="GR131" s="106"/>
      <c r="GS131" s="106"/>
      <c r="GT131" s="106"/>
      <c r="GU131" s="106"/>
      <c r="GV131" s="106"/>
      <c r="GW131" s="106"/>
      <c r="GX131" s="106"/>
      <c r="GY131" s="106"/>
      <c r="GZ131" s="106"/>
      <c r="HA131" s="106"/>
      <c r="HB131" s="106"/>
      <c r="HC131" s="106"/>
      <c r="HD131" s="106"/>
      <c r="HE131" s="106"/>
      <c r="HF131" s="106"/>
      <c r="HG131" s="106"/>
      <c r="HH131" s="106"/>
      <c r="HI131" s="106"/>
      <c r="HJ131" s="106"/>
      <c r="HK131" s="106"/>
      <c r="HL131" s="106"/>
      <c r="HM131" s="106"/>
      <c r="HN131" s="106"/>
      <c r="HO131" s="106"/>
      <c r="HP131" s="106"/>
      <c r="HQ131" s="106"/>
      <c r="HR131" s="106"/>
      <c r="HS131" s="106"/>
      <c r="HT131" s="106"/>
      <c r="HU131" s="106"/>
      <c r="HV131" s="106"/>
      <c r="HW131" s="106"/>
      <c r="HX131" s="106"/>
      <c r="HY131" s="106"/>
      <c r="HZ131" s="106"/>
      <c r="IA131" s="106"/>
      <c r="IB131" s="106"/>
      <c r="IC131" s="106"/>
      <c r="ID131" s="106"/>
      <c r="IE131" s="106"/>
      <c r="IF131" s="106"/>
      <c r="IG131" s="106"/>
      <c r="IH131" s="106"/>
      <c r="II131" s="107" t="s">
        <v>806</v>
      </c>
      <c r="IJ131" s="106"/>
      <c r="IK131" s="106"/>
      <c r="IL131" s="106"/>
      <c r="IM131" s="106"/>
      <c r="IN131" s="106"/>
      <c r="IO131" s="106"/>
      <c r="IP131" s="106"/>
      <c r="IQ131" s="106"/>
      <c r="IR131" s="106"/>
      <c r="IS131" s="106"/>
      <c r="IT131" s="106"/>
      <c r="IU131" s="106"/>
      <c r="IV131" s="106"/>
      <c r="IW131" s="106"/>
      <c r="IX131" s="106"/>
      <c r="IY131" s="106"/>
      <c r="IZ131" s="106"/>
      <c r="JA131" s="106"/>
      <c r="JB131" s="106"/>
      <c r="JC131" s="106"/>
      <c r="JD131" s="106"/>
      <c r="JE131" s="106"/>
      <c r="JF131" s="106"/>
      <c r="JG131" s="106"/>
      <c r="JH131" s="106"/>
      <c r="JI131" s="106"/>
      <c r="JJ131" s="106"/>
      <c r="JK131" s="106"/>
      <c r="JL131" s="106"/>
      <c r="JM131" s="106"/>
      <c r="JN131" s="106"/>
      <c r="JO131" s="106"/>
      <c r="JP131" s="106"/>
      <c r="JQ131" s="106"/>
      <c r="JR131" s="106"/>
      <c r="JS131" s="106"/>
      <c r="JT131" s="106"/>
      <c r="JU131" s="106"/>
      <c r="JV131" s="106"/>
      <c r="JW131" s="106"/>
      <c r="JX131" s="106"/>
      <c r="JY131" s="106"/>
      <c r="JZ131" s="106"/>
      <c r="KA131" s="106"/>
      <c r="KB131" s="106"/>
      <c r="KC131" s="106"/>
      <c r="KD131" s="106"/>
      <c r="KE131" s="106"/>
      <c r="KF131" s="106"/>
      <c r="KG131" s="106"/>
      <c r="KH131" s="106"/>
      <c r="KI131" s="106"/>
      <c r="KJ131" s="106"/>
      <c r="KK131" s="106"/>
      <c r="KL131" s="106"/>
      <c r="KM131" s="106"/>
      <c r="KN131" s="106"/>
      <c r="KO131" s="106"/>
      <c r="KP131" s="106"/>
      <c r="KQ131" s="107" t="s">
        <v>823</v>
      </c>
      <c r="KR131" s="106"/>
      <c r="KS131" s="106"/>
      <c r="KT131" s="106"/>
      <c r="KU131" s="106"/>
      <c r="KV131" s="106"/>
      <c r="KW131" s="106"/>
      <c r="KX131" s="106"/>
      <c r="KY131" s="106"/>
      <c r="KZ131" s="106"/>
      <c r="LA131" s="106"/>
      <c r="LB131" s="106"/>
      <c r="LC131" s="106"/>
      <c r="LD131" s="106"/>
      <c r="LE131" s="106"/>
      <c r="LF131" s="106"/>
      <c r="LG131" s="106"/>
      <c r="LH131" s="106"/>
      <c r="LI131" s="106"/>
      <c r="LJ131" s="106"/>
      <c r="LK131" s="106"/>
      <c r="LL131" s="106"/>
      <c r="LM131" s="106"/>
      <c r="LN131" s="106"/>
      <c r="LO131" s="106"/>
      <c r="LP131" s="106"/>
      <c r="LQ131" s="106"/>
      <c r="LR131" s="106"/>
      <c r="LS131" s="106"/>
      <c r="LT131" s="106"/>
      <c r="LU131" s="106"/>
      <c r="LV131" s="106"/>
      <c r="LW131" s="106"/>
      <c r="LX131" s="106"/>
      <c r="LY131" s="106"/>
      <c r="LZ131" s="106"/>
      <c r="MA131" s="106"/>
      <c r="MB131" s="106"/>
      <c r="MC131" s="106"/>
      <c r="MD131" s="106"/>
      <c r="ME131" s="106"/>
      <c r="MF131" s="106"/>
      <c r="MG131" s="106"/>
      <c r="MH131" s="106"/>
      <c r="MI131" s="106"/>
      <c r="MJ131" s="106"/>
      <c r="MK131" s="106"/>
      <c r="ML131" s="106"/>
      <c r="MM131" s="106"/>
      <c r="MN131" s="106"/>
      <c r="MO131" s="106"/>
      <c r="MP131" s="106"/>
      <c r="MQ131" s="106"/>
      <c r="MR131" s="106"/>
      <c r="MS131" s="106"/>
      <c r="MT131" s="106"/>
      <c r="MU131" s="106"/>
      <c r="MV131" s="106"/>
      <c r="MW131" s="106"/>
      <c r="MX131" s="106"/>
      <c r="MY131" s="107" t="s">
        <v>804</v>
      </c>
      <c r="MZ131" s="85"/>
    </row>
    <row r="132" spans="3:364" x14ac:dyDescent="0.25">
      <c r="C132" s="87" t="s">
        <v>442</v>
      </c>
      <c r="D132" s="100">
        <f>'Loan 2 (Cal)'!C28</f>
        <v>0</v>
      </c>
      <c r="E132" s="100">
        <f>'Loan 2 (Cal)'!D28</f>
        <v>0</v>
      </c>
      <c r="F132" s="100">
        <f>'Loan 2 (Cal)'!E28</f>
        <v>0</v>
      </c>
      <c r="G132" s="100">
        <f>'Loan 2 (Cal)'!F28</f>
        <v>0</v>
      </c>
      <c r="H132" s="100">
        <f>'Loan 2 (Cal)'!G28</f>
        <v>0</v>
      </c>
      <c r="I132" s="100">
        <f>'Loan 2 (Cal)'!H28</f>
        <v>0</v>
      </c>
      <c r="J132" s="100">
        <f>'Loan 2 (Cal)'!I28</f>
        <v>0</v>
      </c>
      <c r="K132" s="100">
        <f>'Loan 2 (Cal)'!J28</f>
        <v>0</v>
      </c>
      <c r="L132" s="100">
        <f>'Loan 2 (Cal)'!K28</f>
        <v>0</v>
      </c>
      <c r="M132" s="100">
        <f>'Loan 2 (Cal)'!L28</f>
        <v>0</v>
      </c>
      <c r="N132" s="100">
        <f>'Loan 2 (Cal)'!M28</f>
        <v>0</v>
      </c>
      <c r="O132" s="100">
        <f>'Loan 2 (Cal)'!N28</f>
        <v>0</v>
      </c>
      <c r="P132" s="100">
        <f>'Loan 2 (Cal)'!O28</f>
        <v>0</v>
      </c>
      <c r="Q132" s="100">
        <f>'Loan 2 (Cal)'!P28</f>
        <v>0</v>
      </c>
      <c r="R132" s="100">
        <f>'Loan 2 (Cal)'!Q28</f>
        <v>0</v>
      </c>
      <c r="S132" s="100">
        <f>'Loan 2 (Cal)'!R28</f>
        <v>0</v>
      </c>
      <c r="T132" s="100">
        <f>'Loan 2 (Cal)'!S28</f>
        <v>0</v>
      </c>
      <c r="U132" s="100">
        <f>'Loan 2 (Cal)'!T28</f>
        <v>0</v>
      </c>
      <c r="V132" s="100">
        <f>'Loan 2 (Cal)'!U28</f>
        <v>0</v>
      </c>
      <c r="W132" s="100">
        <f>'Loan 2 (Cal)'!V28</f>
        <v>0</v>
      </c>
      <c r="X132" s="100">
        <f>'Loan 2 (Cal)'!W28</f>
        <v>0</v>
      </c>
      <c r="Y132" s="100">
        <f>'Loan 2 (Cal)'!X28</f>
        <v>0</v>
      </c>
      <c r="Z132" s="100">
        <f>'Loan 2 (Cal)'!Y28</f>
        <v>0</v>
      </c>
      <c r="AA132" s="100">
        <f>'Loan 2 (Cal)'!Z28</f>
        <v>0</v>
      </c>
      <c r="AB132" s="100">
        <f>'Loan 2 (Cal)'!AA28</f>
        <v>0</v>
      </c>
      <c r="AC132" s="100">
        <f>'Loan 2 (Cal)'!AB28</f>
        <v>0</v>
      </c>
      <c r="AD132" s="100">
        <f>'Loan 2 (Cal)'!AC28</f>
        <v>0</v>
      </c>
      <c r="AE132" s="100">
        <f>'Loan 2 (Cal)'!AD28</f>
        <v>0</v>
      </c>
      <c r="AF132" s="100">
        <f>'Loan 2 (Cal)'!AE28</f>
        <v>0</v>
      </c>
      <c r="AG132" s="100">
        <f>'Loan 2 (Cal)'!AF28</f>
        <v>0</v>
      </c>
      <c r="AH132" s="100">
        <f>'Loan 2 (Cal)'!AG28</f>
        <v>0</v>
      </c>
      <c r="AI132" s="100">
        <f>'Loan 2 (Cal)'!AH28</f>
        <v>0</v>
      </c>
      <c r="AJ132" s="100">
        <f>'Loan 2 (Cal)'!AI28</f>
        <v>0</v>
      </c>
      <c r="AK132" s="100">
        <f>'Loan 2 (Cal)'!AJ28</f>
        <v>0</v>
      </c>
      <c r="AL132" s="100">
        <f>'Loan 2 (Cal)'!AK28</f>
        <v>0</v>
      </c>
      <c r="AM132" s="100">
        <f>'Loan 2 (Cal)'!AL28</f>
        <v>0</v>
      </c>
      <c r="AN132" s="100">
        <f>'Loan 2 (Cal)'!AM28</f>
        <v>0</v>
      </c>
      <c r="AO132" s="100">
        <f>'Loan 2 (Cal)'!AN28</f>
        <v>0</v>
      </c>
      <c r="AP132" s="100">
        <f>'Loan 2 (Cal)'!AO28</f>
        <v>0</v>
      </c>
      <c r="AQ132" s="100">
        <f>'Loan 2 (Cal)'!AP28</f>
        <v>0</v>
      </c>
      <c r="AR132" s="100">
        <f>'Loan 2 (Cal)'!AQ28</f>
        <v>0</v>
      </c>
      <c r="AS132" s="100">
        <f>'Loan 2 (Cal)'!AR28</f>
        <v>0</v>
      </c>
      <c r="AT132" s="100">
        <f>'Loan 2 (Cal)'!AS28</f>
        <v>0</v>
      </c>
      <c r="AU132" s="100">
        <f>'Loan 2 (Cal)'!AT28</f>
        <v>0</v>
      </c>
      <c r="AV132" s="100">
        <f>'Loan 2 (Cal)'!AU28</f>
        <v>0</v>
      </c>
      <c r="AW132" s="100">
        <f>'Loan 2 (Cal)'!AV28</f>
        <v>0</v>
      </c>
      <c r="AX132" s="100">
        <f>'Loan 2 (Cal)'!AW28</f>
        <v>0</v>
      </c>
      <c r="AY132" s="100">
        <f>'Loan 2 (Cal)'!AX28</f>
        <v>0</v>
      </c>
      <c r="AZ132" s="100">
        <f>'Loan 2 (Cal)'!AY28</f>
        <v>0</v>
      </c>
      <c r="BA132" s="100">
        <f>'Loan 2 (Cal)'!AZ28</f>
        <v>0</v>
      </c>
      <c r="BB132" s="100">
        <f>'Loan 2 (Cal)'!BA28</f>
        <v>0</v>
      </c>
      <c r="BC132" s="100">
        <f>'Loan 2 (Cal)'!BB28</f>
        <v>0</v>
      </c>
      <c r="BD132" s="100">
        <f>'Loan 2 (Cal)'!BC28</f>
        <v>0</v>
      </c>
      <c r="BE132" s="100">
        <f>'Loan 2 (Cal)'!BD28</f>
        <v>0</v>
      </c>
      <c r="BF132" s="100">
        <f>'Loan 2 (Cal)'!BE28</f>
        <v>0</v>
      </c>
      <c r="BG132" s="100">
        <f>'Loan 2 (Cal)'!BF28</f>
        <v>0</v>
      </c>
      <c r="BH132" s="100">
        <f>'Loan 2 (Cal)'!BG28</f>
        <v>0</v>
      </c>
      <c r="BI132" s="100">
        <f>'Loan 2 (Cal)'!BH28</f>
        <v>0</v>
      </c>
      <c r="BJ132" s="100">
        <f>'Loan 2 (Cal)'!BI28</f>
        <v>0</v>
      </c>
      <c r="BK132" s="100">
        <f>'Loan 2 (Cal)'!BJ28</f>
        <v>0</v>
      </c>
      <c r="BL132" s="100">
        <f>'Loan 2 (Cal)'!BK28</f>
        <v>0</v>
      </c>
      <c r="BM132" s="100">
        <f>'Loan 2 (Cal)'!BL28</f>
        <v>0</v>
      </c>
      <c r="BN132" s="100">
        <f>'Loan 2 (Cal)'!BM28</f>
        <v>0</v>
      </c>
      <c r="BO132" s="100">
        <f>'Loan 2 (Cal)'!BN28</f>
        <v>0</v>
      </c>
      <c r="BP132" s="100">
        <f>'Loan 2 (Cal)'!BO28</f>
        <v>0</v>
      </c>
      <c r="BQ132" s="100">
        <f>'Loan 2 (Cal)'!BP28</f>
        <v>0</v>
      </c>
      <c r="BR132" s="100">
        <f>'Loan 2 (Cal)'!BQ28</f>
        <v>0</v>
      </c>
      <c r="BS132" s="100">
        <f>'Loan 2 (Cal)'!BR28</f>
        <v>0</v>
      </c>
      <c r="BT132" s="100">
        <f>'Loan 2 (Cal)'!BS28</f>
        <v>0</v>
      </c>
      <c r="BU132" s="100">
        <f>'Loan 2 (Cal)'!BT28</f>
        <v>0</v>
      </c>
      <c r="BV132" s="100">
        <f>'Loan 2 (Cal)'!BU28</f>
        <v>0</v>
      </c>
      <c r="BW132" s="100">
        <f>'Loan 2 (Cal)'!BV28</f>
        <v>0</v>
      </c>
      <c r="BX132" s="100">
        <f>'Loan 2 (Cal)'!BW28</f>
        <v>0</v>
      </c>
      <c r="BY132" s="100">
        <f>'Loan 2 (Cal)'!BX28</f>
        <v>0</v>
      </c>
      <c r="BZ132" s="100">
        <f>'Loan 2 (Cal)'!BY28</f>
        <v>0</v>
      </c>
      <c r="CA132" s="100">
        <f>'Loan 2 (Cal)'!BZ28</f>
        <v>0</v>
      </c>
      <c r="CB132" s="100">
        <f>'Loan 2 (Cal)'!CA28</f>
        <v>0</v>
      </c>
      <c r="CC132" s="100">
        <f>'Loan 2 (Cal)'!CB28</f>
        <v>0</v>
      </c>
      <c r="CD132" s="100">
        <f>'Loan 2 (Cal)'!CC28</f>
        <v>0</v>
      </c>
      <c r="CE132" s="100">
        <f>'Loan 2 (Cal)'!CD28</f>
        <v>0</v>
      </c>
      <c r="CF132" s="100">
        <f>'Loan 2 (Cal)'!CE28</f>
        <v>0</v>
      </c>
      <c r="CG132" s="100">
        <f>'Loan 2 (Cal)'!CF28</f>
        <v>0</v>
      </c>
      <c r="CH132" s="100">
        <f>'Loan 2 (Cal)'!CG28</f>
        <v>0</v>
      </c>
      <c r="CI132" s="100">
        <f>'Loan 2 (Cal)'!CH28</f>
        <v>0</v>
      </c>
      <c r="CJ132" s="100">
        <f>'Loan 2 (Cal)'!CI28</f>
        <v>0</v>
      </c>
      <c r="CK132" s="100">
        <f>'Loan 2 (Cal)'!CJ28</f>
        <v>0</v>
      </c>
      <c r="CL132" s="100">
        <f>'Loan 2 (Cal)'!CK28</f>
        <v>0</v>
      </c>
      <c r="CM132" s="100">
        <f>'Loan 2 (Cal)'!CL28</f>
        <v>0</v>
      </c>
      <c r="CN132" s="100">
        <f>'Loan 2 (Cal)'!CM28</f>
        <v>0</v>
      </c>
      <c r="CO132" s="100">
        <f>'Loan 2 (Cal)'!CN28</f>
        <v>0</v>
      </c>
      <c r="CP132" s="100">
        <f>'Loan 2 (Cal)'!CO28</f>
        <v>0</v>
      </c>
      <c r="CQ132" s="100">
        <f>'Loan 2 (Cal)'!CP28</f>
        <v>0</v>
      </c>
      <c r="CR132" s="100">
        <f>'Loan 2 (Cal)'!CQ28</f>
        <v>0</v>
      </c>
      <c r="CS132" s="100">
        <f>'Loan 2 (Cal)'!CR28</f>
        <v>0</v>
      </c>
      <c r="CT132" s="100">
        <f>'Loan 2 (Cal)'!CS28</f>
        <v>0</v>
      </c>
      <c r="CU132" s="100">
        <f>'Loan 2 (Cal)'!CT28</f>
        <v>0</v>
      </c>
      <c r="CV132" s="100">
        <f>'Loan 2 (Cal)'!CU28</f>
        <v>0</v>
      </c>
      <c r="CW132" s="100">
        <f>'Loan 2 (Cal)'!CV28</f>
        <v>0</v>
      </c>
      <c r="CX132" s="100">
        <f>'Loan 2 (Cal)'!CW28</f>
        <v>0</v>
      </c>
      <c r="CY132" s="100">
        <f>'Loan 2 (Cal)'!CX28</f>
        <v>0</v>
      </c>
      <c r="CZ132" s="100">
        <f>'Loan 2 (Cal)'!CY28</f>
        <v>0</v>
      </c>
      <c r="DA132" s="100">
        <f>'Loan 2 (Cal)'!CZ28</f>
        <v>0</v>
      </c>
      <c r="DB132" s="100">
        <f>'Loan 2 (Cal)'!DA28</f>
        <v>0</v>
      </c>
      <c r="DC132" s="100">
        <f>'Loan 2 (Cal)'!DB28</f>
        <v>0</v>
      </c>
      <c r="DD132" s="100">
        <f>'Loan 2 (Cal)'!DC28</f>
        <v>0</v>
      </c>
      <c r="DE132" s="100">
        <f>'Loan 2 (Cal)'!DD28</f>
        <v>0</v>
      </c>
      <c r="DF132" s="100">
        <f>'Loan 2 (Cal)'!DE28</f>
        <v>0</v>
      </c>
      <c r="DG132" s="100">
        <f>'Loan 2 (Cal)'!DF28</f>
        <v>0</v>
      </c>
      <c r="DH132" s="100">
        <f>'Loan 2 (Cal)'!DG28</f>
        <v>0</v>
      </c>
      <c r="DI132" s="100">
        <f>'Loan 2 (Cal)'!DH28</f>
        <v>0</v>
      </c>
      <c r="DJ132" s="100">
        <f>'Loan 2 (Cal)'!DI28</f>
        <v>0</v>
      </c>
      <c r="DK132" s="100">
        <f>'Loan 2 (Cal)'!DJ28</f>
        <v>0</v>
      </c>
      <c r="DL132" s="100">
        <f>'Loan 2 (Cal)'!DK28</f>
        <v>0</v>
      </c>
      <c r="DM132" s="100">
        <f>'Loan 2 (Cal)'!DL28</f>
        <v>0</v>
      </c>
      <c r="DN132" s="100">
        <f>'Loan 2 (Cal)'!DM28</f>
        <v>0</v>
      </c>
      <c r="DO132" s="100">
        <f>'Loan 2 (Cal)'!DN28</f>
        <v>0</v>
      </c>
      <c r="DP132" s="100">
        <f>'Loan 2 (Cal)'!DO28</f>
        <v>0</v>
      </c>
      <c r="DQ132" s="100">
        <f>'Loan 2 (Cal)'!DP28</f>
        <v>0</v>
      </c>
      <c r="DR132" s="100">
        <f>'Loan 2 (Cal)'!DQ28</f>
        <v>0</v>
      </c>
      <c r="DS132" s="100">
        <f>'Loan 2 (Cal)'!DR28</f>
        <v>0</v>
      </c>
      <c r="DT132" s="100">
        <f>'Loan 2 (Cal)'!DS28</f>
        <v>0</v>
      </c>
      <c r="DU132" s="100">
        <f>'Loan 2 (Cal)'!DT28</f>
        <v>0</v>
      </c>
      <c r="DV132" s="100">
        <f>'Loan 2 (Cal)'!DU28</f>
        <v>0</v>
      </c>
      <c r="DW132" s="100">
        <f>'Loan 2 (Cal)'!DV28</f>
        <v>0</v>
      </c>
      <c r="DX132" s="100">
        <f>'Loan 2 (Cal)'!DW28</f>
        <v>0</v>
      </c>
      <c r="DY132" s="100">
        <f>'Loan 2 (Cal)'!DX28</f>
        <v>0</v>
      </c>
      <c r="DZ132" s="100">
        <f>'Loan 2 (Cal)'!DY28</f>
        <v>0</v>
      </c>
      <c r="EA132" s="100">
        <f>'Loan 2 (Cal)'!DZ28</f>
        <v>0</v>
      </c>
      <c r="EB132" s="100">
        <f>'Loan 2 (Cal)'!EA28</f>
        <v>0</v>
      </c>
      <c r="EC132" s="100">
        <f>'Loan 2 (Cal)'!EB28</f>
        <v>0</v>
      </c>
      <c r="ED132" s="100">
        <f>'Loan 2 (Cal)'!EC28</f>
        <v>0</v>
      </c>
      <c r="EE132" s="100">
        <f>'Loan 2 (Cal)'!ED28</f>
        <v>0</v>
      </c>
      <c r="EF132" s="100">
        <f>'Loan 2 (Cal)'!EE28</f>
        <v>0</v>
      </c>
      <c r="EG132" s="100">
        <f>'Loan 2 (Cal)'!EF28</f>
        <v>0</v>
      </c>
      <c r="EH132" s="100">
        <f>'Loan 2 (Cal)'!EG28</f>
        <v>0</v>
      </c>
      <c r="EI132" s="100">
        <f>'Loan 2 (Cal)'!EH28</f>
        <v>0</v>
      </c>
      <c r="EJ132" s="100">
        <f>'Loan 2 (Cal)'!EI28</f>
        <v>0</v>
      </c>
      <c r="EK132" s="100">
        <f>'Loan 2 (Cal)'!EJ28</f>
        <v>0</v>
      </c>
      <c r="EL132" s="100">
        <f>'Loan 2 (Cal)'!EK28</f>
        <v>0</v>
      </c>
      <c r="EM132" s="100">
        <f>'Loan 2 (Cal)'!EL28</f>
        <v>0</v>
      </c>
      <c r="EN132" s="100">
        <f>'Loan 2 (Cal)'!EM28</f>
        <v>0</v>
      </c>
      <c r="EO132" s="100">
        <f>'Loan 2 (Cal)'!EN28</f>
        <v>0</v>
      </c>
      <c r="EP132" s="100">
        <f>'Loan 2 (Cal)'!EO28</f>
        <v>0</v>
      </c>
      <c r="EQ132" s="100">
        <f>'Loan 2 (Cal)'!EP28</f>
        <v>0</v>
      </c>
      <c r="ER132" s="100">
        <f>'Loan 2 (Cal)'!EQ28</f>
        <v>0</v>
      </c>
      <c r="ES132" s="100">
        <f>'Loan 2 (Cal)'!ER28</f>
        <v>0</v>
      </c>
      <c r="ET132" s="100">
        <f>'Loan 2 (Cal)'!ES28</f>
        <v>0</v>
      </c>
      <c r="EU132" s="100">
        <f>'Loan 2 (Cal)'!ET28</f>
        <v>0</v>
      </c>
      <c r="EV132" s="100">
        <f>'Loan 2 (Cal)'!EU28</f>
        <v>0</v>
      </c>
      <c r="EW132" s="100">
        <f>'Loan 2 (Cal)'!EV28</f>
        <v>0</v>
      </c>
      <c r="EX132" s="100">
        <f>'Loan 2 (Cal)'!EW28</f>
        <v>0</v>
      </c>
      <c r="EY132" s="100">
        <f>'Loan 2 (Cal)'!EX28</f>
        <v>0</v>
      </c>
      <c r="EZ132" s="100">
        <f>'Loan 2 (Cal)'!EY28</f>
        <v>0</v>
      </c>
      <c r="FA132" s="100">
        <f>'Loan 2 (Cal)'!EZ28</f>
        <v>0</v>
      </c>
      <c r="FB132" s="100">
        <f>'Loan 2 (Cal)'!FA28</f>
        <v>0</v>
      </c>
      <c r="FC132" s="100">
        <f>'Loan 2 (Cal)'!FB28</f>
        <v>0</v>
      </c>
      <c r="FD132" s="100">
        <f>'Loan 2 (Cal)'!FC28</f>
        <v>0</v>
      </c>
      <c r="FE132" s="100">
        <f>'Loan 2 (Cal)'!FD28</f>
        <v>0</v>
      </c>
      <c r="FF132" s="100">
        <f>'Loan 2 (Cal)'!FE28</f>
        <v>0</v>
      </c>
      <c r="FG132" s="100">
        <f>'Loan 2 (Cal)'!FF28</f>
        <v>0</v>
      </c>
      <c r="FH132" s="100">
        <f>'Loan 2 (Cal)'!FG28</f>
        <v>0</v>
      </c>
      <c r="FI132" s="100">
        <f>'Loan 2 (Cal)'!FH28</f>
        <v>0</v>
      </c>
      <c r="FJ132" s="100">
        <f>'Loan 2 (Cal)'!FI28</f>
        <v>0</v>
      </c>
      <c r="FK132" s="100">
        <f>'Loan 2 (Cal)'!FJ28</f>
        <v>0</v>
      </c>
      <c r="FL132" s="100">
        <f>'Loan 2 (Cal)'!FK28</f>
        <v>0</v>
      </c>
      <c r="FM132" s="100">
        <f>'Loan 2 (Cal)'!FL28</f>
        <v>0</v>
      </c>
      <c r="FN132" s="100">
        <f>'Loan 2 (Cal)'!FM28</f>
        <v>0</v>
      </c>
      <c r="FO132" s="100">
        <f>'Loan 2 (Cal)'!FN28</f>
        <v>0</v>
      </c>
      <c r="FP132" s="100">
        <f>'Loan 2 (Cal)'!FO28</f>
        <v>0</v>
      </c>
      <c r="FQ132" s="100">
        <f>'Loan 2 (Cal)'!FP28</f>
        <v>0</v>
      </c>
      <c r="FR132" s="100">
        <f>'Loan 2 (Cal)'!FQ28</f>
        <v>0</v>
      </c>
      <c r="FS132" s="100">
        <f>'Loan 2 (Cal)'!FR28</f>
        <v>0</v>
      </c>
      <c r="FT132" s="100">
        <f>'Loan 2 (Cal)'!FS28</f>
        <v>0</v>
      </c>
      <c r="FU132" s="100">
        <f>'Loan 2 (Cal)'!FT28</f>
        <v>0</v>
      </c>
      <c r="FV132" s="100">
        <f>'Loan 2 (Cal)'!FU28</f>
        <v>0</v>
      </c>
      <c r="FW132" s="100">
        <f>'Loan 2 (Cal)'!FV28</f>
        <v>0</v>
      </c>
      <c r="FX132" s="100">
        <f>'Loan 2 (Cal)'!FW28</f>
        <v>0</v>
      </c>
      <c r="FY132" s="100">
        <f>'Loan 2 (Cal)'!FX28</f>
        <v>0</v>
      </c>
      <c r="FZ132" s="100">
        <f>'Loan 2 (Cal)'!FY28</f>
        <v>0</v>
      </c>
      <c r="GA132" s="100">
        <f>'Loan 2 (Cal)'!FZ28</f>
        <v>0</v>
      </c>
      <c r="GB132" s="100">
        <f>'Loan 2 (Cal)'!GA28</f>
        <v>0</v>
      </c>
      <c r="GC132" s="100">
        <f>'Loan 2 (Cal)'!GB28</f>
        <v>0</v>
      </c>
      <c r="GD132" s="100">
        <f>'Loan 2 (Cal)'!GC28</f>
        <v>0</v>
      </c>
      <c r="GE132" s="100">
        <f>'Loan 2 (Cal)'!GD28</f>
        <v>0</v>
      </c>
      <c r="GF132" s="100">
        <f>'Loan 2 (Cal)'!GE28</f>
        <v>0</v>
      </c>
      <c r="GG132" s="100">
        <f>'Loan 2 (Cal)'!GF28</f>
        <v>0</v>
      </c>
      <c r="GH132" s="100">
        <f>'Loan 2 (Cal)'!GG28</f>
        <v>0</v>
      </c>
      <c r="GI132" s="100">
        <f>'Loan 2 (Cal)'!GH28</f>
        <v>0</v>
      </c>
      <c r="GJ132" s="100">
        <f>'Loan 2 (Cal)'!GI28</f>
        <v>0</v>
      </c>
      <c r="GK132" s="100">
        <f>'Loan 2 (Cal)'!GJ28</f>
        <v>0</v>
      </c>
      <c r="GL132" s="100">
        <f>'Loan 2 (Cal)'!GK28</f>
        <v>0</v>
      </c>
      <c r="GM132" s="100">
        <f>'Loan 2 (Cal)'!GL28</f>
        <v>0</v>
      </c>
      <c r="GN132" s="100">
        <f>'Loan 2 (Cal)'!GM28</f>
        <v>0</v>
      </c>
      <c r="GO132" s="100">
        <f>'Loan 2 (Cal)'!GN28</f>
        <v>0</v>
      </c>
      <c r="GP132" s="100">
        <f>'Loan 2 (Cal)'!GO28</f>
        <v>0</v>
      </c>
      <c r="GQ132" s="100">
        <f>'Loan 2 (Cal)'!GP28</f>
        <v>0</v>
      </c>
      <c r="GR132" s="100">
        <f>'Loan 2 (Cal)'!GQ28</f>
        <v>0</v>
      </c>
      <c r="GS132" s="100">
        <f>'Loan 2 (Cal)'!GR28</f>
        <v>0</v>
      </c>
      <c r="GT132" s="100">
        <f>'Loan 2 (Cal)'!GS28</f>
        <v>0</v>
      </c>
      <c r="GU132" s="100">
        <f>'Loan 2 (Cal)'!GT28</f>
        <v>0</v>
      </c>
      <c r="GV132" s="100">
        <f>'Loan 2 (Cal)'!GU28</f>
        <v>0</v>
      </c>
      <c r="GW132" s="100">
        <f>'Loan 2 (Cal)'!GV28</f>
        <v>0</v>
      </c>
      <c r="GX132" s="100">
        <f>'Loan 2 (Cal)'!GW28</f>
        <v>0</v>
      </c>
      <c r="GY132" s="100">
        <f>'Loan 2 (Cal)'!GX28</f>
        <v>0</v>
      </c>
      <c r="GZ132" s="100">
        <f>'Loan 2 (Cal)'!GY28</f>
        <v>0</v>
      </c>
      <c r="HA132" s="100">
        <f>'Loan 2 (Cal)'!GZ28</f>
        <v>0</v>
      </c>
      <c r="HB132" s="100">
        <f>'Loan 2 (Cal)'!HA28</f>
        <v>0</v>
      </c>
      <c r="HC132" s="100">
        <f>'Loan 2 (Cal)'!HB28</f>
        <v>0</v>
      </c>
      <c r="HD132" s="100">
        <f>'Loan 2 (Cal)'!HC28</f>
        <v>0</v>
      </c>
      <c r="HE132" s="100">
        <f>'Loan 2 (Cal)'!HD28</f>
        <v>0</v>
      </c>
      <c r="HF132" s="100">
        <f>'Loan 2 (Cal)'!HE28</f>
        <v>0</v>
      </c>
      <c r="HG132" s="100">
        <f>'Loan 2 (Cal)'!HF28</f>
        <v>0</v>
      </c>
      <c r="HH132" s="100">
        <f>'Loan 2 (Cal)'!HG28</f>
        <v>0</v>
      </c>
      <c r="HI132" s="100">
        <f>'Loan 2 (Cal)'!HH28</f>
        <v>0</v>
      </c>
      <c r="HJ132" s="100">
        <f>'Loan 2 (Cal)'!HI28</f>
        <v>0</v>
      </c>
      <c r="HK132" s="100">
        <f>'Loan 2 (Cal)'!HJ28</f>
        <v>0</v>
      </c>
      <c r="HL132" s="100">
        <f>'Loan 2 (Cal)'!HK28</f>
        <v>0</v>
      </c>
      <c r="HM132" s="100">
        <f>'Loan 2 (Cal)'!HL28</f>
        <v>0</v>
      </c>
      <c r="HN132" s="100">
        <f>'Loan 2 (Cal)'!HM28</f>
        <v>0</v>
      </c>
      <c r="HO132" s="100">
        <f>'Loan 2 (Cal)'!HN28</f>
        <v>0</v>
      </c>
      <c r="HP132" s="100">
        <f>'Loan 2 (Cal)'!HO28</f>
        <v>0</v>
      </c>
      <c r="HQ132" s="100">
        <f>'Loan 2 (Cal)'!HP28</f>
        <v>0</v>
      </c>
      <c r="HR132" s="100">
        <f>'Loan 2 (Cal)'!HQ28</f>
        <v>0</v>
      </c>
      <c r="HS132" s="100">
        <f>'Loan 2 (Cal)'!HR28</f>
        <v>0</v>
      </c>
      <c r="HT132" s="100">
        <f>'Loan 2 (Cal)'!HS28</f>
        <v>0</v>
      </c>
      <c r="HU132" s="100">
        <f>'Loan 2 (Cal)'!HT28</f>
        <v>0</v>
      </c>
      <c r="HV132" s="100">
        <f>'Loan 2 (Cal)'!HU28</f>
        <v>0</v>
      </c>
      <c r="HW132" s="100">
        <f>'Loan 2 (Cal)'!HV28</f>
        <v>0</v>
      </c>
      <c r="HX132" s="100">
        <f>'Loan 2 (Cal)'!HW28</f>
        <v>0</v>
      </c>
      <c r="HY132" s="100">
        <f>'Loan 2 (Cal)'!HX28</f>
        <v>0</v>
      </c>
      <c r="HZ132" s="100">
        <f>'Loan 2 (Cal)'!HY28</f>
        <v>0</v>
      </c>
      <c r="IA132" s="100">
        <f>'Loan 2 (Cal)'!HZ28</f>
        <v>0</v>
      </c>
      <c r="IB132" s="100">
        <f>'Loan 2 (Cal)'!IA28</f>
        <v>0</v>
      </c>
      <c r="IC132" s="100">
        <f>'Loan 2 (Cal)'!IB28</f>
        <v>0</v>
      </c>
      <c r="ID132" s="100">
        <f>'Loan 2 (Cal)'!IC28</f>
        <v>0</v>
      </c>
      <c r="IE132" s="100">
        <f>'Loan 2 (Cal)'!ID28</f>
        <v>0</v>
      </c>
      <c r="IF132" s="100">
        <f>'Loan 2 (Cal)'!IE28</f>
        <v>0</v>
      </c>
      <c r="IG132" s="100">
        <f>'Loan 2 (Cal)'!IF28</f>
        <v>0</v>
      </c>
      <c r="IH132" s="100">
        <f>'Loan 2 (Cal)'!IG28</f>
        <v>0</v>
      </c>
      <c r="II132" s="100">
        <f>'Loan 2 (Cal)'!IH28</f>
        <v>0</v>
      </c>
      <c r="IJ132" s="100">
        <f>'Loan 2 (Cal)'!II28</f>
        <v>0</v>
      </c>
      <c r="IK132" s="100">
        <f>'Loan 2 (Cal)'!IJ28</f>
        <v>0</v>
      </c>
      <c r="IL132" s="100">
        <f>'Loan 2 (Cal)'!IK28</f>
        <v>0</v>
      </c>
      <c r="IM132" s="100">
        <f>'Loan 2 (Cal)'!IL28</f>
        <v>0</v>
      </c>
      <c r="IN132" s="100">
        <f>'Loan 2 (Cal)'!IM28</f>
        <v>0</v>
      </c>
      <c r="IO132" s="100">
        <f>'Loan 2 (Cal)'!IN28</f>
        <v>0</v>
      </c>
      <c r="IP132" s="100">
        <f>'Loan 2 (Cal)'!IO28</f>
        <v>0</v>
      </c>
      <c r="IQ132" s="100">
        <f>'Loan 2 (Cal)'!IP28</f>
        <v>0</v>
      </c>
      <c r="IR132" s="100">
        <f>'Loan 2 (Cal)'!IQ28</f>
        <v>0</v>
      </c>
      <c r="IS132" s="100">
        <f>'Loan 2 (Cal)'!IR28</f>
        <v>0</v>
      </c>
      <c r="IT132" s="100">
        <f>'Loan 2 (Cal)'!IS28</f>
        <v>0</v>
      </c>
      <c r="IU132" s="100">
        <f>'Loan 2 (Cal)'!IT28</f>
        <v>0</v>
      </c>
      <c r="IV132" s="100">
        <f>'Loan 2 (Cal)'!IU28</f>
        <v>0</v>
      </c>
      <c r="IW132" s="100">
        <f>'Loan 2 (Cal)'!IV28</f>
        <v>0</v>
      </c>
      <c r="IX132" s="100">
        <f>'Loan 2 (Cal)'!IW28</f>
        <v>0</v>
      </c>
      <c r="IY132" s="100">
        <f>'Loan 2 (Cal)'!IX28</f>
        <v>0</v>
      </c>
      <c r="IZ132" s="100">
        <f>'Loan 2 (Cal)'!IY28</f>
        <v>0</v>
      </c>
      <c r="JA132" s="100">
        <f>'Loan 2 (Cal)'!IZ28</f>
        <v>0</v>
      </c>
      <c r="JB132" s="100">
        <f>'Loan 2 (Cal)'!JA28</f>
        <v>0</v>
      </c>
      <c r="JC132" s="100">
        <f>'Loan 2 (Cal)'!JB28</f>
        <v>0</v>
      </c>
      <c r="JD132" s="100">
        <f>'Loan 2 (Cal)'!JC28</f>
        <v>0</v>
      </c>
      <c r="JE132" s="100">
        <f>'Loan 2 (Cal)'!JD28</f>
        <v>0</v>
      </c>
      <c r="JF132" s="100">
        <f>'Loan 2 (Cal)'!JE28</f>
        <v>0</v>
      </c>
      <c r="JG132" s="100">
        <f>'Loan 2 (Cal)'!JF28</f>
        <v>0</v>
      </c>
      <c r="JH132" s="100">
        <f>'Loan 2 (Cal)'!JG28</f>
        <v>0</v>
      </c>
      <c r="JI132" s="100">
        <f>'Loan 2 (Cal)'!JH28</f>
        <v>0</v>
      </c>
      <c r="JJ132" s="100">
        <f>'Loan 2 (Cal)'!JI28</f>
        <v>0</v>
      </c>
      <c r="JK132" s="100">
        <f>'Loan 2 (Cal)'!JJ28</f>
        <v>0</v>
      </c>
      <c r="JL132" s="100">
        <f>'Loan 2 (Cal)'!JK28</f>
        <v>0</v>
      </c>
      <c r="JM132" s="100">
        <f>'Loan 2 (Cal)'!JL28</f>
        <v>0</v>
      </c>
      <c r="JN132" s="100">
        <f>'Loan 2 (Cal)'!JM28</f>
        <v>0</v>
      </c>
      <c r="JO132" s="100">
        <f>'Loan 2 (Cal)'!JN28</f>
        <v>0</v>
      </c>
      <c r="JP132" s="100">
        <f>'Loan 2 (Cal)'!JO28</f>
        <v>0</v>
      </c>
      <c r="JQ132" s="100">
        <f>'Loan 2 (Cal)'!JP28</f>
        <v>0</v>
      </c>
      <c r="JR132" s="100">
        <f>'Loan 2 (Cal)'!JQ28</f>
        <v>0</v>
      </c>
      <c r="JS132" s="100">
        <f>'Loan 2 (Cal)'!JR28</f>
        <v>0</v>
      </c>
      <c r="JT132" s="100">
        <f>'Loan 2 (Cal)'!JS28</f>
        <v>0</v>
      </c>
      <c r="JU132" s="100">
        <f>'Loan 2 (Cal)'!JT28</f>
        <v>0</v>
      </c>
      <c r="JV132" s="100">
        <f>'Loan 2 (Cal)'!JU28</f>
        <v>0</v>
      </c>
      <c r="JW132" s="100">
        <f>'Loan 2 (Cal)'!JV28</f>
        <v>0</v>
      </c>
      <c r="JX132" s="100">
        <f>'Loan 2 (Cal)'!JW28</f>
        <v>0</v>
      </c>
      <c r="JY132" s="100">
        <f>'Loan 2 (Cal)'!JX28</f>
        <v>0</v>
      </c>
      <c r="JZ132" s="100">
        <f>'Loan 2 (Cal)'!JY28</f>
        <v>0</v>
      </c>
      <c r="KA132" s="100">
        <f>'Loan 2 (Cal)'!JZ28</f>
        <v>0</v>
      </c>
      <c r="KB132" s="100">
        <f>'Loan 2 (Cal)'!KA28</f>
        <v>0</v>
      </c>
      <c r="KC132" s="100">
        <f>'Loan 2 (Cal)'!KB28</f>
        <v>0</v>
      </c>
      <c r="KD132" s="100">
        <f>'Loan 2 (Cal)'!KC28</f>
        <v>0</v>
      </c>
      <c r="KE132" s="100">
        <f>'Loan 2 (Cal)'!KD28</f>
        <v>0</v>
      </c>
      <c r="KF132" s="100">
        <f>'Loan 2 (Cal)'!KE28</f>
        <v>0</v>
      </c>
      <c r="KG132" s="100">
        <f>'Loan 2 (Cal)'!KF28</f>
        <v>0</v>
      </c>
      <c r="KH132" s="100">
        <f>'Loan 2 (Cal)'!KG28</f>
        <v>0</v>
      </c>
      <c r="KI132" s="100">
        <f>'Loan 2 (Cal)'!KH28</f>
        <v>0</v>
      </c>
      <c r="KJ132" s="100">
        <f>'Loan 2 (Cal)'!KI28</f>
        <v>0</v>
      </c>
      <c r="KK132" s="100">
        <f>'Loan 2 (Cal)'!KJ28</f>
        <v>0</v>
      </c>
      <c r="KL132" s="100">
        <f>'Loan 2 (Cal)'!KK28</f>
        <v>0</v>
      </c>
      <c r="KM132" s="100">
        <f>'Loan 2 (Cal)'!KL28</f>
        <v>0</v>
      </c>
      <c r="KN132" s="100">
        <f>'Loan 2 (Cal)'!KM28</f>
        <v>0</v>
      </c>
      <c r="KO132" s="100">
        <f>'Loan 2 (Cal)'!KN28</f>
        <v>0</v>
      </c>
      <c r="KP132" s="100">
        <f>'Loan 2 (Cal)'!KO28</f>
        <v>0</v>
      </c>
      <c r="KQ132" s="100">
        <f>'Loan 2 (Cal)'!KP28</f>
        <v>0</v>
      </c>
      <c r="KR132" s="100">
        <f>'Loan 2 (Cal)'!KQ28</f>
        <v>0</v>
      </c>
      <c r="KS132" s="100">
        <f>'Loan 2 (Cal)'!KR28</f>
        <v>0</v>
      </c>
      <c r="KT132" s="100">
        <f>'Loan 2 (Cal)'!KS28</f>
        <v>0</v>
      </c>
      <c r="KU132" s="100">
        <f>'Loan 2 (Cal)'!KT28</f>
        <v>0</v>
      </c>
      <c r="KV132" s="100">
        <f>'Loan 2 (Cal)'!KU28</f>
        <v>0</v>
      </c>
      <c r="KW132" s="100">
        <f>'Loan 2 (Cal)'!KV28</f>
        <v>0</v>
      </c>
      <c r="KX132" s="100">
        <f>'Loan 2 (Cal)'!KW28</f>
        <v>0</v>
      </c>
      <c r="KY132" s="100">
        <f>'Loan 2 (Cal)'!KX28</f>
        <v>0</v>
      </c>
      <c r="KZ132" s="100">
        <f>'Loan 2 (Cal)'!KY28</f>
        <v>0</v>
      </c>
      <c r="LA132" s="100">
        <f>'Loan 2 (Cal)'!KZ28</f>
        <v>0</v>
      </c>
      <c r="LB132" s="100">
        <f>'Loan 2 (Cal)'!LA28</f>
        <v>0</v>
      </c>
      <c r="LC132" s="100">
        <f>'Loan 2 (Cal)'!LB28</f>
        <v>0</v>
      </c>
      <c r="LD132" s="100">
        <f>'Loan 2 (Cal)'!LC28</f>
        <v>0</v>
      </c>
      <c r="LE132" s="100">
        <f>'Loan 2 (Cal)'!LD28</f>
        <v>0</v>
      </c>
      <c r="LF132" s="100">
        <f>'Loan 2 (Cal)'!LE28</f>
        <v>0</v>
      </c>
      <c r="LG132" s="100">
        <f>'Loan 2 (Cal)'!LF28</f>
        <v>0</v>
      </c>
      <c r="LH132" s="100">
        <f>'Loan 2 (Cal)'!LG28</f>
        <v>0</v>
      </c>
      <c r="LI132" s="100">
        <f>'Loan 2 (Cal)'!LH28</f>
        <v>0</v>
      </c>
      <c r="LJ132" s="100">
        <f>'Loan 2 (Cal)'!LI28</f>
        <v>0</v>
      </c>
      <c r="LK132" s="100">
        <f>'Loan 2 (Cal)'!LJ28</f>
        <v>0</v>
      </c>
      <c r="LL132" s="100">
        <f>'Loan 2 (Cal)'!LK28</f>
        <v>0</v>
      </c>
      <c r="LM132" s="100">
        <f>'Loan 2 (Cal)'!LL28</f>
        <v>0</v>
      </c>
      <c r="LN132" s="100">
        <f>'Loan 2 (Cal)'!LM28</f>
        <v>0</v>
      </c>
      <c r="LO132" s="100">
        <f>'Loan 2 (Cal)'!LN28</f>
        <v>0</v>
      </c>
      <c r="LP132" s="100">
        <f>'Loan 2 (Cal)'!LO28</f>
        <v>0</v>
      </c>
      <c r="LQ132" s="100">
        <f>'Loan 2 (Cal)'!LP28</f>
        <v>0</v>
      </c>
      <c r="LR132" s="100">
        <f>'Loan 2 (Cal)'!LQ28</f>
        <v>0</v>
      </c>
      <c r="LS132" s="100">
        <f>'Loan 2 (Cal)'!LR28</f>
        <v>0</v>
      </c>
      <c r="LT132" s="100">
        <f>'Loan 2 (Cal)'!LS28</f>
        <v>0</v>
      </c>
      <c r="LU132" s="100">
        <f>'Loan 2 (Cal)'!LT28</f>
        <v>0</v>
      </c>
      <c r="LV132" s="100">
        <f>'Loan 2 (Cal)'!LU28</f>
        <v>0</v>
      </c>
      <c r="LW132" s="100">
        <f>'Loan 2 (Cal)'!LV28</f>
        <v>0</v>
      </c>
      <c r="LX132" s="100">
        <f>'Loan 2 (Cal)'!LW28</f>
        <v>0</v>
      </c>
      <c r="LY132" s="100">
        <f>'Loan 2 (Cal)'!LX28</f>
        <v>0</v>
      </c>
      <c r="LZ132" s="100">
        <f>'Loan 2 (Cal)'!LY28</f>
        <v>0</v>
      </c>
      <c r="MA132" s="100">
        <f>'Loan 2 (Cal)'!LZ28</f>
        <v>0</v>
      </c>
      <c r="MB132" s="100">
        <f>'Loan 2 (Cal)'!MA28</f>
        <v>0</v>
      </c>
      <c r="MC132" s="100">
        <f>'Loan 2 (Cal)'!MB28</f>
        <v>0</v>
      </c>
      <c r="MD132" s="100">
        <f>'Loan 2 (Cal)'!MC28</f>
        <v>0</v>
      </c>
      <c r="ME132" s="100">
        <f>'Loan 2 (Cal)'!MD28</f>
        <v>0</v>
      </c>
      <c r="MF132" s="100">
        <f>'Loan 2 (Cal)'!ME28</f>
        <v>0</v>
      </c>
      <c r="MG132" s="100">
        <f>'Loan 2 (Cal)'!MF28</f>
        <v>0</v>
      </c>
      <c r="MH132" s="100">
        <f>'Loan 2 (Cal)'!MG28</f>
        <v>0</v>
      </c>
      <c r="MI132" s="100">
        <f>'Loan 2 (Cal)'!MH28</f>
        <v>0</v>
      </c>
      <c r="MJ132" s="100">
        <f>'Loan 2 (Cal)'!MI28</f>
        <v>0</v>
      </c>
      <c r="MK132" s="100">
        <f>'Loan 2 (Cal)'!MJ28</f>
        <v>0</v>
      </c>
      <c r="ML132" s="100">
        <f>'Loan 2 (Cal)'!MK28</f>
        <v>0</v>
      </c>
      <c r="MM132" s="100">
        <f>'Loan 2 (Cal)'!ML28</f>
        <v>0</v>
      </c>
      <c r="MN132" s="100">
        <f>'Loan 2 (Cal)'!MM28</f>
        <v>0</v>
      </c>
      <c r="MO132" s="100">
        <f>'Loan 2 (Cal)'!MN28</f>
        <v>0</v>
      </c>
      <c r="MP132" s="100">
        <f>'Loan 2 (Cal)'!MO28</f>
        <v>0</v>
      </c>
      <c r="MQ132" s="100">
        <f>'Loan 2 (Cal)'!MP28</f>
        <v>0</v>
      </c>
      <c r="MR132" s="100">
        <f>'Loan 2 (Cal)'!MQ28</f>
        <v>0</v>
      </c>
      <c r="MS132" s="100">
        <f>'Loan 2 (Cal)'!MR28</f>
        <v>0</v>
      </c>
      <c r="MT132" s="100">
        <f>'Loan 2 (Cal)'!MS28</f>
        <v>0</v>
      </c>
      <c r="MU132" s="100">
        <f>'Loan 2 (Cal)'!MT28</f>
        <v>0</v>
      </c>
      <c r="MV132" s="100">
        <f>'Loan 2 (Cal)'!MU28</f>
        <v>0</v>
      </c>
      <c r="MW132" s="100">
        <f>'Loan 2 (Cal)'!MV28</f>
        <v>0</v>
      </c>
      <c r="MX132" s="100">
        <f>'Loan 2 (Cal)'!MW28</f>
        <v>0</v>
      </c>
      <c r="MY132" s="100">
        <f>'Loan 2 (Cal)'!MX28</f>
        <v>0</v>
      </c>
    </row>
    <row r="133" spans="3:364" x14ac:dyDescent="0.25">
      <c r="C133" s="87" t="s">
        <v>443</v>
      </c>
      <c r="D133" s="100">
        <f>'Loan 2 (Cal)'!C18</f>
        <v>0</v>
      </c>
      <c r="E133" s="100">
        <f>'Loan 2 (Cal)'!D18</f>
        <v>0</v>
      </c>
      <c r="F133" s="100">
        <f>'Loan 2 (Cal)'!E18</f>
        <v>0</v>
      </c>
      <c r="G133" s="100">
        <f>'Loan 2 (Cal)'!F18</f>
        <v>0</v>
      </c>
      <c r="H133" s="100">
        <f>'Loan 2 (Cal)'!G18</f>
        <v>0</v>
      </c>
      <c r="I133" s="100">
        <f>'Loan 2 (Cal)'!H18</f>
        <v>0</v>
      </c>
      <c r="J133" s="100">
        <f>'Loan 2 (Cal)'!I18</f>
        <v>0</v>
      </c>
      <c r="K133" s="100">
        <f>'Loan 2 (Cal)'!J18</f>
        <v>0</v>
      </c>
      <c r="L133" s="100">
        <f>'Loan 2 (Cal)'!K18</f>
        <v>0</v>
      </c>
      <c r="M133" s="100">
        <f>'Loan 2 (Cal)'!L18</f>
        <v>0</v>
      </c>
      <c r="N133" s="100">
        <f>'Loan 2 (Cal)'!M18</f>
        <v>0</v>
      </c>
      <c r="O133" s="100">
        <f>'Loan 2 (Cal)'!N18</f>
        <v>0</v>
      </c>
      <c r="P133" s="100">
        <f>'Loan 2 (Cal)'!O18</f>
        <v>0</v>
      </c>
      <c r="Q133" s="100">
        <f>'Loan 2 (Cal)'!P18</f>
        <v>0</v>
      </c>
      <c r="R133" s="100">
        <f>'Loan 2 (Cal)'!Q18</f>
        <v>0</v>
      </c>
      <c r="S133" s="100">
        <f>'Loan 2 (Cal)'!R18</f>
        <v>0</v>
      </c>
      <c r="T133" s="100">
        <f>'Loan 2 (Cal)'!S18</f>
        <v>0</v>
      </c>
      <c r="U133" s="100">
        <f>'Loan 2 (Cal)'!T18</f>
        <v>0</v>
      </c>
      <c r="V133" s="100">
        <f>'Loan 2 (Cal)'!U18</f>
        <v>0</v>
      </c>
      <c r="W133" s="100">
        <f>'Loan 2 (Cal)'!V18</f>
        <v>0</v>
      </c>
      <c r="X133" s="100">
        <f>'Loan 2 (Cal)'!W18</f>
        <v>0</v>
      </c>
      <c r="Y133" s="100">
        <f>'Loan 2 (Cal)'!X18</f>
        <v>0</v>
      </c>
      <c r="Z133" s="100">
        <f>'Loan 2 (Cal)'!Y18</f>
        <v>0</v>
      </c>
      <c r="AA133" s="100">
        <f>'Loan 2 (Cal)'!Z18</f>
        <v>0</v>
      </c>
      <c r="AB133" s="100">
        <f>'Loan 2 (Cal)'!AA18</f>
        <v>0</v>
      </c>
      <c r="AC133" s="100">
        <f>'Loan 2 (Cal)'!AB18</f>
        <v>0</v>
      </c>
      <c r="AD133" s="100">
        <f>'Loan 2 (Cal)'!AC18</f>
        <v>0</v>
      </c>
      <c r="AE133" s="100">
        <f>'Loan 2 (Cal)'!AD18</f>
        <v>0</v>
      </c>
      <c r="AF133" s="100">
        <f>'Loan 2 (Cal)'!AE18</f>
        <v>0</v>
      </c>
      <c r="AG133" s="100">
        <f>'Loan 2 (Cal)'!AF18</f>
        <v>0</v>
      </c>
      <c r="AH133" s="100">
        <f>'Loan 2 (Cal)'!AG18</f>
        <v>0</v>
      </c>
      <c r="AI133" s="100">
        <f>'Loan 2 (Cal)'!AH18</f>
        <v>0</v>
      </c>
      <c r="AJ133" s="100">
        <f>'Loan 2 (Cal)'!AI18</f>
        <v>0</v>
      </c>
      <c r="AK133" s="100">
        <f>'Loan 2 (Cal)'!AJ18</f>
        <v>0</v>
      </c>
      <c r="AL133" s="100">
        <f>'Loan 2 (Cal)'!AK18</f>
        <v>0</v>
      </c>
      <c r="AM133" s="100">
        <f>'Loan 2 (Cal)'!AL18</f>
        <v>0</v>
      </c>
      <c r="AN133" s="100">
        <f>'Loan 2 (Cal)'!AM18</f>
        <v>0</v>
      </c>
      <c r="AO133" s="100">
        <f>'Loan 2 (Cal)'!AN18</f>
        <v>0</v>
      </c>
      <c r="AP133" s="100">
        <f>'Loan 2 (Cal)'!AO18</f>
        <v>0</v>
      </c>
      <c r="AQ133" s="100">
        <f>'Loan 2 (Cal)'!AP18</f>
        <v>0</v>
      </c>
      <c r="AR133" s="100">
        <f>'Loan 2 (Cal)'!AQ18</f>
        <v>0</v>
      </c>
      <c r="AS133" s="100">
        <f>'Loan 2 (Cal)'!AR18</f>
        <v>0</v>
      </c>
      <c r="AT133" s="100">
        <f>'Loan 2 (Cal)'!AS18</f>
        <v>0</v>
      </c>
      <c r="AU133" s="100">
        <f>'Loan 2 (Cal)'!AT18</f>
        <v>0</v>
      </c>
      <c r="AV133" s="100">
        <f>'Loan 2 (Cal)'!AU18</f>
        <v>0</v>
      </c>
      <c r="AW133" s="100">
        <f>'Loan 2 (Cal)'!AV18</f>
        <v>0</v>
      </c>
      <c r="AX133" s="100">
        <f>'Loan 2 (Cal)'!AW18</f>
        <v>0</v>
      </c>
      <c r="AY133" s="100">
        <f>'Loan 2 (Cal)'!AX18</f>
        <v>0</v>
      </c>
      <c r="AZ133" s="100">
        <f>'Loan 2 (Cal)'!AY18</f>
        <v>0</v>
      </c>
      <c r="BA133" s="100">
        <f>'Loan 2 (Cal)'!AZ18</f>
        <v>0</v>
      </c>
      <c r="BB133" s="100">
        <f>'Loan 2 (Cal)'!BA18</f>
        <v>0</v>
      </c>
      <c r="BC133" s="100">
        <f>'Loan 2 (Cal)'!BB18</f>
        <v>0</v>
      </c>
      <c r="BD133" s="100">
        <f>'Loan 2 (Cal)'!BC18</f>
        <v>0</v>
      </c>
      <c r="BE133" s="100">
        <f>'Loan 2 (Cal)'!BD18</f>
        <v>0</v>
      </c>
      <c r="BF133" s="100">
        <f>'Loan 2 (Cal)'!BE18</f>
        <v>0</v>
      </c>
      <c r="BG133" s="100">
        <f>'Loan 2 (Cal)'!BF18</f>
        <v>0</v>
      </c>
      <c r="BH133" s="100">
        <f>'Loan 2 (Cal)'!BG18</f>
        <v>0</v>
      </c>
      <c r="BI133" s="100">
        <f>'Loan 2 (Cal)'!BH18</f>
        <v>0</v>
      </c>
      <c r="BJ133" s="100">
        <f>'Loan 2 (Cal)'!BI18</f>
        <v>0</v>
      </c>
      <c r="BK133" s="100">
        <f>'Loan 2 (Cal)'!BJ18</f>
        <v>0</v>
      </c>
      <c r="BL133" s="100">
        <f>'Loan 2 (Cal)'!BK18</f>
        <v>0</v>
      </c>
      <c r="BM133" s="100">
        <f>'Loan 2 (Cal)'!BL18</f>
        <v>0</v>
      </c>
      <c r="BN133" s="100">
        <f>'Loan 2 (Cal)'!BM18</f>
        <v>0</v>
      </c>
      <c r="BO133" s="100">
        <f>'Loan 2 (Cal)'!BN18</f>
        <v>0</v>
      </c>
      <c r="BP133" s="100">
        <f>'Loan 2 (Cal)'!BO18</f>
        <v>0</v>
      </c>
      <c r="BQ133" s="100">
        <f>'Loan 2 (Cal)'!BP18</f>
        <v>0</v>
      </c>
      <c r="BR133" s="100">
        <f>'Loan 2 (Cal)'!BQ18</f>
        <v>0</v>
      </c>
      <c r="BS133" s="100">
        <f>'Loan 2 (Cal)'!BR18</f>
        <v>0</v>
      </c>
      <c r="BT133" s="100">
        <f>'Loan 2 (Cal)'!BS18</f>
        <v>0</v>
      </c>
      <c r="BU133" s="100">
        <f>'Loan 2 (Cal)'!BT18</f>
        <v>0</v>
      </c>
      <c r="BV133" s="100">
        <f>'Loan 2 (Cal)'!BU18</f>
        <v>0</v>
      </c>
      <c r="BW133" s="100">
        <f>'Loan 2 (Cal)'!BV18</f>
        <v>0</v>
      </c>
      <c r="BX133" s="100">
        <f>'Loan 2 (Cal)'!BW18</f>
        <v>0</v>
      </c>
      <c r="BY133" s="100">
        <f>'Loan 2 (Cal)'!BX18</f>
        <v>0</v>
      </c>
      <c r="BZ133" s="100">
        <f>'Loan 2 (Cal)'!BY18</f>
        <v>0</v>
      </c>
      <c r="CA133" s="100">
        <f>'Loan 2 (Cal)'!BZ18</f>
        <v>0</v>
      </c>
      <c r="CB133" s="100">
        <f>'Loan 2 (Cal)'!CA18</f>
        <v>0</v>
      </c>
      <c r="CC133" s="100">
        <f>'Loan 2 (Cal)'!CB18</f>
        <v>0</v>
      </c>
      <c r="CD133" s="100">
        <f>'Loan 2 (Cal)'!CC18</f>
        <v>0</v>
      </c>
      <c r="CE133" s="100">
        <f>'Loan 2 (Cal)'!CD18</f>
        <v>0</v>
      </c>
      <c r="CF133" s="100">
        <f>'Loan 2 (Cal)'!CE18</f>
        <v>0</v>
      </c>
      <c r="CG133" s="100">
        <f>'Loan 2 (Cal)'!CF18</f>
        <v>0</v>
      </c>
      <c r="CH133" s="100">
        <f>'Loan 2 (Cal)'!CG18</f>
        <v>0</v>
      </c>
      <c r="CI133" s="100">
        <f>'Loan 2 (Cal)'!CH18</f>
        <v>0</v>
      </c>
      <c r="CJ133" s="100">
        <f>'Loan 2 (Cal)'!CI18</f>
        <v>0</v>
      </c>
      <c r="CK133" s="100">
        <f>'Loan 2 (Cal)'!CJ18</f>
        <v>0</v>
      </c>
      <c r="CL133" s="100">
        <f>'Loan 2 (Cal)'!CK18</f>
        <v>0</v>
      </c>
      <c r="CM133" s="100">
        <f>'Loan 2 (Cal)'!CL18</f>
        <v>0</v>
      </c>
      <c r="CN133" s="100">
        <f>'Loan 2 (Cal)'!CM18</f>
        <v>0</v>
      </c>
      <c r="CO133" s="100">
        <f>'Loan 2 (Cal)'!CN18</f>
        <v>0</v>
      </c>
      <c r="CP133" s="100">
        <f>'Loan 2 (Cal)'!CO18</f>
        <v>0</v>
      </c>
      <c r="CQ133" s="100">
        <f>'Loan 2 (Cal)'!CP18</f>
        <v>0</v>
      </c>
      <c r="CR133" s="100">
        <f>'Loan 2 (Cal)'!CQ18</f>
        <v>0</v>
      </c>
      <c r="CS133" s="100">
        <f>'Loan 2 (Cal)'!CR18</f>
        <v>0</v>
      </c>
      <c r="CT133" s="100">
        <f>'Loan 2 (Cal)'!CS18</f>
        <v>0</v>
      </c>
      <c r="CU133" s="100">
        <f>'Loan 2 (Cal)'!CT18</f>
        <v>0</v>
      </c>
      <c r="CV133" s="100">
        <f>'Loan 2 (Cal)'!CU18</f>
        <v>0</v>
      </c>
      <c r="CW133" s="100">
        <f>'Loan 2 (Cal)'!CV18</f>
        <v>0</v>
      </c>
      <c r="CX133" s="100">
        <f>'Loan 2 (Cal)'!CW18</f>
        <v>0</v>
      </c>
      <c r="CY133" s="100">
        <f>'Loan 2 (Cal)'!CX18</f>
        <v>0</v>
      </c>
      <c r="CZ133" s="100">
        <f>'Loan 2 (Cal)'!CY18</f>
        <v>0</v>
      </c>
      <c r="DA133" s="100">
        <f>'Loan 2 (Cal)'!CZ18</f>
        <v>0</v>
      </c>
      <c r="DB133" s="100">
        <f>'Loan 2 (Cal)'!DA18</f>
        <v>0</v>
      </c>
      <c r="DC133" s="100">
        <f>'Loan 2 (Cal)'!DB18</f>
        <v>0</v>
      </c>
      <c r="DD133" s="100">
        <f>'Loan 2 (Cal)'!DC18</f>
        <v>0</v>
      </c>
      <c r="DE133" s="100">
        <f>'Loan 2 (Cal)'!DD18</f>
        <v>0</v>
      </c>
      <c r="DF133" s="100">
        <f>'Loan 2 (Cal)'!DE18</f>
        <v>0</v>
      </c>
      <c r="DG133" s="100">
        <f>'Loan 2 (Cal)'!DF18</f>
        <v>0</v>
      </c>
      <c r="DH133" s="100">
        <f>'Loan 2 (Cal)'!DG18</f>
        <v>0</v>
      </c>
      <c r="DI133" s="100">
        <f>'Loan 2 (Cal)'!DH18</f>
        <v>0</v>
      </c>
      <c r="DJ133" s="100">
        <f>'Loan 2 (Cal)'!DI18</f>
        <v>0</v>
      </c>
      <c r="DK133" s="100">
        <f>'Loan 2 (Cal)'!DJ18</f>
        <v>0</v>
      </c>
      <c r="DL133" s="100">
        <f>'Loan 2 (Cal)'!DK18</f>
        <v>0</v>
      </c>
      <c r="DM133" s="100">
        <f>'Loan 2 (Cal)'!DL18</f>
        <v>0</v>
      </c>
      <c r="DN133" s="100">
        <f>'Loan 2 (Cal)'!DM18</f>
        <v>0</v>
      </c>
      <c r="DO133" s="100">
        <f>'Loan 2 (Cal)'!DN18</f>
        <v>0</v>
      </c>
      <c r="DP133" s="100">
        <f>'Loan 2 (Cal)'!DO18</f>
        <v>0</v>
      </c>
      <c r="DQ133" s="100">
        <f>'Loan 2 (Cal)'!DP18</f>
        <v>0</v>
      </c>
      <c r="DR133" s="100">
        <f>'Loan 2 (Cal)'!DQ18</f>
        <v>0</v>
      </c>
      <c r="DS133" s="100">
        <f>'Loan 2 (Cal)'!DR18</f>
        <v>0</v>
      </c>
      <c r="DT133" s="100">
        <f>'Loan 2 (Cal)'!DS18</f>
        <v>0</v>
      </c>
      <c r="DU133" s="100">
        <f>'Loan 2 (Cal)'!DT18</f>
        <v>0</v>
      </c>
      <c r="DV133" s="100">
        <f>'Loan 2 (Cal)'!DU18</f>
        <v>0</v>
      </c>
      <c r="DW133" s="100">
        <f>'Loan 2 (Cal)'!DV18</f>
        <v>0</v>
      </c>
      <c r="DX133" s="100">
        <f>'Loan 2 (Cal)'!DW18</f>
        <v>0</v>
      </c>
      <c r="DY133" s="100">
        <f>'Loan 2 (Cal)'!DX18</f>
        <v>0</v>
      </c>
      <c r="DZ133" s="100">
        <f>'Loan 2 (Cal)'!DY18</f>
        <v>0</v>
      </c>
      <c r="EA133" s="100">
        <f>'Loan 2 (Cal)'!DZ18</f>
        <v>0</v>
      </c>
      <c r="EB133" s="100">
        <f>'Loan 2 (Cal)'!EA18</f>
        <v>0</v>
      </c>
      <c r="EC133" s="100">
        <f>'Loan 2 (Cal)'!EB18</f>
        <v>0</v>
      </c>
      <c r="ED133" s="100">
        <f>'Loan 2 (Cal)'!EC18</f>
        <v>0</v>
      </c>
      <c r="EE133" s="100">
        <f>'Loan 2 (Cal)'!ED18</f>
        <v>0</v>
      </c>
      <c r="EF133" s="100">
        <f>'Loan 2 (Cal)'!EE18</f>
        <v>0</v>
      </c>
      <c r="EG133" s="100">
        <f>'Loan 2 (Cal)'!EF18</f>
        <v>0</v>
      </c>
      <c r="EH133" s="100">
        <f>'Loan 2 (Cal)'!EG18</f>
        <v>0</v>
      </c>
      <c r="EI133" s="100">
        <f>'Loan 2 (Cal)'!EH18</f>
        <v>0</v>
      </c>
      <c r="EJ133" s="100">
        <f>'Loan 2 (Cal)'!EI18</f>
        <v>0</v>
      </c>
      <c r="EK133" s="100">
        <f>'Loan 2 (Cal)'!EJ18</f>
        <v>0</v>
      </c>
      <c r="EL133" s="100">
        <f>'Loan 2 (Cal)'!EK18</f>
        <v>0</v>
      </c>
      <c r="EM133" s="100">
        <f>'Loan 2 (Cal)'!EL18</f>
        <v>0</v>
      </c>
      <c r="EN133" s="100">
        <f>'Loan 2 (Cal)'!EM18</f>
        <v>0</v>
      </c>
      <c r="EO133" s="100">
        <f>'Loan 2 (Cal)'!EN18</f>
        <v>0</v>
      </c>
      <c r="EP133" s="100">
        <f>'Loan 2 (Cal)'!EO18</f>
        <v>0</v>
      </c>
      <c r="EQ133" s="100">
        <f>'Loan 2 (Cal)'!EP18</f>
        <v>0</v>
      </c>
      <c r="ER133" s="100">
        <f>'Loan 2 (Cal)'!EQ18</f>
        <v>0</v>
      </c>
      <c r="ES133" s="100">
        <f>'Loan 2 (Cal)'!ER18</f>
        <v>0</v>
      </c>
      <c r="ET133" s="100">
        <f>'Loan 2 (Cal)'!ES18</f>
        <v>0</v>
      </c>
      <c r="EU133" s="100">
        <f>'Loan 2 (Cal)'!ET18</f>
        <v>0</v>
      </c>
      <c r="EV133" s="100">
        <f>'Loan 2 (Cal)'!EU18</f>
        <v>0</v>
      </c>
      <c r="EW133" s="100">
        <f>'Loan 2 (Cal)'!EV18</f>
        <v>0</v>
      </c>
      <c r="EX133" s="100">
        <f>'Loan 2 (Cal)'!EW18</f>
        <v>0</v>
      </c>
      <c r="EY133" s="100">
        <f>'Loan 2 (Cal)'!EX18</f>
        <v>0</v>
      </c>
      <c r="EZ133" s="100">
        <f>'Loan 2 (Cal)'!EY18</f>
        <v>0</v>
      </c>
      <c r="FA133" s="100">
        <f>'Loan 2 (Cal)'!EZ18</f>
        <v>0</v>
      </c>
      <c r="FB133" s="100">
        <f>'Loan 2 (Cal)'!FA18</f>
        <v>0</v>
      </c>
      <c r="FC133" s="100">
        <f>'Loan 2 (Cal)'!FB18</f>
        <v>0</v>
      </c>
      <c r="FD133" s="100">
        <f>'Loan 2 (Cal)'!FC18</f>
        <v>0</v>
      </c>
      <c r="FE133" s="100">
        <f>'Loan 2 (Cal)'!FD18</f>
        <v>0</v>
      </c>
      <c r="FF133" s="100">
        <f>'Loan 2 (Cal)'!FE18</f>
        <v>0</v>
      </c>
      <c r="FG133" s="100">
        <f>'Loan 2 (Cal)'!FF18</f>
        <v>0</v>
      </c>
      <c r="FH133" s="100">
        <f>'Loan 2 (Cal)'!FG18</f>
        <v>0</v>
      </c>
      <c r="FI133" s="100">
        <f>'Loan 2 (Cal)'!FH18</f>
        <v>0</v>
      </c>
      <c r="FJ133" s="100">
        <f>'Loan 2 (Cal)'!FI18</f>
        <v>0</v>
      </c>
      <c r="FK133" s="100">
        <f>'Loan 2 (Cal)'!FJ18</f>
        <v>0</v>
      </c>
      <c r="FL133" s="100">
        <f>'Loan 2 (Cal)'!FK18</f>
        <v>0</v>
      </c>
      <c r="FM133" s="100">
        <f>'Loan 2 (Cal)'!FL18</f>
        <v>0</v>
      </c>
      <c r="FN133" s="100">
        <f>'Loan 2 (Cal)'!FM18</f>
        <v>0</v>
      </c>
      <c r="FO133" s="100">
        <f>'Loan 2 (Cal)'!FN18</f>
        <v>0</v>
      </c>
      <c r="FP133" s="100">
        <f>'Loan 2 (Cal)'!FO18</f>
        <v>0</v>
      </c>
      <c r="FQ133" s="100">
        <f>'Loan 2 (Cal)'!FP18</f>
        <v>0</v>
      </c>
      <c r="FR133" s="100">
        <f>'Loan 2 (Cal)'!FQ18</f>
        <v>0</v>
      </c>
      <c r="FS133" s="100">
        <f>'Loan 2 (Cal)'!FR18</f>
        <v>0</v>
      </c>
      <c r="FT133" s="100">
        <f>'Loan 2 (Cal)'!FS18</f>
        <v>0</v>
      </c>
      <c r="FU133" s="100">
        <f>'Loan 2 (Cal)'!FT18</f>
        <v>0</v>
      </c>
      <c r="FV133" s="100">
        <f>'Loan 2 (Cal)'!FU18</f>
        <v>0</v>
      </c>
      <c r="FW133" s="100">
        <f>'Loan 2 (Cal)'!FV18</f>
        <v>0</v>
      </c>
      <c r="FX133" s="100">
        <f>'Loan 2 (Cal)'!FW18</f>
        <v>0</v>
      </c>
      <c r="FY133" s="100">
        <f>'Loan 2 (Cal)'!FX18</f>
        <v>0</v>
      </c>
      <c r="FZ133" s="100">
        <f>'Loan 2 (Cal)'!FY18</f>
        <v>0</v>
      </c>
      <c r="GA133" s="100">
        <f>'Loan 2 (Cal)'!FZ18</f>
        <v>0</v>
      </c>
      <c r="GB133" s="100">
        <f>'Loan 2 (Cal)'!GA18</f>
        <v>0</v>
      </c>
      <c r="GC133" s="100">
        <f>'Loan 2 (Cal)'!GB18</f>
        <v>0</v>
      </c>
      <c r="GD133" s="100">
        <f>'Loan 2 (Cal)'!GC18</f>
        <v>0</v>
      </c>
      <c r="GE133" s="100">
        <f>'Loan 2 (Cal)'!GD18</f>
        <v>0</v>
      </c>
      <c r="GF133" s="100">
        <f>'Loan 2 (Cal)'!GE18</f>
        <v>0</v>
      </c>
      <c r="GG133" s="100">
        <f>'Loan 2 (Cal)'!GF18</f>
        <v>0</v>
      </c>
      <c r="GH133" s="100">
        <f>'Loan 2 (Cal)'!GG18</f>
        <v>0</v>
      </c>
      <c r="GI133" s="100">
        <f>'Loan 2 (Cal)'!GH18</f>
        <v>0</v>
      </c>
      <c r="GJ133" s="100">
        <f>'Loan 2 (Cal)'!GI18</f>
        <v>0</v>
      </c>
      <c r="GK133" s="100">
        <f>'Loan 2 (Cal)'!GJ18</f>
        <v>0</v>
      </c>
      <c r="GL133" s="100">
        <f>'Loan 2 (Cal)'!GK18</f>
        <v>0</v>
      </c>
      <c r="GM133" s="100">
        <f>'Loan 2 (Cal)'!GL18</f>
        <v>0</v>
      </c>
      <c r="GN133" s="100">
        <f>'Loan 2 (Cal)'!GM18</f>
        <v>0</v>
      </c>
      <c r="GO133" s="100">
        <f>'Loan 2 (Cal)'!GN18</f>
        <v>0</v>
      </c>
      <c r="GP133" s="100">
        <f>'Loan 2 (Cal)'!GO18</f>
        <v>0</v>
      </c>
      <c r="GQ133" s="100">
        <f>'Loan 2 (Cal)'!GP18</f>
        <v>0</v>
      </c>
      <c r="GR133" s="100">
        <f>'Loan 2 (Cal)'!GQ18</f>
        <v>0</v>
      </c>
      <c r="GS133" s="100">
        <f>'Loan 2 (Cal)'!GR18</f>
        <v>0</v>
      </c>
      <c r="GT133" s="100">
        <f>'Loan 2 (Cal)'!GS18</f>
        <v>0</v>
      </c>
      <c r="GU133" s="100">
        <f>'Loan 2 (Cal)'!GT18</f>
        <v>0</v>
      </c>
      <c r="GV133" s="100">
        <f>'Loan 2 (Cal)'!GU18</f>
        <v>0</v>
      </c>
      <c r="GW133" s="100">
        <f>'Loan 2 (Cal)'!GV18</f>
        <v>0</v>
      </c>
      <c r="GX133" s="100">
        <f>'Loan 2 (Cal)'!GW18</f>
        <v>0</v>
      </c>
      <c r="GY133" s="100">
        <f>'Loan 2 (Cal)'!GX18</f>
        <v>0</v>
      </c>
      <c r="GZ133" s="100">
        <f>'Loan 2 (Cal)'!GY18</f>
        <v>0</v>
      </c>
      <c r="HA133" s="100">
        <f>'Loan 2 (Cal)'!GZ18</f>
        <v>0</v>
      </c>
      <c r="HB133" s="100">
        <f>'Loan 2 (Cal)'!HA18</f>
        <v>0</v>
      </c>
      <c r="HC133" s="100">
        <f>'Loan 2 (Cal)'!HB18</f>
        <v>0</v>
      </c>
      <c r="HD133" s="100">
        <f>'Loan 2 (Cal)'!HC18</f>
        <v>0</v>
      </c>
      <c r="HE133" s="100">
        <f>'Loan 2 (Cal)'!HD18</f>
        <v>0</v>
      </c>
      <c r="HF133" s="100">
        <f>'Loan 2 (Cal)'!HE18</f>
        <v>0</v>
      </c>
      <c r="HG133" s="100">
        <f>'Loan 2 (Cal)'!HF18</f>
        <v>0</v>
      </c>
      <c r="HH133" s="100">
        <f>'Loan 2 (Cal)'!HG18</f>
        <v>0</v>
      </c>
      <c r="HI133" s="100">
        <f>'Loan 2 (Cal)'!HH18</f>
        <v>0</v>
      </c>
      <c r="HJ133" s="100">
        <f>'Loan 2 (Cal)'!HI18</f>
        <v>0</v>
      </c>
      <c r="HK133" s="100">
        <f>'Loan 2 (Cal)'!HJ18</f>
        <v>0</v>
      </c>
      <c r="HL133" s="100">
        <f>'Loan 2 (Cal)'!HK18</f>
        <v>0</v>
      </c>
      <c r="HM133" s="100">
        <f>'Loan 2 (Cal)'!HL18</f>
        <v>0</v>
      </c>
      <c r="HN133" s="100">
        <f>'Loan 2 (Cal)'!HM18</f>
        <v>0</v>
      </c>
      <c r="HO133" s="100">
        <f>'Loan 2 (Cal)'!HN18</f>
        <v>0</v>
      </c>
      <c r="HP133" s="100">
        <f>'Loan 2 (Cal)'!HO18</f>
        <v>0</v>
      </c>
      <c r="HQ133" s="100">
        <f>'Loan 2 (Cal)'!HP18</f>
        <v>0</v>
      </c>
      <c r="HR133" s="100">
        <f>'Loan 2 (Cal)'!HQ18</f>
        <v>0</v>
      </c>
      <c r="HS133" s="100">
        <f>'Loan 2 (Cal)'!HR18</f>
        <v>0</v>
      </c>
      <c r="HT133" s="100">
        <f>'Loan 2 (Cal)'!HS18</f>
        <v>0</v>
      </c>
      <c r="HU133" s="100">
        <f>'Loan 2 (Cal)'!HT18</f>
        <v>0</v>
      </c>
      <c r="HV133" s="100">
        <f>'Loan 2 (Cal)'!HU18</f>
        <v>0</v>
      </c>
      <c r="HW133" s="100">
        <f>'Loan 2 (Cal)'!HV18</f>
        <v>0</v>
      </c>
      <c r="HX133" s="100">
        <f>'Loan 2 (Cal)'!HW18</f>
        <v>0</v>
      </c>
      <c r="HY133" s="100">
        <f>'Loan 2 (Cal)'!HX18</f>
        <v>0</v>
      </c>
      <c r="HZ133" s="100">
        <f>'Loan 2 (Cal)'!HY18</f>
        <v>0</v>
      </c>
      <c r="IA133" s="100">
        <f>'Loan 2 (Cal)'!HZ18</f>
        <v>0</v>
      </c>
      <c r="IB133" s="100">
        <f>'Loan 2 (Cal)'!IA18</f>
        <v>0</v>
      </c>
      <c r="IC133" s="100">
        <f>'Loan 2 (Cal)'!IB18</f>
        <v>0</v>
      </c>
      <c r="ID133" s="100">
        <f>'Loan 2 (Cal)'!IC18</f>
        <v>0</v>
      </c>
      <c r="IE133" s="100">
        <f>'Loan 2 (Cal)'!ID18</f>
        <v>0</v>
      </c>
      <c r="IF133" s="100">
        <f>'Loan 2 (Cal)'!IE18</f>
        <v>0</v>
      </c>
      <c r="IG133" s="100">
        <f>'Loan 2 (Cal)'!IF18</f>
        <v>0</v>
      </c>
      <c r="IH133" s="100">
        <f>'Loan 2 (Cal)'!IG18</f>
        <v>0</v>
      </c>
      <c r="II133" s="100">
        <f>'Loan 2 (Cal)'!IH18</f>
        <v>0</v>
      </c>
      <c r="IJ133" s="100">
        <f>'Loan 2 (Cal)'!II18</f>
        <v>0</v>
      </c>
      <c r="IK133" s="100">
        <f>'Loan 2 (Cal)'!IJ18</f>
        <v>0</v>
      </c>
      <c r="IL133" s="100">
        <f>'Loan 2 (Cal)'!IK18</f>
        <v>0</v>
      </c>
      <c r="IM133" s="100">
        <f>'Loan 2 (Cal)'!IL18</f>
        <v>0</v>
      </c>
      <c r="IN133" s="100">
        <f>'Loan 2 (Cal)'!IM18</f>
        <v>0</v>
      </c>
      <c r="IO133" s="100">
        <f>'Loan 2 (Cal)'!IN18</f>
        <v>0</v>
      </c>
      <c r="IP133" s="100">
        <f>'Loan 2 (Cal)'!IO18</f>
        <v>0</v>
      </c>
      <c r="IQ133" s="100">
        <f>'Loan 2 (Cal)'!IP18</f>
        <v>0</v>
      </c>
      <c r="IR133" s="100">
        <f>'Loan 2 (Cal)'!IQ18</f>
        <v>0</v>
      </c>
      <c r="IS133" s="100">
        <f>'Loan 2 (Cal)'!IR18</f>
        <v>0</v>
      </c>
      <c r="IT133" s="100">
        <f>'Loan 2 (Cal)'!IS18</f>
        <v>0</v>
      </c>
      <c r="IU133" s="100">
        <f>'Loan 2 (Cal)'!IT18</f>
        <v>0</v>
      </c>
      <c r="IV133" s="100">
        <f>'Loan 2 (Cal)'!IU18</f>
        <v>0</v>
      </c>
      <c r="IW133" s="100">
        <f>'Loan 2 (Cal)'!IV18</f>
        <v>0</v>
      </c>
      <c r="IX133" s="100">
        <f>'Loan 2 (Cal)'!IW18</f>
        <v>0</v>
      </c>
      <c r="IY133" s="100">
        <f>'Loan 2 (Cal)'!IX18</f>
        <v>0</v>
      </c>
      <c r="IZ133" s="100">
        <f>'Loan 2 (Cal)'!IY18</f>
        <v>0</v>
      </c>
      <c r="JA133" s="100">
        <f>'Loan 2 (Cal)'!IZ18</f>
        <v>0</v>
      </c>
      <c r="JB133" s="100">
        <f>'Loan 2 (Cal)'!JA18</f>
        <v>0</v>
      </c>
      <c r="JC133" s="100">
        <f>'Loan 2 (Cal)'!JB18</f>
        <v>0</v>
      </c>
      <c r="JD133" s="100">
        <f>'Loan 2 (Cal)'!JC18</f>
        <v>0</v>
      </c>
      <c r="JE133" s="100">
        <f>'Loan 2 (Cal)'!JD18</f>
        <v>0</v>
      </c>
      <c r="JF133" s="100">
        <f>'Loan 2 (Cal)'!JE18</f>
        <v>0</v>
      </c>
      <c r="JG133" s="100">
        <f>'Loan 2 (Cal)'!JF18</f>
        <v>0</v>
      </c>
      <c r="JH133" s="100">
        <f>'Loan 2 (Cal)'!JG18</f>
        <v>0</v>
      </c>
      <c r="JI133" s="100">
        <f>'Loan 2 (Cal)'!JH18</f>
        <v>0</v>
      </c>
      <c r="JJ133" s="100">
        <f>'Loan 2 (Cal)'!JI18</f>
        <v>0</v>
      </c>
      <c r="JK133" s="100">
        <f>'Loan 2 (Cal)'!JJ18</f>
        <v>0</v>
      </c>
      <c r="JL133" s="100">
        <f>'Loan 2 (Cal)'!JK18</f>
        <v>0</v>
      </c>
      <c r="JM133" s="100">
        <f>'Loan 2 (Cal)'!JL18</f>
        <v>0</v>
      </c>
      <c r="JN133" s="100">
        <f>'Loan 2 (Cal)'!JM18</f>
        <v>0</v>
      </c>
      <c r="JO133" s="100">
        <f>'Loan 2 (Cal)'!JN18</f>
        <v>0</v>
      </c>
      <c r="JP133" s="100">
        <f>'Loan 2 (Cal)'!JO18</f>
        <v>0</v>
      </c>
      <c r="JQ133" s="100">
        <f>'Loan 2 (Cal)'!JP18</f>
        <v>0</v>
      </c>
      <c r="JR133" s="100">
        <f>'Loan 2 (Cal)'!JQ18</f>
        <v>0</v>
      </c>
      <c r="JS133" s="100">
        <f>'Loan 2 (Cal)'!JR18</f>
        <v>0</v>
      </c>
      <c r="JT133" s="100">
        <f>'Loan 2 (Cal)'!JS18</f>
        <v>0</v>
      </c>
      <c r="JU133" s="100">
        <f>'Loan 2 (Cal)'!JT18</f>
        <v>0</v>
      </c>
      <c r="JV133" s="100">
        <f>'Loan 2 (Cal)'!JU18</f>
        <v>0</v>
      </c>
      <c r="JW133" s="100">
        <f>'Loan 2 (Cal)'!JV18</f>
        <v>0</v>
      </c>
      <c r="JX133" s="100">
        <f>'Loan 2 (Cal)'!JW18</f>
        <v>0</v>
      </c>
      <c r="JY133" s="100">
        <f>'Loan 2 (Cal)'!JX18</f>
        <v>0</v>
      </c>
      <c r="JZ133" s="100">
        <f>'Loan 2 (Cal)'!JY18</f>
        <v>0</v>
      </c>
      <c r="KA133" s="100">
        <f>'Loan 2 (Cal)'!JZ18</f>
        <v>0</v>
      </c>
      <c r="KB133" s="100">
        <f>'Loan 2 (Cal)'!KA18</f>
        <v>0</v>
      </c>
      <c r="KC133" s="100">
        <f>'Loan 2 (Cal)'!KB18</f>
        <v>0</v>
      </c>
      <c r="KD133" s="100">
        <f>'Loan 2 (Cal)'!KC18</f>
        <v>0</v>
      </c>
      <c r="KE133" s="100">
        <f>'Loan 2 (Cal)'!KD18</f>
        <v>0</v>
      </c>
      <c r="KF133" s="100">
        <f>'Loan 2 (Cal)'!KE18</f>
        <v>0</v>
      </c>
      <c r="KG133" s="100">
        <f>'Loan 2 (Cal)'!KF18</f>
        <v>0</v>
      </c>
      <c r="KH133" s="100">
        <f>'Loan 2 (Cal)'!KG18</f>
        <v>0</v>
      </c>
      <c r="KI133" s="100">
        <f>'Loan 2 (Cal)'!KH18</f>
        <v>0</v>
      </c>
      <c r="KJ133" s="100">
        <f>'Loan 2 (Cal)'!KI18</f>
        <v>0</v>
      </c>
      <c r="KK133" s="100">
        <f>'Loan 2 (Cal)'!KJ18</f>
        <v>0</v>
      </c>
      <c r="KL133" s="100">
        <f>'Loan 2 (Cal)'!KK18</f>
        <v>0</v>
      </c>
      <c r="KM133" s="100">
        <f>'Loan 2 (Cal)'!KL18</f>
        <v>0</v>
      </c>
      <c r="KN133" s="100">
        <f>'Loan 2 (Cal)'!KM18</f>
        <v>0</v>
      </c>
      <c r="KO133" s="100">
        <f>'Loan 2 (Cal)'!KN18</f>
        <v>0</v>
      </c>
      <c r="KP133" s="100">
        <f>'Loan 2 (Cal)'!KO18</f>
        <v>0</v>
      </c>
      <c r="KQ133" s="100">
        <f>'Loan 2 (Cal)'!KP18</f>
        <v>0</v>
      </c>
      <c r="KR133" s="100">
        <f>'Loan 2 (Cal)'!KQ18</f>
        <v>0</v>
      </c>
      <c r="KS133" s="100">
        <f>'Loan 2 (Cal)'!KR18</f>
        <v>0</v>
      </c>
      <c r="KT133" s="100">
        <f>'Loan 2 (Cal)'!KS18</f>
        <v>0</v>
      </c>
      <c r="KU133" s="100">
        <f>'Loan 2 (Cal)'!KT18</f>
        <v>0</v>
      </c>
      <c r="KV133" s="100">
        <f>'Loan 2 (Cal)'!KU18</f>
        <v>0</v>
      </c>
      <c r="KW133" s="100">
        <f>'Loan 2 (Cal)'!KV18</f>
        <v>0</v>
      </c>
      <c r="KX133" s="100">
        <f>'Loan 2 (Cal)'!KW18</f>
        <v>0</v>
      </c>
      <c r="KY133" s="100">
        <f>'Loan 2 (Cal)'!KX18</f>
        <v>0</v>
      </c>
      <c r="KZ133" s="100">
        <f>'Loan 2 (Cal)'!KY18</f>
        <v>0</v>
      </c>
      <c r="LA133" s="100">
        <f>'Loan 2 (Cal)'!KZ18</f>
        <v>0</v>
      </c>
      <c r="LB133" s="100">
        <f>'Loan 2 (Cal)'!LA18</f>
        <v>0</v>
      </c>
      <c r="LC133" s="100">
        <f>'Loan 2 (Cal)'!LB18</f>
        <v>0</v>
      </c>
      <c r="LD133" s="100">
        <f>'Loan 2 (Cal)'!LC18</f>
        <v>0</v>
      </c>
      <c r="LE133" s="100">
        <f>'Loan 2 (Cal)'!LD18</f>
        <v>0</v>
      </c>
      <c r="LF133" s="100">
        <f>'Loan 2 (Cal)'!LE18</f>
        <v>0</v>
      </c>
      <c r="LG133" s="100">
        <f>'Loan 2 (Cal)'!LF18</f>
        <v>0</v>
      </c>
      <c r="LH133" s="100">
        <f>'Loan 2 (Cal)'!LG18</f>
        <v>0</v>
      </c>
      <c r="LI133" s="100">
        <f>'Loan 2 (Cal)'!LH18</f>
        <v>0</v>
      </c>
      <c r="LJ133" s="100">
        <f>'Loan 2 (Cal)'!LI18</f>
        <v>0</v>
      </c>
      <c r="LK133" s="100">
        <f>'Loan 2 (Cal)'!LJ18</f>
        <v>0</v>
      </c>
      <c r="LL133" s="100">
        <f>'Loan 2 (Cal)'!LK18</f>
        <v>0</v>
      </c>
      <c r="LM133" s="100">
        <f>'Loan 2 (Cal)'!LL18</f>
        <v>0</v>
      </c>
      <c r="LN133" s="100">
        <f>'Loan 2 (Cal)'!LM18</f>
        <v>0</v>
      </c>
      <c r="LO133" s="100">
        <f>'Loan 2 (Cal)'!LN18</f>
        <v>0</v>
      </c>
      <c r="LP133" s="100">
        <f>'Loan 2 (Cal)'!LO18</f>
        <v>0</v>
      </c>
      <c r="LQ133" s="100">
        <f>'Loan 2 (Cal)'!LP18</f>
        <v>0</v>
      </c>
      <c r="LR133" s="100">
        <f>'Loan 2 (Cal)'!LQ18</f>
        <v>0</v>
      </c>
      <c r="LS133" s="100">
        <f>'Loan 2 (Cal)'!LR18</f>
        <v>0</v>
      </c>
      <c r="LT133" s="100">
        <f>'Loan 2 (Cal)'!LS18</f>
        <v>0</v>
      </c>
      <c r="LU133" s="100">
        <f>'Loan 2 (Cal)'!LT18</f>
        <v>0</v>
      </c>
      <c r="LV133" s="100">
        <f>'Loan 2 (Cal)'!LU18</f>
        <v>0</v>
      </c>
      <c r="LW133" s="100">
        <f>'Loan 2 (Cal)'!LV18</f>
        <v>0</v>
      </c>
      <c r="LX133" s="100">
        <f>'Loan 2 (Cal)'!LW18</f>
        <v>0</v>
      </c>
      <c r="LY133" s="100">
        <f>'Loan 2 (Cal)'!LX18</f>
        <v>0</v>
      </c>
      <c r="LZ133" s="100">
        <f>'Loan 2 (Cal)'!LY18</f>
        <v>0</v>
      </c>
      <c r="MA133" s="100">
        <f>'Loan 2 (Cal)'!LZ18</f>
        <v>0</v>
      </c>
      <c r="MB133" s="100">
        <f>'Loan 2 (Cal)'!MA18</f>
        <v>0</v>
      </c>
      <c r="MC133" s="100">
        <f>'Loan 2 (Cal)'!MB18</f>
        <v>0</v>
      </c>
      <c r="MD133" s="100">
        <f>'Loan 2 (Cal)'!MC18</f>
        <v>0</v>
      </c>
      <c r="ME133" s="100">
        <f>'Loan 2 (Cal)'!MD18</f>
        <v>0</v>
      </c>
      <c r="MF133" s="100">
        <f>'Loan 2 (Cal)'!ME18</f>
        <v>0</v>
      </c>
      <c r="MG133" s="100">
        <f>'Loan 2 (Cal)'!MF18</f>
        <v>0</v>
      </c>
      <c r="MH133" s="100">
        <f>'Loan 2 (Cal)'!MG18</f>
        <v>0</v>
      </c>
      <c r="MI133" s="100">
        <f>'Loan 2 (Cal)'!MH18</f>
        <v>0</v>
      </c>
      <c r="MJ133" s="100">
        <f>'Loan 2 (Cal)'!MI18</f>
        <v>0</v>
      </c>
      <c r="MK133" s="100">
        <f>'Loan 2 (Cal)'!MJ18</f>
        <v>0</v>
      </c>
      <c r="ML133" s="100">
        <f>'Loan 2 (Cal)'!MK18</f>
        <v>0</v>
      </c>
      <c r="MM133" s="100">
        <f>'Loan 2 (Cal)'!ML18</f>
        <v>0</v>
      </c>
      <c r="MN133" s="100">
        <f>'Loan 2 (Cal)'!MM18</f>
        <v>0</v>
      </c>
      <c r="MO133" s="100">
        <f>'Loan 2 (Cal)'!MN18</f>
        <v>0</v>
      </c>
      <c r="MP133" s="100">
        <f>'Loan 2 (Cal)'!MO18</f>
        <v>0</v>
      </c>
      <c r="MQ133" s="100">
        <f>'Loan 2 (Cal)'!MP18</f>
        <v>0</v>
      </c>
      <c r="MR133" s="100">
        <f>'Loan 2 (Cal)'!MQ18</f>
        <v>0</v>
      </c>
      <c r="MS133" s="100">
        <f>'Loan 2 (Cal)'!MR18</f>
        <v>0</v>
      </c>
      <c r="MT133" s="100">
        <f>'Loan 2 (Cal)'!MS18</f>
        <v>0</v>
      </c>
      <c r="MU133" s="100">
        <f>'Loan 2 (Cal)'!MT18</f>
        <v>0</v>
      </c>
      <c r="MV133" s="100">
        <f>'Loan 2 (Cal)'!MU18</f>
        <v>0</v>
      </c>
      <c r="MW133" s="100">
        <f>'Loan 2 (Cal)'!MV18</f>
        <v>0</v>
      </c>
      <c r="MX133" s="100">
        <f>'Loan 2 (Cal)'!MW18</f>
        <v>0</v>
      </c>
      <c r="MY133" s="100">
        <f>'Loan 2 (Cal)'!MX18</f>
        <v>0</v>
      </c>
    </row>
    <row r="134" spans="3:364" x14ac:dyDescent="0.25">
      <c r="C134" s="87"/>
      <c r="D134" s="87"/>
      <c r="E134" s="87"/>
      <c r="F134" s="87"/>
      <c r="G134" s="87"/>
      <c r="H134" s="87"/>
      <c r="I134" s="87"/>
      <c r="J134" s="87"/>
      <c r="K134" s="87"/>
      <c r="L134" s="87"/>
      <c r="M134" s="87"/>
      <c r="N134" s="87"/>
      <c r="O134" s="87"/>
      <c r="P134" s="87"/>
      <c r="Q134" s="87"/>
      <c r="R134" s="87"/>
      <c r="S134" s="87"/>
      <c r="T134" s="87"/>
      <c r="U134" s="87"/>
      <c r="V134" s="87"/>
      <c r="W134" s="87"/>
      <c r="X134" s="87"/>
      <c r="Y134" s="87"/>
      <c r="Z134" s="87"/>
      <c r="AA134" s="87"/>
      <c r="AB134" s="87"/>
      <c r="AC134" s="87"/>
      <c r="AD134" s="87"/>
      <c r="AE134" s="87"/>
      <c r="AF134" s="87"/>
      <c r="AG134" s="87"/>
      <c r="AH134" s="87"/>
      <c r="AI134" s="87"/>
      <c r="AJ134" s="87"/>
      <c r="AK134" s="87"/>
      <c r="AL134" s="87"/>
      <c r="AM134" s="87"/>
      <c r="AN134" s="87"/>
      <c r="AO134" s="87"/>
      <c r="AP134" s="87"/>
      <c r="AQ134" s="87"/>
      <c r="AR134" s="87"/>
      <c r="AS134" s="87"/>
      <c r="AT134" s="87"/>
      <c r="AU134" s="87"/>
      <c r="AV134" s="87"/>
      <c r="AW134" s="87"/>
      <c r="AX134" s="87"/>
      <c r="AY134" s="87"/>
      <c r="AZ134" s="87"/>
      <c r="BA134" s="87"/>
      <c r="BB134" s="87"/>
      <c r="BC134" s="87"/>
      <c r="BD134" s="87"/>
      <c r="BE134" s="87"/>
      <c r="BF134" s="87"/>
      <c r="BG134" s="87"/>
      <c r="BH134" s="87"/>
      <c r="BI134" s="87"/>
      <c r="BJ134" s="87"/>
      <c r="BK134" s="87"/>
      <c r="BL134" s="87"/>
      <c r="BM134" s="87"/>
      <c r="BN134" s="87"/>
      <c r="BO134" s="87"/>
      <c r="BP134" s="87"/>
      <c r="BQ134" s="87"/>
      <c r="BR134" s="87"/>
      <c r="BS134" s="87"/>
      <c r="BT134" s="87"/>
      <c r="BU134" s="87"/>
      <c r="BV134" s="87"/>
      <c r="BW134" s="87"/>
      <c r="BX134" s="87"/>
      <c r="BY134" s="87"/>
      <c r="BZ134" s="87"/>
      <c r="CA134" s="87"/>
      <c r="CB134" s="87"/>
      <c r="CC134" s="87"/>
      <c r="CD134" s="87"/>
      <c r="CE134" s="87"/>
      <c r="CF134" s="87"/>
      <c r="CG134" s="87"/>
      <c r="CH134" s="87"/>
      <c r="CI134" s="87"/>
      <c r="CJ134" s="87"/>
      <c r="CK134" s="87"/>
      <c r="CL134" s="87"/>
      <c r="CM134" s="87"/>
      <c r="CN134" s="87"/>
      <c r="CO134" s="87"/>
      <c r="CP134" s="87"/>
      <c r="CQ134" s="87"/>
      <c r="CR134" s="87"/>
      <c r="CS134" s="87"/>
      <c r="CT134" s="87"/>
      <c r="CU134" s="87"/>
      <c r="CV134" s="87"/>
      <c r="CW134" s="87"/>
      <c r="CX134" s="87"/>
      <c r="CY134" s="87"/>
      <c r="CZ134" s="87"/>
      <c r="DA134" s="87"/>
      <c r="DB134" s="87"/>
      <c r="DC134" s="87"/>
      <c r="DD134" s="87"/>
      <c r="DE134" s="87"/>
      <c r="DF134" s="87"/>
      <c r="DG134" s="87"/>
      <c r="DH134" s="87"/>
      <c r="DI134" s="87"/>
      <c r="DJ134" s="87"/>
      <c r="DK134" s="87"/>
      <c r="DL134" s="87"/>
      <c r="DM134" s="87"/>
      <c r="DN134" s="87"/>
      <c r="DO134" s="87"/>
      <c r="DP134" s="87"/>
      <c r="DQ134" s="87"/>
      <c r="DR134" s="87"/>
      <c r="DS134" s="87"/>
      <c r="DT134" s="87"/>
      <c r="DU134" s="87"/>
      <c r="DV134" s="87"/>
      <c r="DW134" s="87"/>
      <c r="DX134" s="87"/>
      <c r="DY134" s="87"/>
      <c r="DZ134" s="87"/>
      <c r="EA134" s="87"/>
      <c r="EB134" s="87"/>
      <c r="EC134" s="87"/>
      <c r="ED134" s="87"/>
      <c r="EE134" s="87"/>
      <c r="EF134" s="87"/>
      <c r="EG134" s="87"/>
      <c r="EH134" s="87"/>
      <c r="EI134" s="87"/>
      <c r="EJ134" s="87"/>
      <c r="EK134" s="87"/>
      <c r="EL134" s="87"/>
      <c r="EM134" s="87"/>
      <c r="EN134" s="87"/>
      <c r="EO134" s="87"/>
      <c r="EP134" s="87"/>
      <c r="EQ134" s="87"/>
      <c r="ER134" s="87"/>
      <c r="ES134" s="87"/>
      <c r="ET134" s="87"/>
      <c r="EU134" s="87"/>
      <c r="EV134" s="87"/>
      <c r="EW134" s="87"/>
      <c r="EX134" s="87"/>
      <c r="EY134" s="87"/>
      <c r="EZ134" s="87"/>
      <c r="FA134" s="87"/>
      <c r="FB134" s="87"/>
      <c r="FC134" s="87"/>
      <c r="FD134" s="87"/>
      <c r="FE134" s="87"/>
      <c r="FF134" s="87"/>
      <c r="FG134" s="87"/>
      <c r="FH134" s="87"/>
      <c r="FI134" s="87"/>
      <c r="FJ134" s="87"/>
      <c r="FK134" s="87"/>
      <c r="FL134" s="87"/>
      <c r="FM134" s="87"/>
      <c r="FN134" s="87"/>
      <c r="FO134" s="87"/>
      <c r="FP134" s="87"/>
      <c r="FQ134" s="87"/>
      <c r="FR134" s="87"/>
      <c r="FS134" s="87"/>
      <c r="FT134" s="87"/>
      <c r="FU134" s="87"/>
      <c r="FV134" s="87"/>
      <c r="FW134" s="87"/>
      <c r="FX134" s="87"/>
      <c r="FY134" s="87"/>
      <c r="FZ134" s="87"/>
      <c r="GA134" s="87"/>
      <c r="GB134" s="87"/>
      <c r="GC134" s="87"/>
      <c r="GD134" s="87"/>
      <c r="GE134" s="87"/>
      <c r="GF134" s="87"/>
      <c r="GG134" s="87"/>
      <c r="GH134" s="87"/>
      <c r="GI134" s="87"/>
      <c r="GJ134" s="87"/>
      <c r="GK134" s="87"/>
      <c r="GL134" s="87"/>
      <c r="GM134" s="87"/>
      <c r="GN134" s="87"/>
      <c r="GO134" s="87"/>
      <c r="GP134" s="87"/>
      <c r="GQ134" s="87"/>
      <c r="GR134" s="87"/>
      <c r="GS134" s="87"/>
      <c r="GT134" s="87"/>
      <c r="GU134" s="87"/>
      <c r="GV134" s="87"/>
      <c r="GW134" s="87"/>
      <c r="GX134" s="87"/>
      <c r="GY134" s="87"/>
      <c r="GZ134" s="87"/>
      <c r="HA134" s="87"/>
      <c r="HB134" s="87"/>
      <c r="HC134" s="87"/>
      <c r="HD134" s="87"/>
      <c r="HE134" s="87"/>
      <c r="HF134" s="87"/>
      <c r="HG134" s="87"/>
      <c r="HH134" s="87"/>
      <c r="HI134" s="87"/>
      <c r="HJ134" s="87"/>
      <c r="HK134" s="87"/>
      <c r="HL134" s="87"/>
      <c r="HM134" s="87"/>
      <c r="HN134" s="87"/>
      <c r="HO134" s="87"/>
      <c r="HP134" s="87"/>
      <c r="HQ134" s="87"/>
      <c r="HR134" s="87"/>
      <c r="HS134" s="87"/>
      <c r="HT134" s="87"/>
      <c r="HU134" s="87"/>
      <c r="HV134" s="87"/>
      <c r="HW134" s="87"/>
      <c r="HX134" s="87"/>
      <c r="HY134" s="87"/>
      <c r="HZ134" s="87"/>
      <c r="IA134" s="87"/>
      <c r="IB134" s="87"/>
      <c r="IC134" s="87"/>
      <c r="ID134" s="87"/>
      <c r="IE134" s="87"/>
      <c r="IF134" s="87"/>
      <c r="IG134" s="87"/>
      <c r="IH134" s="87"/>
      <c r="II134" s="87"/>
      <c r="IJ134" s="87"/>
      <c r="IK134" s="87"/>
      <c r="IL134" s="87"/>
      <c r="IM134" s="87"/>
      <c r="IN134" s="87"/>
      <c r="IO134" s="87"/>
      <c r="IP134" s="87"/>
      <c r="IQ134" s="87"/>
      <c r="IR134" s="87"/>
      <c r="IS134" s="87"/>
      <c r="IT134" s="87"/>
      <c r="IU134" s="87"/>
      <c r="IV134" s="87"/>
      <c r="IW134" s="87"/>
      <c r="IX134" s="87"/>
      <c r="IY134" s="87"/>
      <c r="IZ134" s="87"/>
      <c r="JA134" s="87"/>
      <c r="JB134" s="87"/>
      <c r="JC134" s="87"/>
      <c r="JD134" s="87"/>
      <c r="JE134" s="87"/>
      <c r="JF134" s="87"/>
      <c r="JG134" s="87"/>
      <c r="JH134" s="87"/>
      <c r="JI134" s="87"/>
      <c r="JJ134" s="87"/>
      <c r="JK134" s="87"/>
      <c r="JL134" s="87"/>
      <c r="JM134" s="87"/>
      <c r="JN134" s="87"/>
      <c r="JO134" s="87"/>
      <c r="JP134" s="87"/>
      <c r="JQ134" s="87"/>
      <c r="JR134" s="87"/>
      <c r="JS134" s="87"/>
      <c r="JT134" s="87"/>
      <c r="JU134" s="87"/>
      <c r="JV134" s="87"/>
      <c r="JW134" s="87"/>
      <c r="JX134" s="87"/>
      <c r="JY134" s="87"/>
      <c r="JZ134" s="87"/>
      <c r="KA134" s="87"/>
      <c r="KB134" s="87"/>
      <c r="KC134" s="87"/>
      <c r="KD134" s="87"/>
      <c r="KE134" s="87"/>
      <c r="KF134" s="87"/>
      <c r="KG134" s="87"/>
      <c r="KH134" s="87"/>
      <c r="KI134" s="87"/>
      <c r="KJ134" s="87"/>
      <c r="KK134" s="87"/>
      <c r="KL134" s="87"/>
      <c r="KM134" s="87"/>
      <c r="KN134" s="87"/>
      <c r="KO134" s="87"/>
      <c r="KP134" s="87"/>
      <c r="KQ134" s="87"/>
      <c r="KR134" s="87"/>
      <c r="KS134" s="87"/>
      <c r="KT134" s="87"/>
      <c r="KU134" s="87"/>
      <c r="KV134" s="87"/>
      <c r="KW134" s="87"/>
      <c r="KX134" s="87"/>
      <c r="KY134" s="87"/>
      <c r="KZ134" s="87"/>
      <c r="LA134" s="87"/>
      <c r="LB134" s="87"/>
      <c r="LC134" s="87"/>
      <c r="LD134" s="87"/>
      <c r="LE134" s="87"/>
      <c r="LF134" s="87"/>
      <c r="LG134" s="87"/>
      <c r="LH134" s="87"/>
      <c r="LI134" s="87"/>
      <c r="LJ134" s="87"/>
      <c r="LK134" s="87"/>
      <c r="LL134" s="87"/>
      <c r="LM134" s="87"/>
      <c r="LN134" s="87"/>
      <c r="LO134" s="87"/>
      <c r="LP134" s="87"/>
      <c r="LQ134" s="87"/>
      <c r="LR134" s="87"/>
      <c r="LS134" s="87"/>
      <c r="LT134" s="87"/>
      <c r="LU134" s="87"/>
      <c r="LV134" s="87"/>
      <c r="LW134" s="87"/>
      <c r="LX134" s="87"/>
      <c r="LY134" s="87"/>
      <c r="LZ134" s="87"/>
      <c r="MA134" s="87"/>
      <c r="MB134" s="87"/>
      <c r="MC134" s="87"/>
      <c r="MD134" s="87"/>
      <c r="ME134" s="87"/>
      <c r="MF134" s="87"/>
      <c r="MG134" s="87"/>
      <c r="MH134" s="87"/>
      <c r="MI134" s="87"/>
      <c r="MJ134" s="87"/>
      <c r="MK134" s="87"/>
      <c r="ML134" s="87"/>
      <c r="MM134" s="87"/>
      <c r="MN134" s="87"/>
      <c r="MO134" s="87"/>
      <c r="MP134" s="87"/>
      <c r="MQ134" s="87"/>
      <c r="MR134" s="87"/>
      <c r="MS134" s="87"/>
      <c r="MT134" s="87"/>
      <c r="MU134" s="87"/>
      <c r="MV134" s="87"/>
      <c r="MW134" s="87"/>
      <c r="MX134" s="87"/>
      <c r="MY134" s="87"/>
    </row>
    <row r="135" spans="3:364" x14ac:dyDescent="0.25">
      <c r="C135" s="87"/>
      <c r="D135" s="87"/>
      <c r="E135" s="87"/>
      <c r="F135" s="87"/>
      <c r="G135" s="87"/>
      <c r="H135" s="87"/>
      <c r="I135" s="87"/>
      <c r="J135" s="87"/>
      <c r="K135" s="87"/>
      <c r="L135" s="87"/>
      <c r="M135" s="87"/>
      <c r="N135" s="87"/>
      <c r="O135" s="87"/>
      <c r="P135" s="87"/>
      <c r="Q135" s="87"/>
      <c r="R135" s="87"/>
      <c r="S135" s="87"/>
      <c r="T135" s="87"/>
      <c r="U135" s="87"/>
      <c r="V135" s="87"/>
      <c r="W135" s="87"/>
      <c r="X135" s="87"/>
      <c r="Y135" s="87"/>
      <c r="Z135" s="87"/>
      <c r="AA135" s="87"/>
      <c r="AB135" s="87"/>
      <c r="AC135" s="87"/>
      <c r="AD135" s="87"/>
      <c r="AE135" s="87"/>
      <c r="AF135" s="87"/>
      <c r="AG135" s="87"/>
      <c r="AH135" s="87"/>
      <c r="AI135" s="87"/>
      <c r="AJ135" s="87"/>
      <c r="AK135" s="87"/>
      <c r="AL135" s="87"/>
      <c r="AM135" s="87"/>
      <c r="AN135" s="87"/>
      <c r="AO135" s="87"/>
      <c r="AP135" s="87"/>
      <c r="AQ135" s="87"/>
      <c r="AR135" s="87"/>
      <c r="AS135" s="87"/>
      <c r="AT135" s="87"/>
      <c r="AU135" s="87"/>
      <c r="AV135" s="87"/>
      <c r="AW135" s="87"/>
      <c r="AX135" s="87"/>
      <c r="AY135" s="87"/>
      <c r="AZ135" s="87"/>
      <c r="BA135" s="87"/>
      <c r="BB135" s="87"/>
      <c r="BC135" s="87"/>
      <c r="BD135" s="87"/>
      <c r="BE135" s="87"/>
      <c r="BF135" s="87"/>
      <c r="BG135" s="87"/>
      <c r="BH135" s="87"/>
      <c r="BI135" s="87"/>
      <c r="BJ135" s="87"/>
      <c r="BK135" s="87"/>
      <c r="BL135" s="87"/>
      <c r="BM135" s="87"/>
      <c r="BN135" s="87"/>
      <c r="BO135" s="87"/>
      <c r="BP135" s="87"/>
      <c r="BQ135" s="87"/>
      <c r="BR135" s="87"/>
      <c r="BS135" s="87"/>
      <c r="BT135" s="87"/>
      <c r="BU135" s="87"/>
      <c r="BV135" s="87"/>
      <c r="BW135" s="87"/>
      <c r="BX135" s="87"/>
      <c r="BY135" s="87"/>
      <c r="BZ135" s="87"/>
      <c r="CA135" s="87"/>
      <c r="CB135" s="87"/>
      <c r="CC135" s="87"/>
      <c r="CD135" s="87"/>
      <c r="CE135" s="87"/>
      <c r="CF135" s="87"/>
      <c r="CG135" s="87"/>
      <c r="CH135" s="87"/>
      <c r="CI135" s="87"/>
      <c r="CJ135" s="87"/>
      <c r="CK135" s="87"/>
      <c r="CL135" s="87"/>
      <c r="CM135" s="87"/>
      <c r="CN135" s="87"/>
      <c r="CO135" s="87"/>
      <c r="CP135" s="87"/>
      <c r="CQ135" s="87"/>
      <c r="CR135" s="87"/>
      <c r="CS135" s="87"/>
      <c r="CT135" s="87"/>
      <c r="CU135" s="87"/>
      <c r="CV135" s="87"/>
      <c r="CW135" s="87"/>
      <c r="CX135" s="87"/>
      <c r="CY135" s="87"/>
      <c r="CZ135" s="87"/>
      <c r="DA135" s="87"/>
      <c r="DB135" s="87"/>
      <c r="DC135" s="87"/>
      <c r="DD135" s="87"/>
      <c r="DE135" s="87"/>
      <c r="DF135" s="87"/>
      <c r="DG135" s="87"/>
      <c r="DH135" s="87"/>
      <c r="DI135" s="87"/>
      <c r="DJ135" s="87"/>
      <c r="DK135" s="87"/>
      <c r="DL135" s="87"/>
      <c r="DM135" s="87"/>
      <c r="DN135" s="87"/>
      <c r="DO135" s="87"/>
      <c r="DP135" s="87"/>
      <c r="DQ135" s="87"/>
      <c r="DR135" s="87"/>
      <c r="DS135" s="87"/>
      <c r="DT135" s="87"/>
      <c r="DU135" s="87"/>
      <c r="DV135" s="87"/>
      <c r="DW135" s="87"/>
      <c r="DX135" s="87"/>
      <c r="DY135" s="87"/>
      <c r="DZ135" s="87"/>
      <c r="EA135" s="87"/>
      <c r="EB135" s="87"/>
      <c r="EC135" s="87"/>
      <c r="ED135" s="87"/>
      <c r="EE135" s="87"/>
      <c r="EF135" s="87"/>
      <c r="EG135" s="87"/>
      <c r="EH135" s="87"/>
      <c r="EI135" s="87"/>
      <c r="EJ135" s="87"/>
      <c r="EK135" s="87"/>
      <c r="EL135" s="87"/>
      <c r="EM135" s="87"/>
      <c r="EN135" s="87"/>
      <c r="EO135" s="87"/>
      <c r="EP135" s="87"/>
      <c r="EQ135" s="87"/>
      <c r="ER135" s="87"/>
      <c r="ES135" s="87"/>
      <c r="ET135" s="87"/>
      <c r="EU135" s="87"/>
      <c r="EV135" s="87"/>
      <c r="EW135" s="87"/>
      <c r="EX135" s="87"/>
      <c r="EY135" s="87"/>
      <c r="EZ135" s="87"/>
      <c r="FA135" s="87"/>
      <c r="FB135" s="87"/>
      <c r="FC135" s="87"/>
      <c r="FD135" s="87"/>
      <c r="FE135" s="87"/>
      <c r="FF135" s="87"/>
      <c r="FG135" s="87"/>
      <c r="FH135" s="87"/>
      <c r="FI135" s="87"/>
      <c r="FJ135" s="87"/>
      <c r="FK135" s="87"/>
      <c r="FL135" s="87"/>
      <c r="FM135" s="87"/>
      <c r="FN135" s="87"/>
      <c r="FO135" s="87"/>
      <c r="FP135" s="87"/>
      <c r="FQ135" s="87"/>
      <c r="FR135" s="87"/>
      <c r="FS135" s="87"/>
      <c r="FT135" s="87"/>
      <c r="FU135" s="87"/>
      <c r="FV135" s="87"/>
      <c r="FW135" s="87"/>
      <c r="FX135" s="87"/>
      <c r="FY135" s="87"/>
      <c r="FZ135" s="87"/>
      <c r="GA135" s="87"/>
      <c r="GB135" s="87"/>
      <c r="GC135" s="87"/>
      <c r="GD135" s="87"/>
      <c r="GE135" s="87"/>
      <c r="GF135" s="87"/>
      <c r="GG135" s="87"/>
      <c r="GH135" s="87"/>
      <c r="GI135" s="87"/>
      <c r="GJ135" s="87"/>
      <c r="GK135" s="87"/>
      <c r="GL135" s="87"/>
      <c r="GM135" s="87"/>
      <c r="GN135" s="87"/>
      <c r="GO135" s="87"/>
      <c r="GP135" s="87"/>
      <c r="GQ135" s="87"/>
      <c r="GR135" s="87"/>
      <c r="GS135" s="87"/>
      <c r="GT135" s="87"/>
      <c r="GU135" s="87"/>
      <c r="GV135" s="87"/>
      <c r="GW135" s="87"/>
      <c r="GX135" s="87"/>
      <c r="GY135" s="87"/>
      <c r="GZ135" s="87"/>
      <c r="HA135" s="87"/>
      <c r="HB135" s="87"/>
      <c r="HC135" s="87"/>
      <c r="HD135" s="87"/>
      <c r="HE135" s="87"/>
      <c r="HF135" s="87"/>
      <c r="HG135" s="87"/>
      <c r="HH135" s="87"/>
      <c r="HI135" s="87"/>
      <c r="HJ135" s="87"/>
      <c r="HK135" s="87"/>
      <c r="HL135" s="87"/>
      <c r="HM135" s="87"/>
      <c r="HN135" s="87"/>
      <c r="HO135" s="87"/>
      <c r="HP135" s="87"/>
      <c r="HQ135" s="87"/>
      <c r="HR135" s="87"/>
      <c r="HS135" s="87"/>
      <c r="HT135" s="87"/>
      <c r="HU135" s="87"/>
      <c r="HV135" s="87"/>
      <c r="HW135" s="87"/>
      <c r="HX135" s="87"/>
      <c r="HY135" s="87"/>
      <c r="HZ135" s="87"/>
      <c r="IA135" s="87"/>
      <c r="IB135" s="87"/>
      <c r="IC135" s="87"/>
      <c r="ID135" s="87"/>
      <c r="IE135" s="87"/>
      <c r="IF135" s="87"/>
      <c r="IG135" s="87"/>
      <c r="IH135" s="87"/>
      <c r="II135" s="87"/>
      <c r="IJ135" s="87"/>
      <c r="IK135" s="87"/>
      <c r="IL135" s="87"/>
      <c r="IM135" s="87"/>
      <c r="IN135" s="87"/>
      <c r="IO135" s="87"/>
      <c r="IP135" s="87"/>
      <c r="IQ135" s="87"/>
      <c r="IR135" s="87"/>
      <c r="IS135" s="87"/>
      <c r="IT135" s="87"/>
      <c r="IU135" s="87"/>
      <c r="IV135" s="87"/>
      <c r="IW135" s="87"/>
      <c r="IX135" s="87"/>
      <c r="IY135" s="87"/>
      <c r="IZ135" s="87"/>
      <c r="JA135" s="87"/>
      <c r="JB135" s="87"/>
      <c r="JC135" s="87"/>
      <c r="JD135" s="87"/>
      <c r="JE135" s="87"/>
      <c r="JF135" s="87"/>
      <c r="JG135" s="87"/>
      <c r="JH135" s="87"/>
      <c r="JI135" s="87"/>
      <c r="JJ135" s="87"/>
      <c r="JK135" s="87"/>
      <c r="JL135" s="87"/>
      <c r="JM135" s="87"/>
      <c r="JN135" s="87"/>
      <c r="JO135" s="87"/>
      <c r="JP135" s="87"/>
      <c r="JQ135" s="87"/>
      <c r="JR135" s="87"/>
      <c r="JS135" s="87"/>
      <c r="JT135" s="87"/>
      <c r="JU135" s="87"/>
      <c r="JV135" s="87"/>
      <c r="JW135" s="87"/>
      <c r="JX135" s="87"/>
      <c r="JY135" s="87"/>
      <c r="JZ135" s="87"/>
      <c r="KA135" s="87"/>
      <c r="KB135" s="87"/>
      <c r="KC135" s="87"/>
      <c r="KD135" s="87"/>
      <c r="KE135" s="87"/>
      <c r="KF135" s="87"/>
      <c r="KG135" s="87"/>
      <c r="KH135" s="87"/>
      <c r="KI135" s="87"/>
      <c r="KJ135" s="87"/>
      <c r="KK135" s="87"/>
      <c r="KL135" s="87"/>
      <c r="KM135" s="87"/>
      <c r="KN135" s="87"/>
      <c r="KO135" s="87"/>
      <c r="KP135" s="87"/>
      <c r="KQ135" s="87"/>
      <c r="KR135" s="87"/>
      <c r="KS135" s="87"/>
      <c r="KT135" s="87"/>
      <c r="KU135" s="87"/>
      <c r="KV135" s="87"/>
      <c r="KW135" s="87"/>
      <c r="KX135" s="87"/>
      <c r="KY135" s="87"/>
      <c r="KZ135" s="87"/>
      <c r="LA135" s="87"/>
      <c r="LB135" s="87"/>
      <c r="LC135" s="87"/>
      <c r="LD135" s="87"/>
      <c r="LE135" s="87"/>
      <c r="LF135" s="87"/>
      <c r="LG135" s="87"/>
      <c r="LH135" s="87"/>
      <c r="LI135" s="87"/>
      <c r="LJ135" s="87"/>
      <c r="LK135" s="87"/>
      <c r="LL135" s="87"/>
      <c r="LM135" s="87"/>
      <c r="LN135" s="87"/>
      <c r="LO135" s="87"/>
      <c r="LP135" s="87"/>
      <c r="LQ135" s="87"/>
      <c r="LR135" s="87"/>
      <c r="LS135" s="87"/>
      <c r="LT135" s="87"/>
      <c r="LU135" s="87"/>
      <c r="LV135" s="87"/>
      <c r="LW135" s="87"/>
      <c r="LX135" s="87"/>
      <c r="LY135" s="87"/>
      <c r="LZ135" s="87"/>
      <c r="MA135" s="87"/>
      <c r="MB135" s="87"/>
      <c r="MC135" s="87"/>
      <c r="MD135" s="87"/>
      <c r="ME135" s="87"/>
      <c r="MF135" s="87"/>
      <c r="MG135" s="87"/>
      <c r="MH135" s="87"/>
      <c r="MI135" s="87"/>
      <c r="MJ135" s="87"/>
      <c r="MK135" s="87"/>
      <c r="ML135" s="87"/>
      <c r="MM135" s="87"/>
      <c r="MN135" s="87"/>
      <c r="MO135" s="87"/>
      <c r="MP135" s="87"/>
      <c r="MQ135" s="87"/>
      <c r="MR135" s="87"/>
      <c r="MS135" s="87"/>
      <c r="MT135" s="87"/>
      <c r="MU135" s="87"/>
      <c r="MV135" s="87"/>
      <c r="MW135" s="87"/>
      <c r="MX135" s="87"/>
      <c r="MY135" s="87"/>
    </row>
    <row r="136" spans="3:364" x14ac:dyDescent="0.25">
      <c r="C136" s="87"/>
      <c r="D136" s="87"/>
      <c r="E136" s="87"/>
      <c r="F136" s="87"/>
      <c r="G136" s="87"/>
      <c r="H136" s="87"/>
      <c r="I136" s="87"/>
      <c r="J136" s="87"/>
      <c r="K136" s="87"/>
      <c r="L136" s="87"/>
      <c r="M136" s="87"/>
      <c r="N136" s="87"/>
      <c r="O136" s="87"/>
      <c r="P136" s="87"/>
      <c r="Q136" s="87"/>
      <c r="R136" s="87"/>
      <c r="S136" s="87"/>
      <c r="T136" s="87"/>
      <c r="U136" s="87"/>
      <c r="V136" s="87"/>
      <c r="W136" s="87"/>
      <c r="X136" s="87"/>
      <c r="Y136" s="87"/>
      <c r="Z136" s="87"/>
      <c r="AA136" s="87"/>
      <c r="AB136" s="87"/>
      <c r="AC136" s="87"/>
      <c r="AD136" s="87"/>
      <c r="AE136" s="87"/>
      <c r="AF136" s="87"/>
      <c r="AG136" s="87"/>
      <c r="AH136" s="87"/>
      <c r="AI136" s="87"/>
      <c r="AJ136" s="87"/>
      <c r="AK136" s="87"/>
      <c r="AL136" s="87"/>
      <c r="AM136" s="87"/>
      <c r="AN136" s="87"/>
      <c r="AO136" s="87"/>
      <c r="AP136" s="87"/>
      <c r="AQ136" s="87"/>
      <c r="AR136" s="87"/>
      <c r="AS136" s="87"/>
      <c r="AT136" s="87"/>
      <c r="AU136" s="87"/>
      <c r="AV136" s="87"/>
      <c r="AW136" s="87"/>
      <c r="AX136" s="87"/>
      <c r="AY136" s="87"/>
      <c r="AZ136" s="87"/>
      <c r="BA136" s="87"/>
      <c r="BB136" s="87"/>
      <c r="BC136" s="87"/>
      <c r="BD136" s="87"/>
      <c r="BE136" s="87"/>
      <c r="BF136" s="87"/>
      <c r="BG136" s="87"/>
      <c r="BH136" s="87"/>
      <c r="BI136" s="87"/>
      <c r="BJ136" s="87"/>
      <c r="BK136" s="87"/>
      <c r="BL136" s="87"/>
      <c r="BM136" s="87"/>
      <c r="BN136" s="87"/>
      <c r="BO136" s="87"/>
      <c r="BP136" s="87"/>
      <c r="BQ136" s="87"/>
      <c r="BR136" s="87"/>
      <c r="BS136" s="87"/>
      <c r="BT136" s="87"/>
      <c r="BU136" s="87"/>
      <c r="BV136" s="87"/>
      <c r="BW136" s="87"/>
      <c r="BX136" s="87"/>
      <c r="BY136" s="87"/>
      <c r="BZ136" s="87"/>
      <c r="CA136" s="87"/>
      <c r="CB136" s="87"/>
      <c r="CC136" s="87"/>
      <c r="CD136" s="87"/>
      <c r="CE136" s="87"/>
      <c r="CF136" s="87"/>
      <c r="CG136" s="87"/>
      <c r="CH136" s="87"/>
      <c r="CI136" s="87"/>
      <c r="CJ136" s="87"/>
      <c r="CK136" s="87"/>
      <c r="CL136" s="87"/>
      <c r="CM136" s="87"/>
      <c r="CN136" s="87"/>
      <c r="CO136" s="87"/>
      <c r="CP136" s="87"/>
      <c r="CQ136" s="87"/>
      <c r="CR136" s="87"/>
      <c r="CS136" s="87"/>
      <c r="CT136" s="87"/>
      <c r="CU136" s="87"/>
      <c r="CV136" s="87"/>
      <c r="CW136" s="87"/>
      <c r="CX136" s="87"/>
      <c r="CY136" s="87"/>
      <c r="CZ136" s="87"/>
      <c r="DA136" s="87"/>
      <c r="DB136" s="87"/>
      <c r="DC136" s="87"/>
      <c r="DD136" s="87"/>
      <c r="DE136" s="87"/>
      <c r="DF136" s="87"/>
      <c r="DG136" s="87"/>
      <c r="DH136" s="87"/>
      <c r="DI136" s="87"/>
      <c r="DJ136" s="87"/>
      <c r="DK136" s="87"/>
      <c r="DL136" s="87"/>
      <c r="DM136" s="87"/>
      <c r="DN136" s="87"/>
      <c r="DO136" s="87"/>
      <c r="DP136" s="87"/>
      <c r="DQ136" s="87"/>
      <c r="DR136" s="87"/>
      <c r="DS136" s="87"/>
      <c r="DT136" s="87"/>
      <c r="DU136" s="87"/>
      <c r="DV136" s="87"/>
      <c r="DW136" s="87"/>
      <c r="DX136" s="87"/>
      <c r="DY136" s="87"/>
      <c r="DZ136" s="87"/>
      <c r="EA136" s="87"/>
      <c r="EB136" s="87"/>
      <c r="EC136" s="87"/>
      <c r="ED136" s="87"/>
      <c r="EE136" s="87"/>
      <c r="EF136" s="87"/>
      <c r="EG136" s="87"/>
      <c r="EH136" s="87"/>
      <c r="EI136" s="87"/>
      <c r="EJ136" s="87"/>
      <c r="EK136" s="87"/>
      <c r="EL136" s="87"/>
      <c r="EM136" s="87"/>
      <c r="EN136" s="87"/>
      <c r="EO136" s="87"/>
      <c r="EP136" s="87"/>
      <c r="EQ136" s="87"/>
      <c r="ER136" s="87"/>
      <c r="ES136" s="87"/>
      <c r="ET136" s="87"/>
      <c r="EU136" s="87"/>
      <c r="EV136" s="87"/>
      <c r="EW136" s="87"/>
      <c r="EX136" s="87"/>
      <c r="EY136" s="87"/>
      <c r="EZ136" s="87"/>
      <c r="FA136" s="87"/>
      <c r="FB136" s="87"/>
      <c r="FC136" s="87"/>
      <c r="FD136" s="87"/>
      <c r="FE136" s="87"/>
      <c r="FF136" s="87"/>
      <c r="FG136" s="87"/>
      <c r="FH136" s="87"/>
      <c r="FI136" s="87"/>
      <c r="FJ136" s="87"/>
      <c r="FK136" s="87"/>
      <c r="FL136" s="87"/>
      <c r="FM136" s="87"/>
      <c r="FN136" s="87"/>
      <c r="FO136" s="87"/>
      <c r="FP136" s="87"/>
      <c r="FQ136" s="87"/>
      <c r="FR136" s="87"/>
      <c r="FS136" s="87"/>
      <c r="FT136" s="87"/>
      <c r="FU136" s="87"/>
      <c r="FV136" s="87"/>
      <c r="FW136" s="87"/>
      <c r="FX136" s="87"/>
      <c r="FY136" s="87"/>
      <c r="FZ136" s="87"/>
      <c r="GA136" s="87"/>
      <c r="GB136" s="87"/>
      <c r="GC136" s="87"/>
      <c r="GD136" s="87"/>
      <c r="GE136" s="87"/>
      <c r="GF136" s="87"/>
      <c r="GG136" s="87"/>
      <c r="GH136" s="87"/>
      <c r="GI136" s="87"/>
      <c r="GJ136" s="87"/>
      <c r="GK136" s="87"/>
      <c r="GL136" s="87"/>
      <c r="GM136" s="87"/>
      <c r="GN136" s="87"/>
      <c r="GO136" s="87"/>
      <c r="GP136" s="87"/>
      <c r="GQ136" s="87"/>
      <c r="GR136" s="87"/>
      <c r="GS136" s="87"/>
      <c r="GT136" s="87"/>
      <c r="GU136" s="87"/>
      <c r="GV136" s="87"/>
      <c r="GW136" s="87"/>
      <c r="GX136" s="87"/>
      <c r="GY136" s="87"/>
      <c r="GZ136" s="87"/>
      <c r="HA136" s="87"/>
      <c r="HB136" s="87"/>
      <c r="HC136" s="87"/>
      <c r="HD136" s="87"/>
      <c r="HE136" s="87"/>
      <c r="HF136" s="87"/>
      <c r="HG136" s="87"/>
      <c r="HH136" s="87"/>
      <c r="HI136" s="87"/>
      <c r="HJ136" s="87"/>
      <c r="HK136" s="87"/>
      <c r="HL136" s="87"/>
      <c r="HM136" s="87"/>
      <c r="HN136" s="87"/>
      <c r="HO136" s="87"/>
      <c r="HP136" s="87"/>
      <c r="HQ136" s="87"/>
      <c r="HR136" s="87"/>
      <c r="HS136" s="87"/>
      <c r="HT136" s="87"/>
      <c r="HU136" s="87"/>
      <c r="HV136" s="87"/>
      <c r="HW136" s="87"/>
      <c r="HX136" s="87"/>
      <c r="HY136" s="87"/>
      <c r="HZ136" s="87"/>
      <c r="IA136" s="87"/>
      <c r="IB136" s="87"/>
      <c r="IC136" s="87"/>
      <c r="ID136" s="87"/>
      <c r="IE136" s="87"/>
      <c r="IF136" s="87"/>
      <c r="IG136" s="87"/>
      <c r="IH136" s="87"/>
      <c r="II136" s="87"/>
      <c r="IJ136" s="87"/>
      <c r="IK136" s="87"/>
      <c r="IL136" s="87"/>
      <c r="IM136" s="87"/>
      <c r="IN136" s="87"/>
      <c r="IO136" s="87"/>
      <c r="IP136" s="87"/>
      <c r="IQ136" s="87"/>
      <c r="IR136" s="87"/>
      <c r="IS136" s="87"/>
      <c r="IT136" s="87"/>
      <c r="IU136" s="87"/>
      <c r="IV136" s="87"/>
      <c r="IW136" s="87"/>
      <c r="IX136" s="87"/>
      <c r="IY136" s="87"/>
      <c r="IZ136" s="87"/>
      <c r="JA136" s="87"/>
      <c r="JB136" s="87"/>
      <c r="JC136" s="87"/>
      <c r="JD136" s="87"/>
      <c r="JE136" s="87"/>
      <c r="JF136" s="87"/>
      <c r="JG136" s="87"/>
      <c r="JH136" s="87"/>
      <c r="JI136" s="87"/>
      <c r="JJ136" s="87"/>
      <c r="JK136" s="87"/>
      <c r="JL136" s="87"/>
      <c r="JM136" s="87"/>
      <c r="JN136" s="87"/>
      <c r="JO136" s="87"/>
      <c r="JP136" s="87"/>
      <c r="JQ136" s="87"/>
      <c r="JR136" s="87"/>
      <c r="JS136" s="87"/>
      <c r="JT136" s="87"/>
      <c r="JU136" s="87"/>
      <c r="JV136" s="87"/>
      <c r="JW136" s="87"/>
      <c r="JX136" s="87"/>
      <c r="JY136" s="87"/>
      <c r="JZ136" s="87"/>
      <c r="KA136" s="87"/>
      <c r="KB136" s="87"/>
      <c r="KC136" s="87"/>
      <c r="KD136" s="87"/>
      <c r="KE136" s="87"/>
      <c r="KF136" s="87"/>
      <c r="KG136" s="87"/>
      <c r="KH136" s="87"/>
      <c r="KI136" s="87"/>
      <c r="KJ136" s="87"/>
      <c r="KK136" s="87"/>
      <c r="KL136" s="87"/>
      <c r="KM136" s="87"/>
      <c r="KN136" s="87"/>
      <c r="KO136" s="87"/>
      <c r="KP136" s="87"/>
      <c r="KQ136" s="87"/>
      <c r="KR136" s="87"/>
      <c r="KS136" s="87"/>
      <c r="KT136" s="87"/>
      <c r="KU136" s="87"/>
      <c r="KV136" s="87"/>
      <c r="KW136" s="87"/>
      <c r="KX136" s="87"/>
      <c r="KY136" s="87"/>
      <c r="KZ136" s="87"/>
      <c r="LA136" s="87"/>
      <c r="LB136" s="87"/>
      <c r="LC136" s="87"/>
      <c r="LD136" s="87"/>
      <c r="LE136" s="87"/>
      <c r="LF136" s="87"/>
      <c r="LG136" s="87"/>
      <c r="LH136" s="87"/>
      <c r="LI136" s="87"/>
      <c r="LJ136" s="87"/>
      <c r="LK136" s="87"/>
      <c r="LL136" s="87"/>
      <c r="LM136" s="87"/>
      <c r="LN136" s="87"/>
      <c r="LO136" s="87"/>
      <c r="LP136" s="87"/>
      <c r="LQ136" s="87"/>
      <c r="LR136" s="87"/>
      <c r="LS136" s="87"/>
      <c r="LT136" s="87"/>
      <c r="LU136" s="87"/>
      <c r="LV136" s="87"/>
      <c r="LW136" s="87"/>
      <c r="LX136" s="87"/>
      <c r="LY136" s="87"/>
      <c r="LZ136" s="87"/>
      <c r="MA136" s="87"/>
      <c r="MB136" s="87"/>
      <c r="MC136" s="87"/>
      <c r="MD136" s="87"/>
      <c r="ME136" s="87"/>
      <c r="MF136" s="87"/>
      <c r="MG136" s="87"/>
      <c r="MH136" s="87"/>
      <c r="MI136" s="87"/>
      <c r="MJ136" s="87"/>
      <c r="MK136" s="87"/>
      <c r="ML136" s="87"/>
      <c r="MM136" s="87"/>
      <c r="MN136" s="87"/>
      <c r="MO136" s="87"/>
      <c r="MP136" s="87"/>
      <c r="MQ136" s="87"/>
      <c r="MR136" s="87"/>
      <c r="MS136" s="87"/>
      <c r="MT136" s="87"/>
      <c r="MU136" s="87"/>
      <c r="MV136" s="87"/>
      <c r="MW136" s="87"/>
      <c r="MX136" s="87"/>
      <c r="MY136" s="87"/>
    </row>
    <row r="137" spans="3:364" s="123" customFormat="1" x14ac:dyDescent="0.25">
      <c r="C137" s="110"/>
      <c r="D137" s="110"/>
      <c r="E137" s="110"/>
      <c r="F137" s="110"/>
      <c r="G137" s="110"/>
      <c r="H137" s="110"/>
      <c r="I137" s="110"/>
      <c r="J137" s="110"/>
      <c r="K137" s="110"/>
      <c r="L137" s="110"/>
      <c r="M137" s="110"/>
      <c r="N137" s="110"/>
      <c r="O137" s="110"/>
      <c r="P137" s="110"/>
      <c r="Q137" s="110"/>
      <c r="R137" s="110"/>
      <c r="S137" s="110"/>
      <c r="T137" s="110"/>
      <c r="U137" s="110"/>
      <c r="V137" s="110"/>
      <c r="W137" s="110"/>
      <c r="X137" s="110"/>
      <c r="Y137" s="110"/>
      <c r="Z137" s="110"/>
      <c r="AA137" s="110"/>
      <c r="AB137" s="110"/>
      <c r="AC137" s="110"/>
      <c r="AD137" s="110"/>
      <c r="AE137" s="110"/>
      <c r="AF137" s="110"/>
      <c r="AG137" s="110"/>
      <c r="AH137" s="110"/>
      <c r="AI137" s="110"/>
      <c r="AJ137" s="110"/>
      <c r="AK137" s="110"/>
      <c r="AL137" s="110"/>
      <c r="AM137" s="110"/>
      <c r="AN137" s="110"/>
      <c r="AO137" s="110"/>
      <c r="AP137" s="110"/>
      <c r="AQ137" s="110"/>
      <c r="AR137" s="110"/>
      <c r="AS137" s="110"/>
      <c r="AT137" s="110"/>
      <c r="AU137" s="110"/>
      <c r="AV137" s="110"/>
      <c r="AW137" s="110"/>
      <c r="AX137" s="110"/>
      <c r="AY137" s="110"/>
      <c r="AZ137" s="110"/>
      <c r="BA137" s="110"/>
      <c r="BB137" s="110"/>
      <c r="BC137" s="110"/>
      <c r="BD137" s="110"/>
      <c r="BE137" s="110"/>
      <c r="BF137" s="110"/>
      <c r="BG137" s="110"/>
      <c r="BH137" s="110"/>
      <c r="BI137" s="110"/>
      <c r="BJ137" s="110"/>
      <c r="BK137" s="110"/>
      <c r="BL137" s="110"/>
      <c r="BM137" s="110"/>
      <c r="BN137" s="110"/>
      <c r="BO137" s="110"/>
      <c r="BP137" s="110"/>
      <c r="BQ137" s="110"/>
      <c r="BR137" s="110"/>
      <c r="BS137" s="110"/>
      <c r="BT137" s="110"/>
      <c r="BU137" s="110"/>
      <c r="BV137" s="110"/>
      <c r="BW137" s="110"/>
      <c r="BX137" s="110"/>
      <c r="BY137" s="110"/>
      <c r="BZ137" s="110"/>
      <c r="CA137" s="110"/>
      <c r="CB137" s="110"/>
      <c r="CC137" s="110"/>
      <c r="CD137" s="110"/>
      <c r="CE137" s="110"/>
      <c r="CF137" s="110"/>
      <c r="CG137" s="110"/>
      <c r="CH137" s="110"/>
      <c r="CI137" s="110"/>
      <c r="CJ137" s="110"/>
      <c r="CK137" s="110"/>
      <c r="CL137" s="110"/>
      <c r="CM137" s="110"/>
      <c r="CN137" s="110"/>
      <c r="CO137" s="110"/>
      <c r="CP137" s="110"/>
      <c r="CQ137" s="110"/>
      <c r="CR137" s="110"/>
      <c r="CS137" s="110"/>
      <c r="CT137" s="110"/>
      <c r="CU137" s="110"/>
      <c r="CV137" s="110"/>
      <c r="CW137" s="110"/>
      <c r="CX137" s="110"/>
      <c r="CY137" s="110"/>
      <c r="CZ137" s="110"/>
      <c r="DA137" s="110"/>
      <c r="DB137" s="110"/>
      <c r="DC137" s="110"/>
      <c r="DD137" s="110"/>
      <c r="DE137" s="110"/>
      <c r="DF137" s="110"/>
      <c r="DG137" s="110"/>
      <c r="DH137" s="110"/>
      <c r="DI137" s="110"/>
      <c r="DJ137" s="110"/>
      <c r="DK137" s="110"/>
      <c r="DL137" s="110"/>
      <c r="DM137" s="110"/>
      <c r="DN137" s="110"/>
      <c r="DO137" s="110"/>
      <c r="DP137" s="110"/>
      <c r="DQ137" s="110"/>
      <c r="DR137" s="110"/>
      <c r="DS137" s="110"/>
      <c r="DT137" s="110"/>
      <c r="DU137" s="110"/>
      <c r="DV137" s="110"/>
      <c r="DW137" s="110"/>
      <c r="DX137" s="110"/>
      <c r="DY137" s="110"/>
      <c r="DZ137" s="110"/>
      <c r="EA137" s="110"/>
      <c r="EB137" s="110"/>
      <c r="EC137" s="110"/>
      <c r="ED137" s="110"/>
      <c r="EE137" s="110"/>
      <c r="EF137" s="110"/>
      <c r="EG137" s="110"/>
      <c r="EH137" s="110"/>
      <c r="EI137" s="110"/>
      <c r="EJ137" s="110"/>
      <c r="EK137" s="110"/>
      <c r="EL137" s="110"/>
      <c r="EM137" s="110"/>
      <c r="EN137" s="110"/>
      <c r="EO137" s="110"/>
      <c r="EP137" s="110"/>
      <c r="EQ137" s="110"/>
      <c r="ER137" s="110"/>
      <c r="ES137" s="110"/>
      <c r="ET137" s="110"/>
      <c r="EU137" s="110"/>
      <c r="EV137" s="110"/>
      <c r="EW137" s="110"/>
      <c r="EX137" s="110"/>
      <c r="EY137" s="110"/>
      <c r="EZ137" s="110"/>
      <c r="FA137" s="110"/>
      <c r="FB137" s="110"/>
      <c r="FC137" s="110"/>
      <c r="FD137" s="110"/>
      <c r="FE137" s="110"/>
      <c r="FF137" s="110"/>
      <c r="FG137" s="110"/>
      <c r="FH137" s="110"/>
      <c r="FI137" s="110"/>
      <c r="FJ137" s="110"/>
      <c r="FK137" s="110"/>
      <c r="FL137" s="110"/>
      <c r="FM137" s="110"/>
      <c r="FN137" s="110"/>
      <c r="FO137" s="110"/>
      <c r="FP137" s="110"/>
      <c r="FQ137" s="110"/>
      <c r="FR137" s="110"/>
      <c r="FS137" s="110"/>
      <c r="FT137" s="110"/>
      <c r="FU137" s="110"/>
      <c r="FV137" s="110"/>
      <c r="FW137" s="110"/>
      <c r="FX137" s="110"/>
      <c r="FY137" s="110"/>
      <c r="FZ137" s="110"/>
      <c r="GA137" s="110"/>
      <c r="GB137" s="110"/>
      <c r="GC137" s="110"/>
      <c r="GD137" s="110"/>
      <c r="GE137" s="110"/>
      <c r="GF137" s="110"/>
      <c r="GG137" s="110"/>
      <c r="GH137" s="110"/>
      <c r="GI137" s="110"/>
      <c r="GJ137" s="110"/>
      <c r="GK137" s="110"/>
      <c r="GL137" s="110"/>
      <c r="GM137" s="110"/>
      <c r="GN137" s="110"/>
      <c r="GO137" s="110"/>
      <c r="GP137" s="110"/>
      <c r="GQ137" s="110"/>
      <c r="GR137" s="110"/>
      <c r="GS137" s="110"/>
      <c r="GT137" s="110"/>
      <c r="GU137" s="110"/>
      <c r="GV137" s="110"/>
      <c r="GW137" s="110"/>
      <c r="GX137" s="110"/>
      <c r="GY137" s="110"/>
      <c r="GZ137" s="110"/>
      <c r="HA137" s="110"/>
      <c r="HB137" s="110"/>
      <c r="HC137" s="110"/>
      <c r="HD137" s="110"/>
      <c r="HE137" s="110"/>
      <c r="HF137" s="110"/>
      <c r="HG137" s="110"/>
      <c r="HH137" s="110"/>
      <c r="HI137" s="110"/>
      <c r="HJ137" s="110"/>
      <c r="HK137" s="110"/>
      <c r="HL137" s="110"/>
      <c r="HM137" s="110"/>
      <c r="HN137" s="110"/>
      <c r="HO137" s="110"/>
      <c r="HP137" s="110"/>
      <c r="HQ137" s="110"/>
      <c r="HR137" s="110"/>
      <c r="HS137" s="110"/>
      <c r="HT137" s="110"/>
      <c r="HU137" s="110"/>
      <c r="HV137" s="110"/>
      <c r="HW137" s="110"/>
      <c r="HX137" s="110"/>
      <c r="HY137" s="110"/>
      <c r="HZ137" s="110"/>
      <c r="IA137" s="110"/>
      <c r="IB137" s="110"/>
      <c r="IC137" s="110"/>
      <c r="ID137" s="110"/>
      <c r="IE137" s="110"/>
      <c r="IF137" s="110"/>
      <c r="IG137" s="110"/>
      <c r="IH137" s="110"/>
      <c r="II137" s="110"/>
      <c r="IJ137" s="110"/>
      <c r="IK137" s="110"/>
      <c r="IL137" s="110"/>
      <c r="IM137" s="110"/>
      <c r="IN137" s="110"/>
      <c r="IO137" s="110"/>
      <c r="IP137" s="110"/>
      <c r="IQ137" s="110"/>
      <c r="IR137" s="110"/>
      <c r="IS137" s="110"/>
      <c r="IT137" s="110"/>
      <c r="IU137" s="110"/>
      <c r="IV137" s="110"/>
      <c r="IW137" s="110"/>
      <c r="IX137" s="110"/>
      <c r="IY137" s="110"/>
      <c r="IZ137" s="110"/>
      <c r="JA137" s="110"/>
      <c r="JB137" s="110"/>
      <c r="JC137" s="110"/>
      <c r="JD137" s="110"/>
      <c r="JE137" s="110"/>
      <c r="JF137" s="110"/>
      <c r="JG137" s="110"/>
      <c r="JH137" s="110"/>
      <c r="JI137" s="110"/>
      <c r="JJ137" s="110"/>
      <c r="JK137" s="110"/>
      <c r="JL137" s="110"/>
      <c r="JM137" s="110"/>
      <c r="JN137" s="110"/>
      <c r="JO137" s="110"/>
      <c r="JP137" s="110"/>
      <c r="JQ137" s="110"/>
      <c r="JR137" s="110"/>
      <c r="JS137" s="110"/>
      <c r="JT137" s="110"/>
      <c r="JU137" s="110"/>
      <c r="JV137" s="110"/>
      <c r="JW137" s="110"/>
      <c r="JX137" s="110"/>
      <c r="JY137" s="110"/>
      <c r="JZ137" s="110"/>
      <c r="KA137" s="110"/>
      <c r="KB137" s="110"/>
      <c r="KC137" s="110"/>
      <c r="KD137" s="110"/>
      <c r="KE137" s="110"/>
      <c r="KF137" s="110"/>
      <c r="KG137" s="110"/>
      <c r="KH137" s="110"/>
      <c r="KI137" s="110"/>
      <c r="KJ137" s="110"/>
      <c r="KK137" s="110"/>
      <c r="KL137" s="110"/>
      <c r="KM137" s="110"/>
      <c r="KN137" s="110"/>
      <c r="KO137" s="110"/>
      <c r="KP137" s="110"/>
      <c r="KQ137" s="110"/>
      <c r="KR137" s="110"/>
      <c r="KS137" s="110"/>
      <c r="KT137" s="110"/>
      <c r="KU137" s="110"/>
      <c r="KV137" s="110"/>
      <c r="KW137" s="110"/>
      <c r="KX137" s="110"/>
      <c r="KY137" s="110"/>
      <c r="KZ137" s="110"/>
      <c r="LA137" s="110"/>
      <c r="LB137" s="110"/>
      <c r="LC137" s="110"/>
      <c r="LD137" s="110"/>
      <c r="LE137" s="110"/>
      <c r="LF137" s="110"/>
      <c r="LG137" s="110"/>
      <c r="LH137" s="110"/>
      <c r="LI137" s="110"/>
      <c r="LJ137" s="110"/>
      <c r="LK137" s="110"/>
      <c r="LL137" s="110"/>
      <c r="LM137" s="110"/>
      <c r="LN137" s="110"/>
      <c r="LO137" s="110"/>
      <c r="LP137" s="110"/>
      <c r="LQ137" s="110"/>
      <c r="LR137" s="110"/>
      <c r="LS137" s="110"/>
      <c r="LT137" s="110"/>
      <c r="LU137" s="110"/>
      <c r="LV137" s="110"/>
      <c r="LW137" s="110"/>
      <c r="LX137" s="110"/>
      <c r="LY137" s="110"/>
      <c r="LZ137" s="110"/>
      <c r="MA137" s="110"/>
      <c r="MB137" s="110"/>
      <c r="MC137" s="110"/>
      <c r="MD137" s="110"/>
      <c r="ME137" s="110"/>
      <c r="MF137" s="110"/>
      <c r="MG137" s="110"/>
      <c r="MH137" s="110"/>
      <c r="MI137" s="110"/>
      <c r="MJ137" s="110"/>
      <c r="MK137" s="110"/>
      <c r="ML137" s="110"/>
      <c r="MM137" s="110"/>
      <c r="MN137" s="110"/>
      <c r="MO137" s="110"/>
      <c r="MP137" s="110"/>
      <c r="MQ137" s="110"/>
      <c r="MR137" s="110"/>
      <c r="MS137" s="110"/>
      <c r="MT137" s="110"/>
      <c r="MU137" s="110"/>
      <c r="MV137" s="110"/>
      <c r="MW137" s="110"/>
      <c r="MX137" s="110"/>
      <c r="MY137" s="110"/>
      <c r="MZ137" s="124"/>
    </row>
    <row r="138" spans="3:364" s="125" customFormat="1" x14ac:dyDescent="0.25">
      <c r="C138" s="126"/>
      <c r="D138" s="126"/>
      <c r="E138" s="126"/>
      <c r="F138" s="126"/>
      <c r="G138" s="126"/>
      <c r="H138" s="126"/>
      <c r="I138" s="126"/>
      <c r="J138" s="126"/>
      <c r="K138" s="126"/>
      <c r="L138" s="126"/>
      <c r="M138" s="126"/>
      <c r="N138" s="126"/>
      <c r="O138" s="126"/>
      <c r="P138" s="126"/>
      <c r="Q138" s="126"/>
      <c r="R138" s="126"/>
      <c r="S138" s="126"/>
      <c r="T138" s="126"/>
      <c r="U138" s="126"/>
      <c r="V138" s="126"/>
      <c r="W138" s="126"/>
      <c r="X138" s="126"/>
      <c r="Y138" s="126"/>
      <c r="Z138" s="126"/>
      <c r="AA138" s="126"/>
      <c r="AB138" s="126"/>
      <c r="AC138" s="126"/>
      <c r="AD138" s="126"/>
      <c r="AE138" s="126"/>
      <c r="AF138" s="126"/>
      <c r="AG138" s="126"/>
      <c r="AH138" s="126"/>
      <c r="AI138" s="126"/>
      <c r="AJ138" s="126"/>
      <c r="AK138" s="126"/>
      <c r="AL138" s="126"/>
      <c r="AM138" s="126"/>
      <c r="AN138" s="126"/>
      <c r="AO138" s="126"/>
      <c r="AP138" s="126"/>
      <c r="AQ138" s="126"/>
      <c r="AR138" s="126"/>
      <c r="AS138" s="126"/>
      <c r="AT138" s="126"/>
      <c r="AU138" s="126"/>
      <c r="AV138" s="126"/>
      <c r="AW138" s="126"/>
      <c r="AX138" s="126"/>
      <c r="AY138" s="126"/>
      <c r="AZ138" s="126"/>
      <c r="BA138" s="126"/>
      <c r="BB138" s="126"/>
      <c r="BC138" s="126"/>
      <c r="BD138" s="126"/>
      <c r="BE138" s="126"/>
      <c r="BF138" s="126"/>
      <c r="BG138" s="126"/>
      <c r="BH138" s="126"/>
      <c r="BI138" s="126"/>
      <c r="BJ138" s="126"/>
      <c r="BK138" s="126"/>
      <c r="BL138" s="126"/>
      <c r="BM138" s="126"/>
      <c r="BN138" s="126"/>
      <c r="BO138" s="126"/>
      <c r="BP138" s="126"/>
      <c r="BQ138" s="126"/>
      <c r="BR138" s="126"/>
      <c r="BS138" s="126"/>
      <c r="BT138" s="126"/>
      <c r="BU138" s="126"/>
      <c r="BV138" s="126"/>
      <c r="BW138" s="126"/>
      <c r="BX138" s="126"/>
      <c r="BY138" s="126"/>
      <c r="BZ138" s="126"/>
      <c r="CA138" s="126"/>
      <c r="CB138" s="126"/>
      <c r="CC138" s="126"/>
      <c r="CD138" s="126"/>
      <c r="CE138" s="126"/>
      <c r="CF138" s="126"/>
      <c r="CG138" s="126"/>
      <c r="CH138" s="126"/>
      <c r="CI138" s="126"/>
      <c r="CJ138" s="126"/>
      <c r="CK138" s="126"/>
      <c r="CL138" s="126"/>
      <c r="CM138" s="126"/>
      <c r="CN138" s="126"/>
      <c r="CO138" s="126"/>
      <c r="CP138" s="126"/>
      <c r="CQ138" s="126"/>
      <c r="CR138" s="126"/>
      <c r="CS138" s="126"/>
      <c r="CT138" s="126"/>
      <c r="CU138" s="126"/>
      <c r="CV138" s="126"/>
      <c r="CW138" s="126"/>
      <c r="CX138" s="126"/>
      <c r="CY138" s="126"/>
      <c r="CZ138" s="126"/>
      <c r="DA138" s="126"/>
      <c r="DB138" s="126"/>
      <c r="DC138" s="126"/>
      <c r="DD138" s="126"/>
      <c r="DE138" s="126"/>
      <c r="DF138" s="126"/>
      <c r="DG138" s="126"/>
      <c r="DH138" s="126"/>
      <c r="DI138" s="126"/>
      <c r="DJ138" s="126"/>
      <c r="DK138" s="126"/>
      <c r="DL138" s="126"/>
      <c r="DM138" s="126"/>
      <c r="DN138" s="126"/>
      <c r="DO138" s="126"/>
      <c r="DP138" s="126"/>
      <c r="DQ138" s="126"/>
      <c r="DR138" s="126"/>
      <c r="DS138" s="126"/>
      <c r="DT138" s="126"/>
      <c r="DU138" s="126"/>
      <c r="DV138" s="126"/>
      <c r="DW138" s="126"/>
      <c r="DX138" s="126"/>
      <c r="DY138" s="126"/>
      <c r="DZ138" s="126"/>
      <c r="EA138" s="126"/>
      <c r="EB138" s="126"/>
      <c r="EC138" s="126"/>
      <c r="ED138" s="126"/>
      <c r="EE138" s="126"/>
      <c r="EF138" s="126"/>
      <c r="EG138" s="126"/>
      <c r="EH138" s="126"/>
      <c r="EI138" s="126"/>
      <c r="EJ138" s="126"/>
      <c r="EK138" s="126"/>
      <c r="EL138" s="126"/>
      <c r="EM138" s="126"/>
      <c r="EN138" s="126"/>
      <c r="EO138" s="126"/>
      <c r="EP138" s="126"/>
      <c r="EQ138" s="126"/>
      <c r="ER138" s="126"/>
      <c r="ES138" s="126"/>
      <c r="ET138" s="126"/>
      <c r="EU138" s="126"/>
      <c r="EV138" s="126"/>
      <c r="EW138" s="126"/>
      <c r="EX138" s="126"/>
      <c r="EY138" s="126"/>
      <c r="EZ138" s="126"/>
      <c r="FA138" s="126"/>
      <c r="FB138" s="126"/>
      <c r="FC138" s="126"/>
      <c r="FD138" s="126"/>
      <c r="FE138" s="126"/>
      <c r="FF138" s="126"/>
      <c r="FG138" s="126"/>
      <c r="FH138" s="126"/>
      <c r="FI138" s="126"/>
      <c r="FJ138" s="126"/>
      <c r="FK138" s="126"/>
      <c r="FL138" s="126"/>
      <c r="FM138" s="126"/>
      <c r="FN138" s="126"/>
      <c r="FO138" s="126"/>
      <c r="FP138" s="126"/>
      <c r="FQ138" s="126"/>
      <c r="FR138" s="126"/>
      <c r="FS138" s="126"/>
      <c r="FT138" s="126"/>
      <c r="FU138" s="126"/>
      <c r="FV138" s="126"/>
      <c r="FW138" s="126"/>
      <c r="FX138" s="126"/>
      <c r="FY138" s="126"/>
      <c r="FZ138" s="126"/>
      <c r="GA138" s="126"/>
      <c r="GB138" s="126"/>
      <c r="GC138" s="126"/>
      <c r="GD138" s="126"/>
      <c r="GE138" s="126"/>
      <c r="GF138" s="126"/>
      <c r="GG138" s="126"/>
      <c r="GH138" s="126"/>
      <c r="GI138" s="126"/>
      <c r="GJ138" s="126"/>
      <c r="GK138" s="126"/>
      <c r="GL138" s="126"/>
      <c r="GM138" s="126"/>
      <c r="GN138" s="126"/>
      <c r="GO138" s="126"/>
      <c r="GP138" s="126"/>
      <c r="GQ138" s="126"/>
      <c r="GR138" s="126"/>
      <c r="GS138" s="126"/>
      <c r="GT138" s="126"/>
      <c r="GU138" s="126"/>
      <c r="GV138" s="126"/>
      <c r="GW138" s="126"/>
      <c r="GX138" s="126"/>
      <c r="GY138" s="126"/>
      <c r="GZ138" s="126"/>
      <c r="HA138" s="126"/>
      <c r="HB138" s="126"/>
      <c r="HC138" s="126"/>
      <c r="HD138" s="126"/>
      <c r="HE138" s="126"/>
      <c r="HF138" s="126"/>
      <c r="HG138" s="126"/>
      <c r="HH138" s="126"/>
      <c r="HI138" s="126"/>
      <c r="HJ138" s="126"/>
      <c r="HK138" s="126"/>
      <c r="HL138" s="126"/>
      <c r="HM138" s="126"/>
      <c r="HN138" s="126"/>
      <c r="HO138" s="126"/>
      <c r="HP138" s="126"/>
      <c r="HQ138" s="126"/>
      <c r="HR138" s="126"/>
      <c r="HS138" s="126"/>
      <c r="HT138" s="126"/>
      <c r="HU138" s="126"/>
      <c r="HV138" s="126"/>
      <c r="HW138" s="126"/>
      <c r="HX138" s="126"/>
      <c r="HY138" s="126"/>
      <c r="HZ138" s="126"/>
      <c r="IA138" s="126"/>
      <c r="IB138" s="126"/>
      <c r="IC138" s="126"/>
      <c r="ID138" s="126"/>
      <c r="IE138" s="126"/>
      <c r="IF138" s="126"/>
      <c r="IG138" s="126"/>
      <c r="IH138" s="126"/>
      <c r="II138" s="126"/>
      <c r="IJ138" s="126"/>
      <c r="IK138" s="126"/>
      <c r="IL138" s="126"/>
      <c r="IM138" s="126"/>
      <c r="IN138" s="126"/>
      <c r="IO138" s="126"/>
      <c r="IP138" s="126"/>
      <c r="IQ138" s="126"/>
      <c r="IR138" s="126"/>
      <c r="IS138" s="126"/>
      <c r="IT138" s="126"/>
      <c r="IU138" s="126"/>
      <c r="IV138" s="126"/>
      <c r="IW138" s="126"/>
      <c r="IX138" s="126"/>
      <c r="IY138" s="126"/>
      <c r="IZ138" s="126"/>
      <c r="JA138" s="126"/>
      <c r="JB138" s="126"/>
      <c r="JC138" s="126"/>
      <c r="JD138" s="126"/>
      <c r="JE138" s="126"/>
      <c r="JF138" s="126"/>
      <c r="JG138" s="126"/>
      <c r="JH138" s="126"/>
      <c r="JI138" s="126"/>
      <c r="JJ138" s="126"/>
      <c r="JK138" s="126"/>
      <c r="JL138" s="126"/>
      <c r="JM138" s="126"/>
      <c r="JN138" s="126"/>
      <c r="JO138" s="126"/>
      <c r="JP138" s="126"/>
      <c r="JQ138" s="126"/>
      <c r="JR138" s="126"/>
      <c r="JS138" s="126"/>
      <c r="JT138" s="126"/>
      <c r="JU138" s="126"/>
      <c r="JV138" s="126"/>
      <c r="JW138" s="126"/>
      <c r="JX138" s="126"/>
      <c r="JY138" s="126"/>
      <c r="JZ138" s="126"/>
      <c r="KA138" s="126"/>
      <c r="KB138" s="126"/>
      <c r="KC138" s="126"/>
      <c r="KD138" s="126"/>
      <c r="KE138" s="126"/>
      <c r="KF138" s="126"/>
      <c r="KG138" s="126"/>
      <c r="KH138" s="126"/>
      <c r="KI138" s="126"/>
      <c r="KJ138" s="126"/>
      <c r="KK138" s="126"/>
      <c r="KL138" s="126"/>
      <c r="KM138" s="126"/>
      <c r="KN138" s="126"/>
      <c r="KO138" s="126"/>
      <c r="KP138" s="126"/>
      <c r="KQ138" s="126"/>
      <c r="KR138" s="126"/>
      <c r="KS138" s="126"/>
      <c r="KT138" s="126"/>
      <c r="KU138" s="126"/>
      <c r="KV138" s="126"/>
      <c r="KW138" s="126"/>
      <c r="KX138" s="126"/>
      <c r="KY138" s="126"/>
      <c r="KZ138" s="126"/>
      <c r="LA138" s="126"/>
      <c r="LB138" s="126"/>
      <c r="LC138" s="126"/>
      <c r="LD138" s="126"/>
      <c r="LE138" s="126"/>
      <c r="LF138" s="126"/>
      <c r="LG138" s="126"/>
      <c r="LH138" s="126"/>
      <c r="LI138" s="126"/>
      <c r="LJ138" s="126"/>
      <c r="LK138" s="126"/>
      <c r="LL138" s="126"/>
      <c r="LM138" s="126"/>
      <c r="LN138" s="126"/>
      <c r="LO138" s="126"/>
      <c r="LP138" s="126"/>
      <c r="LQ138" s="126"/>
      <c r="LR138" s="126"/>
      <c r="LS138" s="126"/>
      <c r="LT138" s="126"/>
      <c r="LU138" s="126"/>
      <c r="LV138" s="126"/>
      <c r="LW138" s="126"/>
      <c r="LX138" s="126"/>
      <c r="LY138" s="126"/>
      <c r="LZ138" s="126"/>
      <c r="MA138" s="126"/>
      <c r="MB138" s="126"/>
      <c r="MC138" s="126"/>
      <c r="MD138" s="126"/>
      <c r="ME138" s="126"/>
      <c r="MF138" s="126"/>
      <c r="MG138" s="126"/>
      <c r="MH138" s="126"/>
      <c r="MI138" s="126"/>
      <c r="MJ138" s="126"/>
      <c r="MK138" s="126"/>
      <c r="ML138" s="126"/>
      <c r="MM138" s="126"/>
      <c r="MN138" s="126"/>
      <c r="MO138" s="126"/>
      <c r="MP138" s="126"/>
      <c r="MQ138" s="126"/>
      <c r="MR138" s="126"/>
      <c r="MS138" s="126"/>
      <c r="MT138" s="126"/>
      <c r="MU138" s="126"/>
      <c r="MV138" s="126"/>
      <c r="MW138" s="126"/>
      <c r="MX138" s="126"/>
      <c r="MY138" s="126"/>
      <c r="MZ138" s="127"/>
    </row>
    <row r="139" spans="3:364" s="123" customFormat="1" x14ac:dyDescent="0.25">
      <c r="C139" s="110"/>
      <c r="D139" s="110"/>
      <c r="E139" s="110"/>
      <c r="F139" s="110"/>
      <c r="G139" s="110"/>
      <c r="H139" s="110"/>
      <c r="I139" s="110"/>
      <c r="J139" s="110"/>
      <c r="K139" s="110"/>
      <c r="L139" s="110"/>
      <c r="M139" s="110"/>
      <c r="N139" s="110"/>
      <c r="O139" s="110"/>
      <c r="P139" s="110"/>
      <c r="Q139" s="110"/>
      <c r="R139" s="110"/>
      <c r="S139" s="110"/>
      <c r="T139" s="110"/>
      <c r="U139" s="110"/>
      <c r="V139" s="110"/>
      <c r="W139" s="110"/>
      <c r="X139" s="110"/>
      <c r="Y139" s="110"/>
      <c r="Z139" s="110"/>
      <c r="AA139" s="110"/>
      <c r="AB139" s="110"/>
      <c r="AC139" s="110"/>
      <c r="AD139" s="110"/>
      <c r="AE139" s="110"/>
      <c r="AF139" s="110"/>
      <c r="AG139" s="110"/>
      <c r="AH139" s="110"/>
      <c r="AI139" s="110"/>
      <c r="AJ139" s="110"/>
      <c r="AK139" s="110"/>
      <c r="AL139" s="110"/>
      <c r="AM139" s="110"/>
      <c r="AN139" s="110"/>
      <c r="AO139" s="110"/>
      <c r="AP139" s="110"/>
      <c r="AQ139" s="110"/>
      <c r="AR139" s="110"/>
      <c r="AS139" s="110"/>
      <c r="AT139" s="110"/>
      <c r="AU139" s="110"/>
      <c r="AV139" s="110"/>
      <c r="AW139" s="110"/>
      <c r="AX139" s="110"/>
      <c r="AY139" s="110"/>
      <c r="AZ139" s="110"/>
      <c r="BA139" s="110"/>
      <c r="BB139" s="110"/>
      <c r="BC139" s="110"/>
      <c r="BD139" s="110"/>
      <c r="BE139" s="110"/>
      <c r="BF139" s="110"/>
      <c r="BG139" s="110"/>
      <c r="BH139" s="110"/>
      <c r="BI139" s="110"/>
      <c r="BJ139" s="110"/>
      <c r="BK139" s="110"/>
      <c r="BL139" s="110"/>
      <c r="BM139" s="110"/>
      <c r="BN139" s="110"/>
      <c r="BO139" s="110"/>
      <c r="BP139" s="110"/>
      <c r="BQ139" s="110"/>
      <c r="BR139" s="110"/>
      <c r="BS139" s="110"/>
      <c r="BT139" s="110"/>
      <c r="BU139" s="110"/>
      <c r="BV139" s="110"/>
      <c r="BW139" s="110"/>
      <c r="BX139" s="110"/>
      <c r="BY139" s="110"/>
      <c r="BZ139" s="110"/>
      <c r="CA139" s="110"/>
      <c r="CB139" s="110"/>
      <c r="CC139" s="110"/>
      <c r="CD139" s="110"/>
      <c r="CE139" s="110"/>
      <c r="CF139" s="110"/>
      <c r="CG139" s="110"/>
      <c r="CH139" s="110"/>
      <c r="CI139" s="110"/>
      <c r="CJ139" s="110"/>
      <c r="CK139" s="110"/>
      <c r="CL139" s="110"/>
      <c r="CM139" s="110"/>
      <c r="CN139" s="110"/>
      <c r="CO139" s="110"/>
      <c r="CP139" s="110"/>
      <c r="CQ139" s="110"/>
      <c r="CR139" s="110"/>
      <c r="CS139" s="110"/>
      <c r="CT139" s="110"/>
      <c r="CU139" s="110"/>
      <c r="CV139" s="110"/>
      <c r="CW139" s="110"/>
      <c r="CX139" s="110"/>
      <c r="CY139" s="110"/>
      <c r="CZ139" s="110"/>
      <c r="DA139" s="110"/>
      <c r="DB139" s="110"/>
      <c r="DC139" s="110"/>
      <c r="DD139" s="110"/>
      <c r="DE139" s="110"/>
      <c r="DF139" s="110"/>
      <c r="DG139" s="110"/>
      <c r="DH139" s="110"/>
      <c r="DI139" s="110"/>
      <c r="DJ139" s="110"/>
      <c r="DK139" s="110"/>
      <c r="DL139" s="110"/>
      <c r="DM139" s="110"/>
      <c r="DN139" s="110"/>
      <c r="DO139" s="110"/>
      <c r="DP139" s="110"/>
      <c r="DQ139" s="110"/>
      <c r="DR139" s="110"/>
      <c r="DS139" s="110"/>
      <c r="DT139" s="110"/>
      <c r="DU139" s="110"/>
      <c r="DV139" s="110"/>
      <c r="DW139" s="110"/>
      <c r="DX139" s="110"/>
      <c r="DY139" s="110"/>
      <c r="DZ139" s="110"/>
      <c r="EA139" s="110"/>
      <c r="EB139" s="110"/>
      <c r="EC139" s="110"/>
      <c r="ED139" s="110"/>
      <c r="EE139" s="110"/>
      <c r="EF139" s="110"/>
      <c r="EG139" s="110"/>
      <c r="EH139" s="110"/>
      <c r="EI139" s="110"/>
      <c r="EJ139" s="110"/>
      <c r="EK139" s="110"/>
      <c r="EL139" s="110"/>
      <c r="EM139" s="110"/>
      <c r="EN139" s="110"/>
      <c r="EO139" s="110"/>
      <c r="EP139" s="110"/>
      <c r="EQ139" s="110"/>
      <c r="ER139" s="110"/>
      <c r="ES139" s="110"/>
      <c r="ET139" s="110"/>
      <c r="EU139" s="110"/>
      <c r="EV139" s="110"/>
      <c r="EW139" s="110"/>
      <c r="EX139" s="110"/>
      <c r="EY139" s="110"/>
      <c r="EZ139" s="110"/>
      <c r="FA139" s="110"/>
      <c r="FB139" s="110"/>
      <c r="FC139" s="110"/>
      <c r="FD139" s="110"/>
      <c r="FE139" s="110"/>
      <c r="FF139" s="110"/>
      <c r="FG139" s="110"/>
      <c r="FH139" s="110"/>
      <c r="FI139" s="110"/>
      <c r="FJ139" s="110"/>
      <c r="FK139" s="110"/>
      <c r="FL139" s="110"/>
      <c r="FM139" s="110"/>
      <c r="FN139" s="110"/>
      <c r="FO139" s="110"/>
      <c r="FP139" s="110"/>
      <c r="FQ139" s="110"/>
      <c r="FR139" s="110"/>
      <c r="FS139" s="110"/>
      <c r="FT139" s="110"/>
      <c r="FU139" s="110"/>
      <c r="FV139" s="110"/>
      <c r="FW139" s="110"/>
      <c r="FX139" s="110"/>
      <c r="FY139" s="110"/>
      <c r="FZ139" s="110"/>
      <c r="GA139" s="110"/>
      <c r="GB139" s="110"/>
      <c r="GC139" s="110"/>
      <c r="GD139" s="110"/>
      <c r="GE139" s="110"/>
      <c r="GF139" s="110"/>
      <c r="GG139" s="110"/>
      <c r="GH139" s="110"/>
      <c r="GI139" s="110"/>
      <c r="GJ139" s="110"/>
      <c r="GK139" s="110"/>
      <c r="GL139" s="110"/>
      <c r="GM139" s="110"/>
      <c r="GN139" s="110"/>
      <c r="GO139" s="110"/>
      <c r="GP139" s="110"/>
      <c r="GQ139" s="110"/>
      <c r="GR139" s="110"/>
      <c r="GS139" s="110"/>
      <c r="GT139" s="110"/>
      <c r="GU139" s="110"/>
      <c r="GV139" s="110"/>
      <c r="GW139" s="110"/>
      <c r="GX139" s="110"/>
      <c r="GY139" s="110"/>
      <c r="GZ139" s="110"/>
      <c r="HA139" s="110"/>
      <c r="HB139" s="110"/>
      <c r="HC139" s="110"/>
      <c r="HD139" s="110"/>
      <c r="HE139" s="110"/>
      <c r="HF139" s="110"/>
      <c r="HG139" s="110"/>
      <c r="HH139" s="110"/>
      <c r="HI139" s="110"/>
      <c r="HJ139" s="110"/>
      <c r="HK139" s="110"/>
      <c r="HL139" s="110"/>
      <c r="HM139" s="110"/>
      <c r="HN139" s="110"/>
      <c r="HO139" s="110"/>
      <c r="HP139" s="110"/>
      <c r="HQ139" s="110"/>
      <c r="HR139" s="110"/>
      <c r="HS139" s="110"/>
      <c r="HT139" s="110"/>
      <c r="HU139" s="110"/>
      <c r="HV139" s="110"/>
      <c r="HW139" s="110"/>
      <c r="HX139" s="110"/>
      <c r="HY139" s="110"/>
      <c r="HZ139" s="110"/>
      <c r="IA139" s="110"/>
      <c r="IB139" s="110"/>
      <c r="IC139" s="110"/>
      <c r="ID139" s="110"/>
      <c r="IE139" s="110"/>
      <c r="IF139" s="110"/>
      <c r="IG139" s="110"/>
      <c r="IH139" s="110"/>
      <c r="II139" s="110"/>
      <c r="IJ139" s="110"/>
      <c r="IK139" s="110"/>
      <c r="IL139" s="110"/>
      <c r="IM139" s="110"/>
      <c r="IN139" s="110"/>
      <c r="IO139" s="110"/>
      <c r="IP139" s="110"/>
      <c r="IQ139" s="110"/>
      <c r="IR139" s="110"/>
      <c r="IS139" s="110"/>
      <c r="IT139" s="110"/>
      <c r="IU139" s="110"/>
      <c r="IV139" s="110"/>
      <c r="IW139" s="110"/>
      <c r="IX139" s="110"/>
      <c r="IY139" s="110"/>
      <c r="IZ139" s="110"/>
      <c r="JA139" s="110"/>
      <c r="JB139" s="110"/>
      <c r="JC139" s="110"/>
      <c r="JD139" s="110"/>
      <c r="JE139" s="110"/>
      <c r="JF139" s="110"/>
      <c r="JG139" s="110"/>
      <c r="JH139" s="110"/>
      <c r="JI139" s="110"/>
      <c r="JJ139" s="110"/>
      <c r="JK139" s="110"/>
      <c r="JL139" s="110"/>
      <c r="JM139" s="110"/>
      <c r="JN139" s="110"/>
      <c r="JO139" s="110"/>
      <c r="JP139" s="110"/>
      <c r="JQ139" s="110"/>
      <c r="JR139" s="110"/>
      <c r="JS139" s="110"/>
      <c r="JT139" s="110"/>
      <c r="JU139" s="110"/>
      <c r="JV139" s="110"/>
      <c r="JW139" s="110"/>
      <c r="JX139" s="110"/>
      <c r="JY139" s="110"/>
      <c r="JZ139" s="110"/>
      <c r="KA139" s="110"/>
      <c r="KB139" s="110"/>
      <c r="KC139" s="110"/>
      <c r="KD139" s="110"/>
      <c r="KE139" s="110"/>
      <c r="KF139" s="110"/>
      <c r="KG139" s="110"/>
      <c r="KH139" s="110"/>
      <c r="KI139" s="110"/>
      <c r="KJ139" s="110"/>
      <c r="KK139" s="110"/>
      <c r="KL139" s="110"/>
      <c r="KM139" s="110"/>
      <c r="KN139" s="110"/>
      <c r="KO139" s="110"/>
      <c r="KP139" s="110"/>
      <c r="KQ139" s="110"/>
      <c r="KR139" s="110"/>
      <c r="KS139" s="110"/>
      <c r="KT139" s="110"/>
      <c r="KU139" s="110"/>
      <c r="KV139" s="110"/>
      <c r="KW139" s="110"/>
      <c r="KX139" s="110"/>
      <c r="KY139" s="110"/>
      <c r="KZ139" s="110"/>
      <c r="LA139" s="110"/>
      <c r="LB139" s="110"/>
      <c r="LC139" s="110"/>
      <c r="LD139" s="110"/>
      <c r="LE139" s="110"/>
      <c r="LF139" s="110"/>
      <c r="LG139" s="110"/>
      <c r="LH139" s="110"/>
      <c r="LI139" s="110"/>
      <c r="LJ139" s="110"/>
      <c r="LK139" s="110"/>
      <c r="LL139" s="110"/>
      <c r="LM139" s="110"/>
      <c r="LN139" s="110"/>
      <c r="LO139" s="110"/>
      <c r="LP139" s="110"/>
      <c r="LQ139" s="110"/>
      <c r="LR139" s="110"/>
      <c r="LS139" s="110"/>
      <c r="LT139" s="110"/>
      <c r="LU139" s="110"/>
      <c r="LV139" s="110"/>
      <c r="LW139" s="110"/>
      <c r="LX139" s="110"/>
      <c r="LY139" s="110"/>
      <c r="LZ139" s="110"/>
      <c r="MA139" s="110"/>
      <c r="MB139" s="110"/>
      <c r="MC139" s="110"/>
      <c r="MD139" s="110"/>
      <c r="ME139" s="110"/>
      <c r="MF139" s="110"/>
      <c r="MG139" s="110"/>
      <c r="MH139" s="110"/>
      <c r="MI139" s="110"/>
      <c r="MJ139" s="110"/>
      <c r="MK139" s="110"/>
      <c r="ML139" s="110"/>
      <c r="MM139" s="110"/>
      <c r="MN139" s="110"/>
      <c r="MO139" s="110"/>
      <c r="MP139" s="110"/>
      <c r="MQ139" s="110"/>
      <c r="MR139" s="110"/>
      <c r="MS139" s="110"/>
      <c r="MT139" s="110"/>
      <c r="MU139" s="110"/>
      <c r="MV139" s="110"/>
      <c r="MW139" s="110"/>
      <c r="MX139" s="110"/>
      <c r="MY139" s="110"/>
      <c r="MZ139" s="124"/>
    </row>
    <row r="140" spans="3:364" s="123" customFormat="1" x14ac:dyDescent="0.25">
      <c r="C140" s="110"/>
      <c r="D140" s="110"/>
      <c r="E140" s="110"/>
      <c r="F140" s="110"/>
      <c r="G140" s="110"/>
      <c r="H140" s="110"/>
      <c r="I140" s="110"/>
      <c r="J140" s="110"/>
      <c r="K140" s="110"/>
      <c r="L140" s="110"/>
      <c r="M140" s="110"/>
      <c r="N140" s="110"/>
      <c r="O140" s="110"/>
      <c r="P140" s="110"/>
      <c r="Q140" s="110"/>
      <c r="R140" s="110"/>
      <c r="S140" s="110"/>
      <c r="T140" s="110"/>
      <c r="U140" s="110"/>
      <c r="V140" s="110"/>
      <c r="W140" s="110"/>
      <c r="X140" s="110"/>
      <c r="Y140" s="110"/>
      <c r="Z140" s="110"/>
      <c r="AA140" s="110"/>
      <c r="AB140" s="110"/>
      <c r="AC140" s="110"/>
      <c r="AD140" s="110"/>
      <c r="AE140" s="110"/>
      <c r="AF140" s="110"/>
      <c r="AG140" s="110"/>
      <c r="AH140" s="110"/>
      <c r="AI140" s="110"/>
      <c r="AJ140" s="110"/>
      <c r="AK140" s="110"/>
      <c r="AL140" s="110"/>
      <c r="AM140" s="110"/>
      <c r="AN140" s="110"/>
      <c r="AO140" s="110"/>
      <c r="AP140" s="110"/>
      <c r="AQ140" s="110"/>
      <c r="AR140" s="110"/>
      <c r="AS140" s="110"/>
      <c r="AT140" s="110"/>
      <c r="AU140" s="110"/>
      <c r="AV140" s="110"/>
      <c r="AW140" s="110"/>
      <c r="AX140" s="110"/>
      <c r="AY140" s="110"/>
      <c r="AZ140" s="110"/>
      <c r="BA140" s="110"/>
      <c r="BB140" s="110"/>
      <c r="BC140" s="110"/>
      <c r="BD140" s="110"/>
      <c r="BE140" s="110"/>
      <c r="BF140" s="110"/>
      <c r="BG140" s="110"/>
      <c r="BH140" s="110"/>
      <c r="BI140" s="110"/>
      <c r="BJ140" s="110"/>
      <c r="BK140" s="110"/>
      <c r="BL140" s="110"/>
      <c r="BM140" s="110"/>
      <c r="BN140" s="110"/>
      <c r="BO140" s="110"/>
      <c r="BP140" s="110"/>
      <c r="BQ140" s="110"/>
      <c r="BR140" s="110"/>
      <c r="BS140" s="110"/>
      <c r="BT140" s="110"/>
      <c r="BU140" s="110"/>
      <c r="BV140" s="110"/>
      <c r="BW140" s="110"/>
      <c r="BX140" s="110"/>
      <c r="BY140" s="110"/>
      <c r="BZ140" s="110"/>
      <c r="CA140" s="110"/>
      <c r="CB140" s="110"/>
      <c r="CC140" s="110"/>
      <c r="CD140" s="110"/>
      <c r="CE140" s="110"/>
      <c r="CF140" s="110"/>
      <c r="CG140" s="110"/>
      <c r="CH140" s="110"/>
      <c r="CI140" s="110"/>
      <c r="CJ140" s="110"/>
      <c r="CK140" s="110"/>
      <c r="CL140" s="110"/>
      <c r="CM140" s="110"/>
      <c r="CN140" s="110"/>
      <c r="CO140" s="110"/>
      <c r="CP140" s="110"/>
      <c r="CQ140" s="110"/>
      <c r="CR140" s="110"/>
      <c r="CS140" s="110"/>
      <c r="CT140" s="110"/>
      <c r="CU140" s="110"/>
      <c r="CV140" s="110"/>
      <c r="CW140" s="110"/>
      <c r="CX140" s="110"/>
      <c r="CY140" s="110"/>
      <c r="CZ140" s="110"/>
      <c r="DA140" s="110"/>
      <c r="DB140" s="110"/>
      <c r="DC140" s="110"/>
      <c r="DD140" s="110"/>
      <c r="DE140" s="110"/>
      <c r="DF140" s="110"/>
      <c r="DG140" s="110"/>
      <c r="DH140" s="110"/>
      <c r="DI140" s="110"/>
      <c r="DJ140" s="110"/>
      <c r="DK140" s="110"/>
      <c r="DL140" s="110"/>
      <c r="DM140" s="110"/>
      <c r="DN140" s="110"/>
      <c r="DO140" s="110"/>
      <c r="DP140" s="110"/>
      <c r="DQ140" s="110"/>
      <c r="DR140" s="110"/>
      <c r="DS140" s="110"/>
      <c r="DT140" s="110"/>
      <c r="DU140" s="110"/>
      <c r="DV140" s="110"/>
      <c r="DW140" s="110"/>
      <c r="DX140" s="110"/>
      <c r="DY140" s="110"/>
      <c r="DZ140" s="110"/>
      <c r="EA140" s="110"/>
      <c r="EB140" s="110"/>
      <c r="EC140" s="110"/>
      <c r="ED140" s="110"/>
      <c r="EE140" s="110"/>
      <c r="EF140" s="110"/>
      <c r="EG140" s="110"/>
      <c r="EH140" s="110"/>
      <c r="EI140" s="110"/>
      <c r="EJ140" s="110"/>
      <c r="EK140" s="110"/>
      <c r="EL140" s="110"/>
      <c r="EM140" s="110"/>
      <c r="EN140" s="110"/>
      <c r="EO140" s="110"/>
      <c r="EP140" s="110"/>
      <c r="EQ140" s="110"/>
      <c r="ER140" s="110"/>
      <c r="ES140" s="110"/>
      <c r="ET140" s="110"/>
      <c r="EU140" s="110"/>
      <c r="EV140" s="110"/>
      <c r="EW140" s="110"/>
      <c r="EX140" s="110"/>
      <c r="EY140" s="110"/>
      <c r="EZ140" s="110"/>
      <c r="FA140" s="110"/>
      <c r="FB140" s="110"/>
      <c r="FC140" s="110"/>
      <c r="FD140" s="110"/>
      <c r="FE140" s="110"/>
      <c r="FF140" s="110"/>
      <c r="FG140" s="110"/>
      <c r="FH140" s="110"/>
      <c r="FI140" s="110"/>
      <c r="FJ140" s="110"/>
      <c r="FK140" s="110"/>
      <c r="FL140" s="110"/>
      <c r="FM140" s="110"/>
      <c r="FN140" s="110"/>
      <c r="FO140" s="110"/>
      <c r="FP140" s="110"/>
      <c r="FQ140" s="110"/>
      <c r="FR140" s="110"/>
      <c r="FS140" s="110"/>
      <c r="FT140" s="110"/>
      <c r="FU140" s="110"/>
      <c r="FV140" s="110"/>
      <c r="FW140" s="110"/>
      <c r="FX140" s="110"/>
      <c r="FY140" s="110"/>
      <c r="FZ140" s="110"/>
      <c r="GA140" s="110"/>
      <c r="GB140" s="110"/>
      <c r="GC140" s="110"/>
      <c r="GD140" s="110"/>
      <c r="GE140" s="110"/>
      <c r="GF140" s="110"/>
      <c r="GG140" s="110"/>
      <c r="GH140" s="110"/>
      <c r="GI140" s="110"/>
      <c r="GJ140" s="110"/>
      <c r="GK140" s="110"/>
      <c r="GL140" s="110"/>
      <c r="GM140" s="110"/>
      <c r="GN140" s="110"/>
      <c r="GO140" s="110"/>
      <c r="GP140" s="110"/>
      <c r="GQ140" s="110"/>
      <c r="GR140" s="110"/>
      <c r="GS140" s="110"/>
      <c r="GT140" s="110"/>
      <c r="GU140" s="110"/>
      <c r="GV140" s="110"/>
      <c r="GW140" s="110"/>
      <c r="GX140" s="110"/>
      <c r="GY140" s="110"/>
      <c r="GZ140" s="110"/>
      <c r="HA140" s="110"/>
      <c r="HB140" s="110"/>
      <c r="HC140" s="110"/>
      <c r="HD140" s="110"/>
      <c r="HE140" s="110"/>
      <c r="HF140" s="110"/>
      <c r="HG140" s="110"/>
      <c r="HH140" s="110"/>
      <c r="HI140" s="110"/>
      <c r="HJ140" s="110"/>
      <c r="HK140" s="110"/>
      <c r="HL140" s="110"/>
      <c r="HM140" s="110"/>
      <c r="HN140" s="110"/>
      <c r="HO140" s="110"/>
      <c r="HP140" s="110"/>
      <c r="HQ140" s="110"/>
      <c r="HR140" s="110"/>
      <c r="HS140" s="110"/>
      <c r="HT140" s="110"/>
      <c r="HU140" s="110"/>
      <c r="HV140" s="110"/>
      <c r="HW140" s="110"/>
      <c r="HX140" s="110"/>
      <c r="HY140" s="110"/>
      <c r="HZ140" s="110"/>
      <c r="IA140" s="110"/>
      <c r="IB140" s="110"/>
      <c r="IC140" s="110"/>
      <c r="ID140" s="110"/>
      <c r="IE140" s="110"/>
      <c r="IF140" s="110"/>
      <c r="IG140" s="110"/>
      <c r="IH140" s="110"/>
      <c r="II140" s="110"/>
      <c r="IJ140" s="110"/>
      <c r="IK140" s="110"/>
      <c r="IL140" s="110"/>
      <c r="IM140" s="110"/>
      <c r="IN140" s="110"/>
      <c r="IO140" s="110"/>
      <c r="IP140" s="110"/>
      <c r="IQ140" s="110"/>
      <c r="IR140" s="110"/>
      <c r="IS140" s="110"/>
      <c r="IT140" s="110"/>
      <c r="IU140" s="110"/>
      <c r="IV140" s="110"/>
      <c r="IW140" s="110"/>
      <c r="IX140" s="110"/>
      <c r="IY140" s="110"/>
      <c r="IZ140" s="110"/>
      <c r="JA140" s="110"/>
      <c r="JB140" s="110"/>
      <c r="JC140" s="110"/>
      <c r="JD140" s="110"/>
      <c r="JE140" s="110"/>
      <c r="JF140" s="110"/>
      <c r="JG140" s="110"/>
      <c r="JH140" s="110"/>
      <c r="JI140" s="110"/>
      <c r="JJ140" s="110"/>
      <c r="JK140" s="110"/>
      <c r="JL140" s="110"/>
      <c r="JM140" s="110"/>
      <c r="JN140" s="110"/>
      <c r="JO140" s="110"/>
      <c r="JP140" s="110"/>
      <c r="JQ140" s="110"/>
      <c r="JR140" s="110"/>
      <c r="JS140" s="110"/>
      <c r="JT140" s="110"/>
      <c r="JU140" s="110"/>
      <c r="JV140" s="110"/>
      <c r="JW140" s="110"/>
      <c r="JX140" s="110"/>
      <c r="JY140" s="110"/>
      <c r="JZ140" s="110"/>
      <c r="KA140" s="110"/>
      <c r="KB140" s="110"/>
      <c r="KC140" s="110"/>
      <c r="KD140" s="110"/>
      <c r="KE140" s="110"/>
      <c r="KF140" s="110"/>
      <c r="KG140" s="110"/>
      <c r="KH140" s="110"/>
      <c r="KI140" s="110"/>
      <c r="KJ140" s="110"/>
      <c r="KK140" s="110"/>
      <c r="KL140" s="110"/>
      <c r="KM140" s="110"/>
      <c r="KN140" s="110"/>
      <c r="KO140" s="110"/>
      <c r="KP140" s="110"/>
      <c r="KQ140" s="110"/>
      <c r="KR140" s="110"/>
      <c r="KS140" s="110"/>
      <c r="KT140" s="110"/>
      <c r="KU140" s="110"/>
      <c r="KV140" s="110"/>
      <c r="KW140" s="110"/>
      <c r="KX140" s="110"/>
      <c r="KY140" s="110"/>
      <c r="KZ140" s="110"/>
      <c r="LA140" s="110"/>
      <c r="LB140" s="110"/>
      <c r="LC140" s="110"/>
      <c r="LD140" s="110"/>
      <c r="LE140" s="110"/>
      <c r="LF140" s="110"/>
      <c r="LG140" s="110"/>
      <c r="LH140" s="110"/>
      <c r="LI140" s="110"/>
      <c r="LJ140" s="110"/>
      <c r="LK140" s="110"/>
      <c r="LL140" s="110"/>
      <c r="LM140" s="110"/>
      <c r="LN140" s="110"/>
      <c r="LO140" s="110"/>
      <c r="LP140" s="110"/>
      <c r="LQ140" s="110"/>
      <c r="LR140" s="110"/>
      <c r="LS140" s="110"/>
      <c r="LT140" s="110"/>
      <c r="LU140" s="110"/>
      <c r="LV140" s="110"/>
      <c r="LW140" s="110"/>
      <c r="LX140" s="110"/>
      <c r="LY140" s="110"/>
      <c r="LZ140" s="110"/>
      <c r="MA140" s="110"/>
      <c r="MB140" s="110"/>
      <c r="MC140" s="110"/>
      <c r="MD140" s="110"/>
      <c r="ME140" s="110"/>
      <c r="MF140" s="110"/>
      <c r="MG140" s="110"/>
      <c r="MH140" s="110"/>
      <c r="MI140" s="110"/>
      <c r="MJ140" s="110"/>
      <c r="MK140" s="110"/>
      <c r="ML140" s="110"/>
      <c r="MM140" s="110"/>
      <c r="MN140" s="110"/>
      <c r="MO140" s="110"/>
      <c r="MP140" s="110"/>
      <c r="MQ140" s="110"/>
      <c r="MR140" s="110"/>
      <c r="MS140" s="110"/>
      <c r="MT140" s="110"/>
      <c r="MU140" s="110"/>
      <c r="MV140" s="110"/>
      <c r="MW140" s="110"/>
      <c r="MX140" s="110"/>
      <c r="MY140" s="110"/>
      <c r="MZ140" s="124"/>
    </row>
    <row r="142" spans="3:364" s="70" customFormat="1" x14ac:dyDescent="0.25"/>
  </sheetData>
  <sheetProtection algorithmName="SHA-512" hashValue="SOv+6XXZSFwjT2jY865N/gmtcEfhCIo4JNmyxbGBqB2vgqOYnm/gP27Psq7z0jqfOv12Pa3jF6XhXT6AnvhiBg==" saltValue="o8VxI09xctmN0YT3e7465w==" spinCount="100000" sheet="1" objects="1" scenarios="1" selectLockedCells="1"/>
  <mergeCells count="15">
    <mergeCell ref="C9:D9"/>
    <mergeCell ref="C3:F3"/>
    <mergeCell ref="C4:F4"/>
    <mergeCell ref="C5:F5"/>
    <mergeCell ref="C6:F6"/>
    <mergeCell ref="C7:F7"/>
    <mergeCell ref="C44:F44"/>
    <mergeCell ref="C45:F45"/>
    <mergeCell ref="C46:F46"/>
    <mergeCell ref="D10:E10"/>
    <mergeCell ref="C35:F35"/>
    <mergeCell ref="C36:F40"/>
    <mergeCell ref="C41:F41"/>
    <mergeCell ref="C42:F42"/>
    <mergeCell ref="C43:F43"/>
  </mergeCells>
  <conditionalFormatting sqref="D10:E10">
    <cfRule type="containsText" dxfId="18" priority="1" operator="containsText" text="On Target">
      <formula>NOT(ISERROR(SEARCH("On Target",D10)))</formula>
    </cfRule>
    <cfRule type="containsText" dxfId="17" priority="2" operator="containsText" text="Ahead of Loan Schedule">
      <formula>NOT(ISERROR(SEARCH("Ahead of Loan Schedule",D10)))</formula>
    </cfRule>
    <cfRule type="containsText" dxfId="16" priority="3" operator="containsText" text="Falling Behind">
      <formula>NOT(ISERROR(SEARCH("Falling Behind",D10)))</formula>
    </cfRule>
    <cfRule type="containsText" dxfId="15" priority="4" operator="containsText" text="&quot;Falling Behind&quot;">
      <formula>NOT(ISERROR(SEARCH("""Falling Behind""",D10)))</formula>
    </cfRule>
  </conditionalFormatting>
  <pageMargins left="0.7" right="0.7" top="0.75" bottom="0.75" header="0.3" footer="0.3"/>
  <pageSetup paperSize="9" orientation="portrait" horizontalDpi="0" verticalDpi="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7432D1-4DAD-4DE6-B165-3D5044D0773D}">
  <sheetPr>
    <tabColor rgb="FF92D050"/>
  </sheetPr>
  <dimension ref="A1:MY134"/>
  <sheetViews>
    <sheetView showGridLines="0" workbookViewId="0">
      <selection activeCell="H32" sqref="H32"/>
    </sheetView>
  </sheetViews>
  <sheetFormatPr defaultRowHeight="15" x14ac:dyDescent="0.25"/>
  <cols>
    <col min="1" max="2" width="3.7109375" customWidth="1"/>
    <col min="3" max="3" width="26.28515625" customWidth="1"/>
    <col min="4" max="6" width="12.7109375" customWidth="1"/>
    <col min="7" max="7" width="2.5703125" customWidth="1"/>
    <col min="8" max="8" width="30.5703125" customWidth="1"/>
    <col min="9" max="9" width="16.85546875" customWidth="1"/>
    <col min="10" max="10" width="4" customWidth="1"/>
    <col min="11" max="11" width="3.7109375" customWidth="1"/>
    <col min="12" max="12" width="7.5703125" style="38" customWidth="1"/>
    <col min="13" max="106" width="9.140625" style="38"/>
    <col min="361" max="361" width="9.140625" style="70"/>
  </cols>
  <sheetData>
    <row r="1" spans="1:11" ht="18" customHeight="1" x14ac:dyDescent="0.25">
      <c r="A1" s="115"/>
      <c r="B1" s="115"/>
      <c r="C1" s="115"/>
      <c r="D1" s="115"/>
      <c r="E1" s="115"/>
      <c r="F1" s="115"/>
      <c r="G1" s="115"/>
      <c r="H1" s="115"/>
      <c r="I1" s="115"/>
      <c r="J1" s="115"/>
      <c r="K1" s="115"/>
    </row>
    <row r="2" spans="1:11" x14ac:dyDescent="0.25">
      <c r="A2" s="115"/>
      <c r="C2" s="87"/>
      <c r="D2" s="87"/>
      <c r="E2" s="87"/>
      <c r="F2" s="87"/>
      <c r="G2" s="87"/>
      <c r="H2" s="87"/>
      <c r="I2" s="87"/>
      <c r="K2" s="115"/>
    </row>
    <row r="3" spans="1:11" ht="18.75" x14ac:dyDescent="0.3">
      <c r="A3" s="115"/>
      <c r="C3" s="151">
        <f>'Loan 2 (Cal)'!B4</f>
        <v>0</v>
      </c>
      <c r="D3" s="151"/>
      <c r="E3" s="151" t="str">
        <f>"Repay "&amp;TEXT(D54,"$#,##0")&amp;" over "&amp;TEXT(D55,"0.00")&amp;" years - "&amp;TEXT(D56,"0")&amp;" Months"</f>
        <v>Repay $0 over 0.00 years - 0 Months</v>
      </c>
      <c r="F3" s="151"/>
      <c r="G3" s="151"/>
      <c r="H3" s="151"/>
      <c r="I3" s="151"/>
      <c r="K3" s="115"/>
    </row>
    <row r="4" spans="1:11" ht="15.75" x14ac:dyDescent="0.25">
      <c r="A4" s="115"/>
      <c r="C4" s="87"/>
      <c r="D4" s="87"/>
      <c r="E4" s="87"/>
      <c r="F4" s="108"/>
      <c r="G4" s="108"/>
      <c r="H4" s="87"/>
      <c r="I4" s="87"/>
      <c r="K4" s="115"/>
    </row>
    <row r="5" spans="1:11" x14ac:dyDescent="0.25">
      <c r="A5" s="115"/>
      <c r="C5" s="92" t="s">
        <v>816</v>
      </c>
      <c r="D5" s="88">
        <f>D59</f>
        <v>0</v>
      </c>
      <c r="E5" s="89" t="str">
        <f>E59</f>
        <v/>
      </c>
      <c r="F5" s="92" t="s">
        <v>815</v>
      </c>
      <c r="G5" s="87"/>
      <c r="H5" s="133" t="str">
        <f>IFERROR(D60,"")</f>
        <v/>
      </c>
      <c r="I5" s="91" t="str">
        <f>IFERROR(IF(D60="Ahead of Loan Schedule",D69,IF(D60="Falling Behind",D70,"")),"")</f>
        <v/>
      </c>
      <c r="K5" s="115"/>
    </row>
    <row r="6" spans="1:11" x14ac:dyDescent="0.25">
      <c r="A6" s="115"/>
      <c r="C6" s="109"/>
      <c r="D6" s="109"/>
      <c r="E6" s="109"/>
      <c r="F6" s="109"/>
      <c r="G6" s="109"/>
      <c r="H6" s="159" t="s">
        <v>817</v>
      </c>
      <c r="I6" s="159"/>
      <c r="K6" s="115"/>
    </row>
    <row r="7" spans="1:11" ht="14.25" customHeight="1" x14ac:dyDescent="0.25">
      <c r="A7" s="115"/>
      <c r="C7" s="90" t="s">
        <v>72</v>
      </c>
      <c r="D7" s="92" t="s">
        <v>812</v>
      </c>
      <c r="E7" s="92" t="s">
        <v>73</v>
      </c>
      <c r="F7" s="92" t="s">
        <v>75</v>
      </c>
      <c r="G7" s="110"/>
      <c r="H7" s="160" t="str">
        <f>IF(H5="On Target",C65,IF(H5="Ahead of Loan Schedule",C66,IF(H5="Falling Behind",C67,"")))</f>
        <v/>
      </c>
      <c r="I7" s="160"/>
      <c r="K7" s="115"/>
    </row>
    <row r="8" spans="1:11" ht="15" customHeight="1" x14ac:dyDescent="0.25">
      <c r="A8" s="115"/>
      <c r="C8" s="93" t="s">
        <v>74</v>
      </c>
      <c r="D8" s="94" t="str">
        <f>IFERROR('Loan 2 (Cal)'!C48,"")</f>
        <v/>
      </c>
      <c r="E8" s="94">
        <f>'Loan 2 (Cal)'!C59</f>
        <v>0</v>
      </c>
      <c r="F8" s="94" t="str">
        <f>IFERROR(E8-D8,"")</f>
        <v/>
      </c>
      <c r="G8" s="100"/>
      <c r="H8" s="160"/>
      <c r="I8" s="160"/>
      <c r="K8" s="115"/>
    </row>
    <row r="9" spans="1:11" ht="15" customHeight="1" x14ac:dyDescent="0.25">
      <c r="A9" s="115"/>
      <c r="C9" s="93" t="s">
        <v>57</v>
      </c>
      <c r="D9" s="94" t="str">
        <f>IFERROR('Loan 2 (Cal)'!C50,"")</f>
        <v/>
      </c>
      <c r="E9" s="94" t="str">
        <f>IFERROR('Loan 2 (Cal)'!C68,"")</f>
        <v/>
      </c>
      <c r="F9" s="94" t="str">
        <f>IFERROR(E9-D9,"")</f>
        <v/>
      </c>
      <c r="G9" s="100"/>
      <c r="H9" s="160"/>
      <c r="I9" s="160"/>
      <c r="K9" s="115"/>
    </row>
    <row r="10" spans="1:11" ht="15" customHeight="1" x14ac:dyDescent="0.25">
      <c r="A10" s="115"/>
      <c r="C10" s="93" t="s">
        <v>76</v>
      </c>
      <c r="D10" s="94" t="str">
        <f>IFERROR('Loan 2 (Cal)'!C49,"")</f>
        <v/>
      </c>
      <c r="E10" s="94" t="str">
        <f>IFERROR('Loan 2 (Cal)'!C67,"")</f>
        <v/>
      </c>
      <c r="F10" s="94" t="str">
        <f>IFERROR(E10-D10,"")</f>
        <v/>
      </c>
      <c r="G10" s="100"/>
      <c r="H10" s="160"/>
      <c r="I10" s="160"/>
      <c r="K10" s="115"/>
    </row>
    <row r="11" spans="1:11" ht="15" customHeight="1" x14ac:dyDescent="0.25">
      <c r="A11" s="115"/>
      <c r="C11" s="93" t="s">
        <v>813</v>
      </c>
      <c r="D11" s="95">
        <f>'Loan 2 (Cal)'!C43</f>
        <v>0</v>
      </c>
      <c r="E11" s="95">
        <f>'Loan 2 (Cal)'!C14</f>
        <v>0</v>
      </c>
      <c r="F11" s="95">
        <f t="shared" ref="F11:F12" si="0">E11-D11</f>
        <v>0</v>
      </c>
      <c r="G11" s="111"/>
      <c r="H11" s="160"/>
      <c r="I11" s="160"/>
      <c r="K11" s="115"/>
    </row>
    <row r="12" spans="1:11" ht="15" customHeight="1" x14ac:dyDescent="0.25">
      <c r="A12" s="115"/>
      <c r="C12" s="93" t="s">
        <v>814</v>
      </c>
      <c r="D12" s="96">
        <f>D11/12</f>
        <v>0</v>
      </c>
      <c r="E12" s="96">
        <f>E11/12</f>
        <v>0</v>
      </c>
      <c r="F12" s="96">
        <f t="shared" si="0"/>
        <v>0</v>
      </c>
      <c r="G12" s="112"/>
      <c r="H12" s="160"/>
      <c r="I12" s="160"/>
      <c r="K12" s="115"/>
    </row>
    <row r="13" spans="1:11" ht="15" customHeight="1" x14ac:dyDescent="0.25">
      <c r="A13" s="115"/>
      <c r="C13" s="93" t="s">
        <v>77</v>
      </c>
      <c r="D13" s="97" t="str">
        <f>IFERROR('Loan 2 (Cal)'!C51,"")</f>
        <v/>
      </c>
      <c r="E13" s="97" t="str">
        <f>IFERROR('Loan 2 (Cal)'!C69,"")</f>
        <v/>
      </c>
      <c r="F13" s="97"/>
      <c r="G13" s="112"/>
      <c r="H13" s="160"/>
      <c r="I13" s="160"/>
      <c r="K13" s="115"/>
    </row>
    <row r="14" spans="1:11" x14ac:dyDescent="0.25">
      <c r="A14" s="115"/>
      <c r="B14" s="38"/>
      <c r="C14" s="38"/>
      <c r="D14" s="38"/>
      <c r="E14" s="38"/>
      <c r="F14" s="38"/>
      <c r="G14" s="38"/>
      <c r="H14" s="38"/>
      <c r="I14" s="38"/>
      <c r="J14" s="38"/>
      <c r="K14" s="115"/>
    </row>
    <row r="15" spans="1:11" x14ac:dyDescent="0.25">
      <c r="A15" s="115"/>
      <c r="B15" s="38"/>
      <c r="C15" s="38"/>
      <c r="D15" s="38"/>
      <c r="E15" s="38"/>
      <c r="F15" s="38"/>
      <c r="G15" s="38"/>
      <c r="H15" s="38"/>
      <c r="I15" s="38"/>
      <c r="J15" s="38"/>
      <c r="K15" s="115"/>
    </row>
    <row r="16" spans="1:11" x14ac:dyDescent="0.25">
      <c r="A16" s="115"/>
      <c r="B16" s="38"/>
      <c r="C16" s="38"/>
      <c r="D16" s="38"/>
      <c r="E16" s="38"/>
      <c r="F16" s="38"/>
      <c r="G16" s="38"/>
      <c r="H16" s="38"/>
      <c r="I16" s="38"/>
      <c r="J16" s="38"/>
      <c r="K16" s="115"/>
    </row>
    <row r="17" spans="1:11" x14ac:dyDescent="0.25">
      <c r="A17" s="115"/>
      <c r="B17" s="38"/>
      <c r="C17" s="38"/>
      <c r="D17" s="38"/>
      <c r="E17" s="38"/>
      <c r="F17" s="38"/>
      <c r="G17" s="38"/>
      <c r="H17" s="38"/>
      <c r="I17" s="38"/>
      <c r="J17" s="38"/>
      <c r="K17" s="115"/>
    </row>
    <row r="18" spans="1:11" x14ac:dyDescent="0.25">
      <c r="A18" s="115"/>
      <c r="B18" s="38"/>
      <c r="C18" s="38"/>
      <c r="D18" s="38"/>
      <c r="E18" s="38"/>
      <c r="F18" s="38"/>
      <c r="G18" s="38"/>
      <c r="H18" s="38"/>
      <c r="I18" s="38"/>
      <c r="J18" s="38"/>
      <c r="K18" s="115"/>
    </row>
    <row r="19" spans="1:11" x14ac:dyDescent="0.25">
      <c r="A19" s="115"/>
      <c r="B19" s="38"/>
      <c r="C19" s="38"/>
      <c r="D19" s="38"/>
      <c r="E19" s="38"/>
      <c r="F19" s="38"/>
      <c r="G19" s="38"/>
      <c r="H19" s="38"/>
      <c r="I19" s="38"/>
      <c r="J19" s="38"/>
      <c r="K19" s="115"/>
    </row>
    <row r="20" spans="1:11" x14ac:dyDescent="0.25">
      <c r="A20" s="115"/>
      <c r="B20" s="38"/>
      <c r="C20" s="38"/>
      <c r="D20" s="38"/>
      <c r="E20" s="38"/>
      <c r="F20" s="38"/>
      <c r="G20" s="38"/>
      <c r="H20" s="38"/>
      <c r="I20" s="38"/>
      <c r="J20" s="38"/>
      <c r="K20" s="115"/>
    </row>
    <row r="21" spans="1:11" x14ac:dyDescent="0.25">
      <c r="A21" s="115"/>
      <c r="B21" s="38"/>
      <c r="C21" s="38"/>
      <c r="D21" s="38"/>
      <c r="E21" s="38"/>
      <c r="F21" s="38"/>
      <c r="G21" s="38"/>
      <c r="H21" s="38"/>
      <c r="I21" s="38"/>
      <c r="J21" s="38"/>
      <c r="K21" s="115"/>
    </row>
    <row r="22" spans="1:11" x14ac:dyDescent="0.25">
      <c r="A22" s="115"/>
      <c r="B22" s="38"/>
      <c r="C22" s="38"/>
      <c r="D22" s="38"/>
      <c r="E22" s="38"/>
      <c r="F22" s="38"/>
      <c r="G22" s="38"/>
      <c r="H22" s="38"/>
      <c r="I22" s="38"/>
      <c r="J22" s="38"/>
      <c r="K22" s="115"/>
    </row>
    <row r="23" spans="1:11" x14ac:dyDescent="0.25">
      <c r="A23" s="115"/>
      <c r="B23" s="38"/>
      <c r="C23" s="38"/>
      <c r="D23" s="38"/>
      <c r="E23" s="38"/>
      <c r="F23" s="38"/>
      <c r="G23" s="38"/>
      <c r="H23" s="38"/>
      <c r="I23" s="38"/>
      <c r="J23" s="38"/>
      <c r="K23" s="115"/>
    </row>
    <row r="24" spans="1:11" x14ac:dyDescent="0.25">
      <c r="A24" s="115"/>
      <c r="B24" s="38"/>
      <c r="C24" s="38"/>
      <c r="D24" s="38"/>
      <c r="E24" s="38"/>
      <c r="F24" s="38"/>
      <c r="G24" s="38"/>
      <c r="H24" s="38"/>
      <c r="I24" s="38"/>
      <c r="J24" s="38"/>
      <c r="K24" s="115"/>
    </row>
    <row r="25" spans="1:11" x14ac:dyDescent="0.25">
      <c r="A25" s="115"/>
      <c r="B25" s="38"/>
      <c r="C25" s="38"/>
      <c r="D25" s="38"/>
      <c r="E25" s="38"/>
      <c r="F25" s="38"/>
      <c r="G25" s="38"/>
      <c r="H25" s="38"/>
      <c r="I25" s="38"/>
      <c r="J25" s="38"/>
      <c r="K25" s="115"/>
    </row>
    <row r="26" spans="1:11" x14ac:dyDescent="0.25">
      <c r="A26" s="115"/>
      <c r="B26" s="38"/>
      <c r="C26" s="38"/>
      <c r="D26" s="38"/>
      <c r="E26" s="38"/>
      <c r="F26" s="38"/>
      <c r="G26" s="38"/>
      <c r="H26" s="38"/>
      <c r="I26" s="38"/>
      <c r="J26" s="38"/>
      <c r="K26" s="115"/>
    </row>
    <row r="27" spans="1:11" x14ac:dyDescent="0.25">
      <c r="A27" s="115"/>
      <c r="B27" s="38"/>
      <c r="C27" s="38"/>
      <c r="D27" s="38"/>
      <c r="E27" s="38"/>
      <c r="F27" s="38"/>
      <c r="G27" s="38"/>
      <c r="H27" s="38"/>
      <c r="I27" s="38"/>
      <c r="J27" s="38"/>
      <c r="K27" s="115"/>
    </row>
    <row r="28" spans="1:11" x14ac:dyDescent="0.25">
      <c r="A28" s="115"/>
      <c r="B28" s="38"/>
      <c r="C28" s="38"/>
      <c r="D28" s="38"/>
      <c r="E28" s="38"/>
      <c r="F28" s="38"/>
      <c r="G28" s="38"/>
      <c r="H28" s="38"/>
      <c r="I28" s="38"/>
      <c r="J28" s="38"/>
      <c r="K28" s="115"/>
    </row>
    <row r="29" spans="1:11" x14ac:dyDescent="0.25">
      <c r="A29" s="115"/>
      <c r="B29" s="38"/>
      <c r="C29" s="38"/>
      <c r="D29" s="38"/>
      <c r="E29" s="38"/>
      <c r="F29" s="38"/>
      <c r="G29" s="38"/>
      <c r="H29" s="38"/>
      <c r="I29" s="38"/>
      <c r="J29" s="38"/>
      <c r="K29" s="115"/>
    </row>
    <row r="30" spans="1:11" x14ac:dyDescent="0.25">
      <c r="A30" s="115"/>
      <c r="B30" s="38"/>
      <c r="C30" s="158" t="e">
        <f>"Interest Rate at Start of Loan was "&amp;TEXT(D57,"0.00%")&amp;" and the current rate is "&amp;TEXT(D58,"0.00%")&amp;". The Current Monthly Loan Payment is "&amp;TEXT(D64,"$##,##0")&amp;"."</f>
        <v>#N/A</v>
      </c>
      <c r="D30" s="158"/>
      <c r="E30" s="158"/>
      <c r="F30" s="158"/>
      <c r="G30" s="158"/>
      <c r="H30" s="158"/>
      <c r="I30" s="158"/>
      <c r="J30" s="38"/>
      <c r="K30" s="115"/>
    </row>
    <row r="31" spans="1:11" x14ac:dyDescent="0.25">
      <c r="A31" s="115"/>
      <c r="B31" s="38"/>
      <c r="C31" s="135"/>
      <c r="D31" s="135"/>
      <c r="E31" s="135"/>
      <c r="F31" s="135"/>
      <c r="G31" s="135"/>
      <c r="H31" s="135"/>
      <c r="I31" s="135"/>
      <c r="J31" s="38"/>
      <c r="K31" s="115"/>
    </row>
    <row r="32" spans="1:11" x14ac:dyDescent="0.25">
      <c r="A32" s="115"/>
      <c r="B32" s="38"/>
      <c r="C32" s="135"/>
      <c r="D32" s="135"/>
      <c r="E32" s="135"/>
      <c r="F32" s="135"/>
      <c r="G32" s="135"/>
      <c r="H32" s="135"/>
      <c r="I32" s="135"/>
      <c r="J32" s="38"/>
      <c r="K32" s="115"/>
    </row>
    <row r="33" spans="1:11" x14ac:dyDescent="0.25">
      <c r="A33" s="115"/>
      <c r="B33" s="115"/>
      <c r="C33" s="115"/>
      <c r="D33" s="115"/>
      <c r="E33" s="115"/>
      <c r="F33" s="115"/>
      <c r="G33" s="115"/>
      <c r="H33" s="115"/>
      <c r="I33" s="115"/>
      <c r="J33" s="115"/>
      <c r="K33" s="115"/>
    </row>
    <row r="34" spans="1:11" s="38" customFormat="1" x14ac:dyDescent="0.25"/>
    <row r="35" spans="1:11" s="38" customFormat="1" x14ac:dyDescent="0.25"/>
    <row r="36" spans="1:11" s="38" customFormat="1" x14ac:dyDescent="0.25"/>
    <row r="37" spans="1:11" s="38" customFormat="1" x14ac:dyDescent="0.25"/>
    <row r="38" spans="1:11" s="38" customFormat="1" x14ac:dyDescent="0.25"/>
    <row r="39" spans="1:11" s="38" customFormat="1" x14ac:dyDescent="0.25"/>
    <row r="40" spans="1:11" s="38" customFormat="1" x14ac:dyDescent="0.25"/>
    <row r="41" spans="1:11" s="38" customFormat="1" x14ac:dyDescent="0.25"/>
    <row r="42" spans="1:11" s="38" customFormat="1" x14ac:dyDescent="0.25"/>
    <row r="43" spans="1:11" s="38" customFormat="1" x14ac:dyDescent="0.25"/>
    <row r="44" spans="1:11" s="38" customFormat="1" x14ac:dyDescent="0.25"/>
    <row r="45" spans="1:11" s="38" customFormat="1" x14ac:dyDescent="0.25"/>
    <row r="46" spans="1:11" s="38" customFormat="1" x14ac:dyDescent="0.25"/>
    <row r="47" spans="1:11" s="38" customFormat="1" x14ac:dyDescent="0.25"/>
    <row r="48" spans="1:11" s="38" customFormat="1" x14ac:dyDescent="0.25"/>
    <row r="49" spans="3:361" s="38" customFormat="1" x14ac:dyDescent="0.25"/>
    <row r="50" spans="3:361" s="38" customFormat="1" x14ac:dyDescent="0.25"/>
    <row r="51" spans="3:361" s="38" customFormat="1" x14ac:dyDescent="0.25">
      <c r="MW51" s="115"/>
    </row>
    <row r="52" spans="3:361" s="71" customFormat="1" hidden="1" x14ac:dyDescent="0.25">
      <c r="D52" s="8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3"/>
      <c r="AL52" s="113"/>
      <c r="AM52" s="113"/>
      <c r="AN52" s="113"/>
      <c r="AO52" s="113"/>
      <c r="AP52" s="113"/>
      <c r="AQ52" s="113"/>
      <c r="AR52" s="113"/>
      <c r="AS52" s="113"/>
      <c r="AT52" s="113"/>
      <c r="AU52" s="113"/>
      <c r="AV52" s="113"/>
      <c r="AW52" s="113"/>
      <c r="AX52" s="113"/>
      <c r="AY52" s="113"/>
      <c r="AZ52" s="113"/>
      <c r="BA52" s="113"/>
      <c r="BB52" s="113"/>
      <c r="BC52" s="113"/>
      <c r="BD52" s="113"/>
      <c r="BE52" s="113"/>
      <c r="BF52" s="113"/>
      <c r="BG52" s="113"/>
      <c r="BH52" s="113"/>
      <c r="BI52" s="113"/>
      <c r="BJ52" s="113"/>
      <c r="BK52" s="113"/>
      <c r="BL52" s="113"/>
      <c r="BM52" s="113"/>
      <c r="BN52" s="113"/>
      <c r="BO52" s="113"/>
      <c r="BP52" s="113"/>
      <c r="BQ52" s="113"/>
      <c r="BR52" s="113"/>
      <c r="BS52" s="113"/>
      <c r="BT52" s="113"/>
      <c r="BU52" s="113"/>
      <c r="BV52" s="113"/>
      <c r="BW52" s="113"/>
      <c r="BX52" s="113"/>
      <c r="BY52" s="113"/>
      <c r="BZ52" s="113"/>
      <c r="CA52" s="113"/>
      <c r="CB52" s="113"/>
      <c r="CC52" s="113"/>
      <c r="CD52" s="113"/>
      <c r="CE52" s="113"/>
      <c r="CF52" s="113"/>
      <c r="CG52" s="113"/>
      <c r="CH52" s="113"/>
      <c r="CI52" s="113"/>
      <c r="CJ52" s="113"/>
      <c r="CK52" s="113"/>
      <c r="CL52" s="113"/>
      <c r="CM52" s="113"/>
      <c r="CN52" s="113"/>
      <c r="CO52" s="113"/>
      <c r="CP52" s="113"/>
      <c r="CQ52" s="113"/>
      <c r="CR52" s="113"/>
      <c r="CS52" s="113"/>
      <c r="CT52" s="113"/>
      <c r="CU52" s="113"/>
      <c r="CV52" s="113"/>
      <c r="CW52" s="113"/>
      <c r="CX52" s="113"/>
      <c r="CY52" s="113"/>
      <c r="CZ52" s="113"/>
      <c r="DA52" s="113"/>
      <c r="DB52" s="113"/>
      <c r="MW52" s="70"/>
    </row>
    <row r="53" spans="3:361" hidden="1" x14ac:dyDescent="0.25"/>
    <row r="54" spans="3:361" hidden="1" x14ac:dyDescent="0.25">
      <c r="C54" s="100" t="s">
        <v>12</v>
      </c>
      <c r="D54" s="100">
        <f>'Loan 2 (Cal)'!C31</f>
        <v>0</v>
      </c>
      <c r="E54" s="87"/>
      <c r="F54" s="87"/>
      <c r="G54" s="87"/>
      <c r="H54" s="87"/>
      <c r="I54" s="87"/>
      <c r="J54" s="87"/>
      <c r="K54" s="87"/>
      <c r="L54" s="87"/>
      <c r="M54" s="87"/>
      <c r="N54" s="87"/>
      <c r="O54" s="87"/>
    </row>
    <row r="55" spans="3:361" hidden="1" x14ac:dyDescent="0.25">
      <c r="C55" s="87" t="s">
        <v>66</v>
      </c>
      <c r="D55" s="116">
        <f>'Loan 2 (Cal)'!C36</f>
        <v>0</v>
      </c>
      <c r="E55" s="87"/>
      <c r="F55" s="87"/>
      <c r="G55" s="87"/>
      <c r="H55" s="87"/>
      <c r="I55" s="87"/>
      <c r="J55" s="87"/>
      <c r="K55" s="87"/>
      <c r="L55" s="87"/>
      <c r="M55" s="87"/>
      <c r="N55" s="87"/>
      <c r="O55" s="87"/>
    </row>
    <row r="56" spans="3:361" hidden="1" x14ac:dyDescent="0.25">
      <c r="C56" s="87" t="s">
        <v>67</v>
      </c>
      <c r="D56" s="87">
        <f>'Loan 2 (Cal)'!C25</f>
        <v>0</v>
      </c>
      <c r="E56" s="87"/>
      <c r="F56" s="87"/>
      <c r="G56" s="87"/>
      <c r="H56" s="87"/>
      <c r="I56" s="87"/>
      <c r="J56" s="87"/>
      <c r="K56" s="87"/>
      <c r="L56" s="87"/>
      <c r="M56" s="87"/>
      <c r="N56" s="87"/>
      <c r="O56" s="87"/>
    </row>
    <row r="57" spans="3:361" hidden="1" x14ac:dyDescent="0.25">
      <c r="C57" s="87" t="s">
        <v>439</v>
      </c>
      <c r="D57" s="99">
        <f>'Loan 2 (Cal)'!C13</f>
        <v>0</v>
      </c>
      <c r="E57" s="87"/>
      <c r="F57" s="87"/>
      <c r="G57" s="87"/>
      <c r="H57" s="87"/>
      <c r="I57" s="87"/>
      <c r="J57" s="87"/>
      <c r="K57" s="87"/>
      <c r="L57" s="87"/>
      <c r="M57" s="87"/>
      <c r="N57" s="87"/>
      <c r="O57" s="87"/>
    </row>
    <row r="58" spans="3:361" hidden="1" x14ac:dyDescent="0.25">
      <c r="C58" s="87" t="s">
        <v>68</v>
      </c>
      <c r="D58" s="99" t="e">
        <f>'Loan 2 (Cal)'!C71</f>
        <v>#N/A</v>
      </c>
      <c r="E58" s="87"/>
      <c r="F58" s="87"/>
      <c r="G58" s="87"/>
      <c r="H58" s="87"/>
      <c r="I58" s="87"/>
      <c r="J58" s="87"/>
      <c r="K58" s="87"/>
      <c r="L58" s="87"/>
      <c r="M58" s="87"/>
      <c r="N58" s="87"/>
      <c r="O58" s="87"/>
    </row>
    <row r="59" spans="3:361" hidden="1" x14ac:dyDescent="0.25">
      <c r="C59" s="87" t="s">
        <v>53</v>
      </c>
      <c r="D59" s="117">
        <f>'Loan 2 (Cal)'!C6</f>
        <v>0</v>
      </c>
      <c r="E59" s="118" t="str">
        <f>'Loan 2 (Cal)'!D6</f>
        <v/>
      </c>
      <c r="F59" s="87"/>
      <c r="G59" s="87"/>
      <c r="H59" s="87"/>
      <c r="I59" s="87"/>
      <c r="J59" s="87"/>
      <c r="K59" s="87"/>
      <c r="L59" s="87"/>
      <c r="M59" s="87"/>
      <c r="N59" s="87"/>
      <c r="O59" s="87"/>
    </row>
    <row r="60" spans="3:361" hidden="1" x14ac:dyDescent="0.25">
      <c r="C60" s="87" t="s">
        <v>70</v>
      </c>
      <c r="D60" s="99" t="e">
        <f>'Loan 2 (Cal)'!C73</f>
        <v>#N/A</v>
      </c>
      <c r="E60" s="87"/>
      <c r="F60" s="87"/>
      <c r="G60" s="87"/>
      <c r="H60" s="87"/>
      <c r="I60" s="87"/>
      <c r="J60" s="87"/>
      <c r="K60" s="87"/>
      <c r="L60" s="87"/>
      <c r="M60" s="87"/>
      <c r="N60" s="87"/>
      <c r="O60" s="87"/>
    </row>
    <row r="61" spans="3:361" hidden="1" x14ac:dyDescent="0.25">
      <c r="C61" s="87" t="s">
        <v>63</v>
      </c>
      <c r="D61" s="100" t="e">
        <f>'Loan 2 (Cal)'!C74</f>
        <v>#N/A</v>
      </c>
      <c r="E61" s="100" t="e">
        <f>'Loan 2 (Cal)'!C76</f>
        <v>#N/A</v>
      </c>
      <c r="F61" s="87"/>
      <c r="G61" s="87"/>
      <c r="H61" s="87"/>
      <c r="I61" s="87"/>
      <c r="J61" s="87"/>
      <c r="K61" s="87"/>
      <c r="L61" s="87"/>
      <c r="M61" s="87"/>
      <c r="N61" s="87"/>
      <c r="O61" s="87"/>
    </row>
    <row r="62" spans="3:361" hidden="1" x14ac:dyDescent="0.25">
      <c r="C62" s="87" t="s">
        <v>822</v>
      </c>
      <c r="D62" s="118" t="e">
        <f>'Loan 2 (Cal)'!C77</f>
        <v>#N/A</v>
      </c>
      <c r="E62" s="87"/>
      <c r="F62" s="87"/>
      <c r="G62" s="87"/>
      <c r="H62" s="87"/>
      <c r="I62" s="87"/>
      <c r="J62" s="87"/>
      <c r="K62" s="87"/>
      <c r="L62" s="87"/>
      <c r="M62" s="87"/>
      <c r="N62" s="87"/>
      <c r="O62" s="87"/>
    </row>
    <row r="63" spans="3:361" hidden="1" x14ac:dyDescent="0.25">
      <c r="C63" s="87" t="s">
        <v>64</v>
      </c>
      <c r="D63" s="100" t="e">
        <f>'Loan 2 (Cal)'!C75</f>
        <v>#N/A</v>
      </c>
      <c r="E63" s="87"/>
      <c r="F63" s="87"/>
      <c r="G63" s="87"/>
      <c r="H63" s="87"/>
      <c r="I63" s="87"/>
      <c r="J63" s="87"/>
      <c r="K63" s="87"/>
      <c r="L63" s="87"/>
      <c r="M63" s="87"/>
      <c r="N63" s="87"/>
      <c r="O63" s="87"/>
    </row>
    <row r="64" spans="3:361" hidden="1" x14ac:dyDescent="0.25">
      <c r="C64" s="87" t="s">
        <v>71</v>
      </c>
      <c r="D64" s="100" t="e">
        <f>'Loan 2 (Cal)'!C72</f>
        <v>#N/A</v>
      </c>
      <c r="E64" s="87"/>
      <c r="F64" s="87"/>
      <c r="G64" s="87"/>
      <c r="H64" s="87"/>
      <c r="I64" s="87"/>
      <c r="J64" s="87"/>
      <c r="K64" s="87"/>
      <c r="L64" s="87"/>
      <c r="M64" s="87"/>
      <c r="N64" s="87"/>
      <c r="O64" s="87"/>
    </row>
    <row r="65" spans="2:15" ht="21" hidden="1" customHeight="1" x14ac:dyDescent="0.25">
      <c r="B65" s="98" t="s">
        <v>818</v>
      </c>
      <c r="C65" s="87" t="e">
        <f>"You are currently ON TARGET to complete your loan in "&amp;TEXT(D55,"0.00")&amp;" years.  Provided you do not change the repayment schedule, you will complete your loan on "&amp;TEXT(D62,"dd-mmm-yyyy")&amp;"."</f>
        <v>#N/A</v>
      </c>
      <c r="D65" s="100"/>
      <c r="E65" s="87"/>
      <c r="F65" s="87"/>
      <c r="G65" s="87"/>
      <c r="H65" s="87"/>
      <c r="I65" s="87"/>
      <c r="J65" s="87"/>
      <c r="K65" s="87"/>
      <c r="L65" s="87"/>
      <c r="M65" s="87"/>
      <c r="N65" s="87"/>
      <c r="O65" s="87"/>
    </row>
    <row r="66" spans="2:15" hidden="1" x14ac:dyDescent="0.25">
      <c r="B66" s="98" t="s">
        <v>819</v>
      </c>
      <c r="C66" s="87" t="e">
        <f>"You are currently AHEAD on your Loan Schedule by "&amp;TEXT(D61,"$#,##0")&amp;".  To date, you have saved "&amp;TEXT(E61,"$#,##0")&amp;" interest costs. This is because you have made Additional Payments of "&amp;TEXT(D72,"$#,##0")&amp;" and you have missed loan payments to the value of "&amp;TEXT(D73,"$#,##0")&amp;".  If you do not make any further additional Loan Payments or miss any Loan Payments, you should repay your loan by "&amp;TEXT(D62,"dd-mmm-yyyy")&amp;"."</f>
        <v>#N/A</v>
      </c>
      <c r="D66" s="87"/>
      <c r="E66" s="87"/>
      <c r="F66" s="87"/>
      <c r="G66" s="87"/>
      <c r="H66" s="87"/>
      <c r="I66" s="87"/>
      <c r="J66" s="87"/>
      <c r="K66" s="87"/>
      <c r="L66" s="87"/>
      <c r="M66" s="87"/>
      <c r="N66" s="87"/>
      <c r="O66" s="87"/>
    </row>
    <row r="67" spans="2:15" hidden="1" x14ac:dyDescent="0.25">
      <c r="B67" s="98" t="s">
        <v>820</v>
      </c>
      <c r="C67" s="87" t="e">
        <f>"You are currently FALLING BEHIND on your Loan Schedule by "&amp;TEXT(D63,"$#,##0")&amp;".  You have missed Loan Payments to the value of "&amp;TEXT(D73,"$#,##0")&amp;" and made Additional Loan Payments of "&amp;TEXT(D72,"$#,##0")&amp;".  If you do not make any further Additional Loan Payments or miss any Loan Payments, your loan will be extended to "&amp;TEXT(D62,"dd-mmm-yyyy")&amp;"."</f>
        <v>#N/A</v>
      </c>
      <c r="D67" s="87"/>
      <c r="E67" s="87"/>
      <c r="F67" s="87"/>
      <c r="G67" s="87"/>
      <c r="H67" s="87"/>
      <c r="I67" s="87"/>
      <c r="J67" s="87"/>
      <c r="K67" s="87"/>
      <c r="L67" s="87"/>
      <c r="M67" s="87"/>
      <c r="N67" s="87"/>
      <c r="O67" s="87"/>
    </row>
    <row r="68" spans="2:15" hidden="1" x14ac:dyDescent="0.25">
      <c r="B68" s="98"/>
      <c r="C68" s="103" t="s">
        <v>62</v>
      </c>
      <c r="D68" s="87"/>
      <c r="E68" s="87"/>
      <c r="F68" s="87"/>
      <c r="G68" s="87"/>
      <c r="H68" s="87"/>
      <c r="I68" s="87"/>
      <c r="J68" s="87"/>
      <c r="K68" s="87"/>
      <c r="L68" s="87"/>
      <c r="M68" s="87"/>
      <c r="N68" s="87"/>
      <c r="O68" s="87"/>
    </row>
    <row r="69" spans="2:15" hidden="1" x14ac:dyDescent="0.25">
      <c r="C69" s="100" t="s">
        <v>63</v>
      </c>
      <c r="D69" s="100" t="e">
        <f>'Loan 2 (Cal)'!C74</f>
        <v>#N/A</v>
      </c>
      <c r="E69" s="87"/>
      <c r="F69" s="87"/>
      <c r="G69" s="87"/>
      <c r="H69" s="87"/>
      <c r="I69" s="87"/>
      <c r="J69" s="87"/>
      <c r="K69" s="87"/>
      <c r="L69" s="87"/>
      <c r="M69" s="87"/>
      <c r="N69" s="87"/>
      <c r="O69" s="87"/>
    </row>
    <row r="70" spans="2:15" hidden="1" x14ac:dyDescent="0.25">
      <c r="C70" s="100" t="s">
        <v>64</v>
      </c>
      <c r="D70" s="100" t="e">
        <f>'Loan 2 (Cal)'!C75</f>
        <v>#N/A</v>
      </c>
      <c r="E70" s="87"/>
      <c r="F70" s="87"/>
      <c r="G70" s="87"/>
      <c r="H70" s="87"/>
      <c r="I70" s="87"/>
      <c r="J70" s="87"/>
      <c r="K70" s="87"/>
      <c r="L70" s="87"/>
      <c r="M70" s="87"/>
      <c r="N70" s="87"/>
      <c r="O70" s="87"/>
    </row>
    <row r="71" spans="2:15" hidden="1" x14ac:dyDescent="0.25">
      <c r="C71" s="100" t="s">
        <v>65</v>
      </c>
      <c r="D71" s="100" t="e">
        <f>'Loan 2 (Cal)'!C76</f>
        <v>#N/A</v>
      </c>
      <c r="E71" s="87"/>
      <c r="F71" s="87"/>
      <c r="G71" s="87"/>
      <c r="H71" s="87"/>
      <c r="I71" s="87"/>
      <c r="J71" s="87"/>
      <c r="K71" s="87"/>
      <c r="L71" s="87"/>
      <c r="M71" s="87"/>
      <c r="N71" s="87"/>
      <c r="O71" s="87"/>
    </row>
    <row r="72" spans="2:15" hidden="1" x14ac:dyDescent="0.25">
      <c r="C72" s="100" t="s">
        <v>833</v>
      </c>
      <c r="D72" s="53">
        <f>'Loan 2 (Cal)'!C56</f>
        <v>0</v>
      </c>
      <c r="G72" s="64"/>
    </row>
    <row r="73" spans="2:15" hidden="1" x14ac:dyDescent="0.25">
      <c r="C73" s="100" t="s">
        <v>834</v>
      </c>
      <c r="D73" s="53">
        <f>'Loan 2 (Cal)'!C57</f>
        <v>0</v>
      </c>
      <c r="G73" s="64"/>
    </row>
    <row r="74" spans="2:15" hidden="1" x14ac:dyDescent="0.25">
      <c r="G74" s="64"/>
    </row>
    <row r="75" spans="2:15" hidden="1" x14ac:dyDescent="0.25">
      <c r="G75" s="64"/>
    </row>
    <row r="76" spans="2:15" x14ac:dyDescent="0.25">
      <c r="G76" s="64"/>
    </row>
    <row r="77" spans="2:15" x14ac:dyDescent="0.25">
      <c r="G77" s="64"/>
    </row>
    <row r="78" spans="2:15" x14ac:dyDescent="0.25">
      <c r="G78" s="64"/>
    </row>
    <row r="79" spans="2:15" x14ac:dyDescent="0.25">
      <c r="G79" s="64"/>
    </row>
    <row r="80" spans="2:15" x14ac:dyDescent="0.25">
      <c r="G80" s="64"/>
    </row>
    <row r="81" spans="7:7" x14ac:dyDescent="0.25">
      <c r="G81" s="64"/>
    </row>
    <row r="82" spans="7:7" x14ac:dyDescent="0.25">
      <c r="G82" s="64"/>
    </row>
    <row r="83" spans="7:7" x14ac:dyDescent="0.25">
      <c r="G83" s="64"/>
    </row>
    <row r="84" spans="7:7" x14ac:dyDescent="0.25">
      <c r="G84" s="64"/>
    </row>
    <row r="85" spans="7:7" x14ac:dyDescent="0.25">
      <c r="G85" s="64"/>
    </row>
    <row r="86" spans="7:7" x14ac:dyDescent="0.25">
      <c r="G86" s="64"/>
    </row>
    <row r="87" spans="7:7" x14ac:dyDescent="0.25">
      <c r="G87" s="64"/>
    </row>
    <row r="88" spans="7:7" x14ac:dyDescent="0.25">
      <c r="G88" s="64"/>
    </row>
    <row r="89" spans="7:7" x14ac:dyDescent="0.25">
      <c r="G89" s="64"/>
    </row>
    <row r="90" spans="7:7" x14ac:dyDescent="0.25">
      <c r="G90" s="64"/>
    </row>
    <row r="91" spans="7:7" x14ac:dyDescent="0.25">
      <c r="G91" s="64"/>
    </row>
    <row r="92" spans="7:7" x14ac:dyDescent="0.25">
      <c r="G92" s="64"/>
    </row>
    <row r="93" spans="7:7" x14ac:dyDescent="0.25">
      <c r="G93" s="64"/>
    </row>
    <row r="94" spans="7:7" x14ac:dyDescent="0.25">
      <c r="G94" s="64"/>
    </row>
    <row r="95" spans="7:7" x14ac:dyDescent="0.25">
      <c r="G95" s="64"/>
    </row>
    <row r="96" spans="7:7" x14ac:dyDescent="0.25">
      <c r="G96" s="64"/>
    </row>
    <row r="97" spans="7:7" x14ac:dyDescent="0.25">
      <c r="G97" s="64"/>
    </row>
    <row r="98" spans="7:7" x14ac:dyDescent="0.25">
      <c r="G98" s="64"/>
    </row>
    <row r="99" spans="7:7" x14ac:dyDescent="0.25">
      <c r="G99" s="64"/>
    </row>
    <row r="100" spans="7:7" x14ac:dyDescent="0.25">
      <c r="G100" s="64"/>
    </row>
    <row r="101" spans="7:7" x14ac:dyDescent="0.25">
      <c r="G101" s="64"/>
    </row>
    <row r="102" spans="7:7" x14ac:dyDescent="0.25">
      <c r="G102" s="64"/>
    </row>
    <row r="103" spans="7:7" x14ac:dyDescent="0.25">
      <c r="G103" s="64"/>
    </row>
    <row r="104" spans="7:7" x14ac:dyDescent="0.25">
      <c r="G104" s="64"/>
    </row>
    <row r="105" spans="7:7" x14ac:dyDescent="0.25">
      <c r="G105" s="64"/>
    </row>
    <row r="106" spans="7:7" x14ac:dyDescent="0.25">
      <c r="G106" s="64"/>
    </row>
    <row r="107" spans="7:7" x14ac:dyDescent="0.25">
      <c r="G107" s="64"/>
    </row>
    <row r="108" spans="7:7" x14ac:dyDescent="0.25">
      <c r="G108" s="64"/>
    </row>
    <row r="109" spans="7:7" x14ac:dyDescent="0.25">
      <c r="G109" s="64"/>
    </row>
    <row r="110" spans="7:7" x14ac:dyDescent="0.25">
      <c r="G110" s="64"/>
    </row>
    <row r="111" spans="7:7" x14ac:dyDescent="0.25">
      <c r="G111" s="64"/>
    </row>
    <row r="112" spans="7:7" x14ac:dyDescent="0.25">
      <c r="G112" s="64"/>
    </row>
    <row r="113" spans="3:361" x14ac:dyDescent="0.25">
      <c r="G113" s="64"/>
    </row>
    <row r="114" spans="3:361" s="38" customFormat="1" x14ac:dyDescent="0.25">
      <c r="D114" s="114"/>
      <c r="MW114" s="115"/>
    </row>
    <row r="115" spans="3:361" s="38" customFormat="1" x14ac:dyDescent="0.25">
      <c r="D115" s="119"/>
      <c r="MW115" s="115"/>
    </row>
    <row r="116" spans="3:361" s="38" customFormat="1" x14ac:dyDescent="0.25">
      <c r="D116" s="119"/>
      <c r="MW116" s="115"/>
    </row>
    <row r="117" spans="3:361" s="38" customFormat="1" x14ac:dyDescent="0.25">
      <c r="D117" s="119"/>
      <c r="MW117" s="115"/>
    </row>
    <row r="118" spans="3:361" s="38" customFormat="1" x14ac:dyDescent="0.25">
      <c r="D118" s="119"/>
      <c r="MW118" s="115"/>
    </row>
    <row r="119" spans="3:361" s="38" customFormat="1" x14ac:dyDescent="0.25">
      <c r="MW119" s="115"/>
    </row>
    <row r="120" spans="3:361" s="38" customFormat="1" x14ac:dyDescent="0.25">
      <c r="MW120" s="115"/>
    </row>
    <row r="121" spans="3:361" s="38" customFormat="1" x14ac:dyDescent="0.25">
      <c r="MW121" s="115"/>
    </row>
    <row r="122" spans="3:361" s="38" customFormat="1" x14ac:dyDescent="0.25">
      <c r="MW122" s="115"/>
    </row>
    <row r="123" spans="3:361" s="38" customFormat="1" x14ac:dyDescent="0.25">
      <c r="C123" s="114"/>
      <c r="MW123" s="115"/>
    </row>
    <row r="124" spans="3:361" s="38" customFormat="1" x14ac:dyDescent="0.25">
      <c r="MW124" s="115"/>
    </row>
    <row r="125" spans="3:361" s="38" customFormat="1" x14ac:dyDescent="0.25">
      <c r="MW125" s="115"/>
    </row>
    <row r="127" spans="3:361" ht="18.75" x14ac:dyDescent="0.3">
      <c r="C127" s="104" t="s">
        <v>69</v>
      </c>
      <c r="D127" s="105" t="s">
        <v>444</v>
      </c>
      <c r="E127" s="105" t="s">
        <v>445</v>
      </c>
      <c r="F127" s="105" t="s">
        <v>446</v>
      </c>
      <c r="G127" s="105" t="s">
        <v>447</v>
      </c>
      <c r="H127" s="105" t="s">
        <v>448</v>
      </c>
      <c r="I127" s="105" t="s">
        <v>449</v>
      </c>
      <c r="J127" s="105" t="s">
        <v>450</v>
      </c>
      <c r="K127" s="105" t="s">
        <v>451</v>
      </c>
      <c r="L127" s="105" t="s">
        <v>452</v>
      </c>
      <c r="M127" s="105" t="s">
        <v>453</v>
      </c>
      <c r="N127" s="105" t="s">
        <v>454</v>
      </c>
      <c r="O127" s="105" t="s">
        <v>455</v>
      </c>
      <c r="P127" s="105" t="s">
        <v>456</v>
      </c>
      <c r="Q127" s="105" t="s">
        <v>457</v>
      </c>
      <c r="R127" s="105" t="s">
        <v>458</v>
      </c>
      <c r="S127" s="105" t="s">
        <v>459</v>
      </c>
      <c r="T127" s="105" t="s">
        <v>460</v>
      </c>
      <c r="U127" s="105" t="s">
        <v>461</v>
      </c>
      <c r="V127" s="105" t="s">
        <v>462</v>
      </c>
      <c r="W127" s="105" t="s">
        <v>463</v>
      </c>
      <c r="X127" s="105" t="s">
        <v>464</v>
      </c>
      <c r="Y127" s="105" t="s">
        <v>465</v>
      </c>
      <c r="Z127" s="105" t="s">
        <v>466</v>
      </c>
      <c r="AA127" s="105" t="s">
        <v>467</v>
      </c>
      <c r="AB127" s="105" t="s">
        <v>468</v>
      </c>
      <c r="AC127" s="105" t="s">
        <v>469</v>
      </c>
      <c r="AD127" s="105" t="s">
        <v>470</v>
      </c>
      <c r="AE127" s="105" t="s">
        <v>471</v>
      </c>
      <c r="AF127" s="105" t="s">
        <v>472</v>
      </c>
      <c r="AG127" s="105" t="s">
        <v>473</v>
      </c>
      <c r="AH127" s="105" t="s">
        <v>474</v>
      </c>
      <c r="AI127" s="105" t="s">
        <v>475</v>
      </c>
      <c r="AJ127" s="105" t="s">
        <v>476</v>
      </c>
      <c r="AK127" s="105" t="s">
        <v>477</v>
      </c>
      <c r="AL127" s="105" t="s">
        <v>478</v>
      </c>
      <c r="AM127" s="105" t="s">
        <v>479</v>
      </c>
      <c r="AN127" s="105" t="s">
        <v>480</v>
      </c>
      <c r="AO127" s="105" t="s">
        <v>481</v>
      </c>
      <c r="AP127" s="105" t="s">
        <v>482</v>
      </c>
      <c r="AQ127" s="105" t="s">
        <v>483</v>
      </c>
      <c r="AR127" s="105" t="s">
        <v>484</v>
      </c>
      <c r="AS127" s="105" t="s">
        <v>485</v>
      </c>
      <c r="AT127" s="105" t="s">
        <v>486</v>
      </c>
      <c r="AU127" s="105" t="s">
        <v>487</v>
      </c>
      <c r="AV127" s="105" t="s">
        <v>488</v>
      </c>
      <c r="AW127" s="105" t="s">
        <v>489</v>
      </c>
      <c r="AX127" s="105" t="s">
        <v>490</v>
      </c>
      <c r="AY127" s="105" t="s">
        <v>491</v>
      </c>
      <c r="AZ127" s="105" t="s">
        <v>492</v>
      </c>
      <c r="BA127" s="105" t="s">
        <v>493</v>
      </c>
      <c r="BB127" s="105" t="s">
        <v>494</v>
      </c>
      <c r="BC127" s="105" t="s">
        <v>495</v>
      </c>
      <c r="BD127" s="105" t="s">
        <v>496</v>
      </c>
      <c r="BE127" s="105" t="s">
        <v>497</v>
      </c>
      <c r="BF127" s="105" t="s">
        <v>498</v>
      </c>
      <c r="BG127" s="105" t="s">
        <v>499</v>
      </c>
      <c r="BH127" s="105" t="s">
        <v>500</v>
      </c>
      <c r="BI127" s="105" t="s">
        <v>501</v>
      </c>
      <c r="BJ127" s="105" t="s">
        <v>502</v>
      </c>
      <c r="BK127" s="105" t="s">
        <v>503</v>
      </c>
      <c r="BL127" s="105" t="s">
        <v>504</v>
      </c>
      <c r="BM127" s="105" t="s">
        <v>505</v>
      </c>
      <c r="BN127" s="105" t="s">
        <v>506</v>
      </c>
      <c r="BO127" s="105" t="s">
        <v>507</v>
      </c>
      <c r="BP127" s="105" t="s">
        <v>508</v>
      </c>
      <c r="BQ127" s="105" t="s">
        <v>509</v>
      </c>
      <c r="BR127" s="105" t="s">
        <v>510</v>
      </c>
      <c r="BS127" s="105" t="s">
        <v>511</v>
      </c>
      <c r="BT127" s="105" t="s">
        <v>512</v>
      </c>
      <c r="BU127" s="105" t="s">
        <v>513</v>
      </c>
      <c r="BV127" s="105" t="s">
        <v>514</v>
      </c>
      <c r="BW127" s="105" t="s">
        <v>515</v>
      </c>
      <c r="BX127" s="105" t="s">
        <v>516</v>
      </c>
      <c r="BY127" s="105" t="s">
        <v>517</v>
      </c>
      <c r="BZ127" s="105" t="s">
        <v>518</v>
      </c>
      <c r="CA127" s="105" t="s">
        <v>519</v>
      </c>
      <c r="CB127" s="105" t="s">
        <v>520</v>
      </c>
      <c r="CC127" s="105" t="s">
        <v>521</v>
      </c>
      <c r="CD127" s="105" t="s">
        <v>522</v>
      </c>
      <c r="CE127" s="105" t="s">
        <v>523</v>
      </c>
      <c r="CF127" s="105" t="s">
        <v>524</v>
      </c>
      <c r="CG127" s="105" t="s">
        <v>525</v>
      </c>
      <c r="CH127" s="105" t="s">
        <v>526</v>
      </c>
      <c r="CI127" s="105" t="s">
        <v>527</v>
      </c>
      <c r="CJ127" s="105" t="s">
        <v>528</v>
      </c>
      <c r="CK127" s="105" t="s">
        <v>529</v>
      </c>
      <c r="CL127" s="105" t="s">
        <v>530</v>
      </c>
      <c r="CM127" s="105" t="s">
        <v>531</v>
      </c>
      <c r="CN127" s="105" t="s">
        <v>532</v>
      </c>
      <c r="CO127" s="105" t="s">
        <v>533</v>
      </c>
      <c r="CP127" s="105" t="s">
        <v>534</v>
      </c>
      <c r="CQ127" s="105" t="s">
        <v>535</v>
      </c>
      <c r="CR127" s="105" t="s">
        <v>536</v>
      </c>
      <c r="CS127" s="105" t="s">
        <v>537</v>
      </c>
      <c r="CT127" s="105" t="s">
        <v>538</v>
      </c>
      <c r="CU127" s="105" t="s">
        <v>539</v>
      </c>
      <c r="CV127" s="105" t="s">
        <v>540</v>
      </c>
      <c r="CW127" s="105" t="s">
        <v>541</v>
      </c>
      <c r="CX127" s="105" t="s">
        <v>542</v>
      </c>
      <c r="CY127" s="105" t="s">
        <v>543</v>
      </c>
      <c r="CZ127" s="105" t="s">
        <v>544</v>
      </c>
      <c r="DA127" s="105" t="s">
        <v>545</v>
      </c>
      <c r="DB127" s="105" t="s">
        <v>546</v>
      </c>
      <c r="DC127" s="105" t="s">
        <v>547</v>
      </c>
      <c r="DD127" s="105" t="s">
        <v>548</v>
      </c>
      <c r="DE127" s="105" t="s">
        <v>549</v>
      </c>
      <c r="DF127" s="105" t="s">
        <v>550</v>
      </c>
      <c r="DG127" s="105" t="s">
        <v>551</v>
      </c>
      <c r="DH127" s="105" t="s">
        <v>552</v>
      </c>
      <c r="DI127" s="105" t="s">
        <v>553</v>
      </c>
      <c r="DJ127" s="105" t="s">
        <v>554</v>
      </c>
      <c r="DK127" s="105" t="s">
        <v>555</v>
      </c>
      <c r="DL127" s="105" t="s">
        <v>556</v>
      </c>
      <c r="DM127" s="105" t="s">
        <v>557</v>
      </c>
      <c r="DN127" s="105" t="s">
        <v>558</v>
      </c>
      <c r="DO127" s="105" t="s">
        <v>559</v>
      </c>
      <c r="DP127" s="105" t="s">
        <v>560</v>
      </c>
      <c r="DQ127" s="105" t="s">
        <v>561</v>
      </c>
      <c r="DR127" s="105" t="s">
        <v>562</v>
      </c>
      <c r="DS127" s="105" t="s">
        <v>563</v>
      </c>
      <c r="DT127" s="105" t="s">
        <v>564</v>
      </c>
      <c r="DU127" s="105" t="s">
        <v>565</v>
      </c>
      <c r="DV127" s="105" t="s">
        <v>566</v>
      </c>
      <c r="DW127" s="105" t="s">
        <v>567</v>
      </c>
      <c r="DX127" s="105" t="s">
        <v>568</v>
      </c>
      <c r="DY127" s="105" t="s">
        <v>569</v>
      </c>
      <c r="DZ127" s="105" t="s">
        <v>570</v>
      </c>
      <c r="EA127" s="105" t="s">
        <v>571</v>
      </c>
      <c r="EB127" s="105" t="s">
        <v>572</v>
      </c>
      <c r="EC127" s="105" t="s">
        <v>573</v>
      </c>
      <c r="ED127" s="105" t="s">
        <v>574</v>
      </c>
      <c r="EE127" s="105" t="s">
        <v>575</v>
      </c>
      <c r="EF127" s="105" t="s">
        <v>576</v>
      </c>
      <c r="EG127" s="105" t="s">
        <v>577</v>
      </c>
      <c r="EH127" s="105" t="s">
        <v>578</v>
      </c>
      <c r="EI127" s="105" t="s">
        <v>579</v>
      </c>
      <c r="EJ127" s="105" t="s">
        <v>580</v>
      </c>
      <c r="EK127" s="105" t="s">
        <v>581</v>
      </c>
      <c r="EL127" s="105" t="s">
        <v>582</v>
      </c>
      <c r="EM127" s="105" t="s">
        <v>583</v>
      </c>
      <c r="EN127" s="105" t="s">
        <v>584</v>
      </c>
      <c r="EO127" s="105" t="s">
        <v>585</v>
      </c>
      <c r="EP127" s="105" t="s">
        <v>586</v>
      </c>
      <c r="EQ127" s="105" t="s">
        <v>587</v>
      </c>
      <c r="ER127" s="105" t="s">
        <v>588</v>
      </c>
      <c r="ES127" s="105" t="s">
        <v>589</v>
      </c>
      <c r="ET127" s="105" t="s">
        <v>590</v>
      </c>
      <c r="EU127" s="105" t="s">
        <v>591</v>
      </c>
      <c r="EV127" s="105" t="s">
        <v>592</v>
      </c>
      <c r="EW127" s="105" t="s">
        <v>593</v>
      </c>
      <c r="EX127" s="105" t="s">
        <v>594</v>
      </c>
      <c r="EY127" s="105" t="s">
        <v>595</v>
      </c>
      <c r="EZ127" s="105" t="s">
        <v>596</v>
      </c>
      <c r="FA127" s="105" t="s">
        <v>597</v>
      </c>
      <c r="FB127" s="105" t="s">
        <v>598</v>
      </c>
      <c r="FC127" s="105" t="s">
        <v>599</v>
      </c>
      <c r="FD127" s="105" t="s">
        <v>600</v>
      </c>
      <c r="FE127" s="105" t="s">
        <v>601</v>
      </c>
      <c r="FF127" s="105" t="s">
        <v>602</v>
      </c>
      <c r="FG127" s="105" t="s">
        <v>603</v>
      </c>
      <c r="FH127" s="105" t="s">
        <v>604</v>
      </c>
      <c r="FI127" s="105" t="s">
        <v>605</v>
      </c>
      <c r="FJ127" s="105" t="s">
        <v>606</v>
      </c>
      <c r="FK127" s="105" t="s">
        <v>607</v>
      </c>
      <c r="FL127" s="105" t="s">
        <v>608</v>
      </c>
      <c r="FM127" s="105" t="s">
        <v>609</v>
      </c>
      <c r="FN127" s="105" t="s">
        <v>610</v>
      </c>
      <c r="FO127" s="105" t="s">
        <v>611</v>
      </c>
      <c r="FP127" s="105" t="s">
        <v>612</v>
      </c>
      <c r="FQ127" s="105" t="s">
        <v>613</v>
      </c>
      <c r="FR127" s="105" t="s">
        <v>614</v>
      </c>
      <c r="FS127" s="105" t="s">
        <v>615</v>
      </c>
      <c r="FT127" s="105" t="s">
        <v>616</v>
      </c>
      <c r="FU127" s="105" t="s">
        <v>617</v>
      </c>
      <c r="FV127" s="105" t="s">
        <v>618</v>
      </c>
      <c r="FW127" s="105" t="s">
        <v>619</v>
      </c>
      <c r="FX127" s="105" t="s">
        <v>620</v>
      </c>
      <c r="FY127" s="105" t="s">
        <v>621</v>
      </c>
      <c r="FZ127" s="105" t="s">
        <v>622</v>
      </c>
      <c r="GA127" s="105" t="s">
        <v>623</v>
      </c>
      <c r="GB127" s="105" t="s">
        <v>624</v>
      </c>
      <c r="GC127" s="105" t="s">
        <v>625</v>
      </c>
      <c r="GD127" s="105" t="s">
        <v>626</v>
      </c>
      <c r="GE127" s="105" t="s">
        <v>627</v>
      </c>
      <c r="GF127" s="105" t="s">
        <v>628</v>
      </c>
      <c r="GG127" s="105" t="s">
        <v>629</v>
      </c>
      <c r="GH127" s="105" t="s">
        <v>630</v>
      </c>
      <c r="GI127" s="105" t="s">
        <v>631</v>
      </c>
      <c r="GJ127" s="105" t="s">
        <v>632</v>
      </c>
      <c r="GK127" s="105" t="s">
        <v>633</v>
      </c>
      <c r="GL127" s="105" t="s">
        <v>634</v>
      </c>
      <c r="GM127" s="105" t="s">
        <v>635</v>
      </c>
      <c r="GN127" s="105" t="s">
        <v>636</v>
      </c>
      <c r="GO127" s="105" t="s">
        <v>637</v>
      </c>
      <c r="GP127" s="105" t="s">
        <v>638</v>
      </c>
      <c r="GQ127" s="105" t="s">
        <v>639</v>
      </c>
      <c r="GR127" s="105" t="s">
        <v>640</v>
      </c>
      <c r="GS127" s="105" t="s">
        <v>641</v>
      </c>
      <c r="GT127" s="105" t="s">
        <v>642</v>
      </c>
      <c r="GU127" s="105" t="s">
        <v>643</v>
      </c>
      <c r="GV127" s="105" t="s">
        <v>644</v>
      </c>
      <c r="GW127" s="105" t="s">
        <v>645</v>
      </c>
      <c r="GX127" s="105" t="s">
        <v>646</v>
      </c>
      <c r="GY127" s="105" t="s">
        <v>647</v>
      </c>
      <c r="GZ127" s="105" t="s">
        <v>648</v>
      </c>
      <c r="HA127" s="105" t="s">
        <v>649</v>
      </c>
      <c r="HB127" s="105" t="s">
        <v>650</v>
      </c>
      <c r="HC127" s="105" t="s">
        <v>651</v>
      </c>
      <c r="HD127" s="105" t="s">
        <v>652</v>
      </c>
      <c r="HE127" s="105" t="s">
        <v>653</v>
      </c>
      <c r="HF127" s="105" t="s">
        <v>654</v>
      </c>
      <c r="HG127" s="105" t="s">
        <v>655</v>
      </c>
      <c r="HH127" s="105" t="s">
        <v>656</v>
      </c>
      <c r="HI127" s="105" t="s">
        <v>657</v>
      </c>
      <c r="HJ127" s="105" t="s">
        <v>658</v>
      </c>
      <c r="HK127" s="105" t="s">
        <v>659</v>
      </c>
      <c r="HL127" s="105" t="s">
        <v>660</v>
      </c>
      <c r="HM127" s="105" t="s">
        <v>661</v>
      </c>
      <c r="HN127" s="105" t="s">
        <v>662</v>
      </c>
      <c r="HO127" s="105" t="s">
        <v>663</v>
      </c>
      <c r="HP127" s="105" t="s">
        <v>664</v>
      </c>
      <c r="HQ127" s="105" t="s">
        <v>665</v>
      </c>
      <c r="HR127" s="105" t="s">
        <v>666</v>
      </c>
      <c r="HS127" s="105" t="s">
        <v>667</v>
      </c>
      <c r="HT127" s="105" t="s">
        <v>668</v>
      </c>
      <c r="HU127" s="105" t="s">
        <v>669</v>
      </c>
      <c r="HV127" s="105" t="s">
        <v>670</v>
      </c>
      <c r="HW127" s="105" t="s">
        <v>671</v>
      </c>
      <c r="HX127" s="105" t="s">
        <v>672</v>
      </c>
      <c r="HY127" s="105" t="s">
        <v>673</v>
      </c>
      <c r="HZ127" s="105" t="s">
        <v>674</v>
      </c>
      <c r="IA127" s="105" t="s">
        <v>675</v>
      </c>
      <c r="IB127" s="105" t="s">
        <v>676</v>
      </c>
      <c r="IC127" s="105" t="s">
        <v>677</v>
      </c>
      <c r="ID127" s="105" t="s">
        <v>678</v>
      </c>
      <c r="IE127" s="105" t="s">
        <v>679</v>
      </c>
      <c r="IF127" s="105" t="s">
        <v>680</v>
      </c>
      <c r="IG127" s="105" t="s">
        <v>681</v>
      </c>
      <c r="IH127" s="105" t="s">
        <v>682</v>
      </c>
      <c r="II127" s="105" t="s">
        <v>683</v>
      </c>
      <c r="IJ127" s="105" t="s">
        <v>684</v>
      </c>
      <c r="IK127" s="105" t="s">
        <v>685</v>
      </c>
      <c r="IL127" s="105" t="s">
        <v>686</v>
      </c>
      <c r="IM127" s="105" t="s">
        <v>687</v>
      </c>
      <c r="IN127" s="105" t="s">
        <v>688</v>
      </c>
      <c r="IO127" s="105" t="s">
        <v>689</v>
      </c>
      <c r="IP127" s="105" t="s">
        <v>690</v>
      </c>
      <c r="IQ127" s="105" t="s">
        <v>691</v>
      </c>
      <c r="IR127" s="105" t="s">
        <v>692</v>
      </c>
      <c r="IS127" s="105" t="s">
        <v>693</v>
      </c>
      <c r="IT127" s="105" t="s">
        <v>694</v>
      </c>
      <c r="IU127" s="105" t="s">
        <v>695</v>
      </c>
      <c r="IV127" s="105" t="s">
        <v>696</v>
      </c>
      <c r="IW127" s="105" t="s">
        <v>697</v>
      </c>
      <c r="IX127" s="105" t="s">
        <v>698</v>
      </c>
      <c r="IY127" s="105" t="s">
        <v>699</v>
      </c>
      <c r="IZ127" s="105" t="s">
        <v>700</v>
      </c>
      <c r="JA127" s="105" t="s">
        <v>701</v>
      </c>
      <c r="JB127" s="105" t="s">
        <v>702</v>
      </c>
      <c r="JC127" s="105" t="s">
        <v>703</v>
      </c>
      <c r="JD127" s="105" t="s">
        <v>704</v>
      </c>
      <c r="JE127" s="105" t="s">
        <v>705</v>
      </c>
      <c r="JF127" s="105" t="s">
        <v>706</v>
      </c>
      <c r="JG127" s="105" t="s">
        <v>707</v>
      </c>
      <c r="JH127" s="105" t="s">
        <v>708</v>
      </c>
      <c r="JI127" s="105" t="s">
        <v>709</v>
      </c>
      <c r="JJ127" s="105" t="s">
        <v>710</v>
      </c>
      <c r="JK127" s="105" t="s">
        <v>711</v>
      </c>
      <c r="JL127" s="105" t="s">
        <v>712</v>
      </c>
      <c r="JM127" s="105" t="s">
        <v>713</v>
      </c>
      <c r="JN127" s="105" t="s">
        <v>714</v>
      </c>
      <c r="JO127" s="105" t="s">
        <v>715</v>
      </c>
      <c r="JP127" s="105" t="s">
        <v>716</v>
      </c>
      <c r="JQ127" s="105" t="s">
        <v>717</v>
      </c>
      <c r="JR127" s="105" t="s">
        <v>718</v>
      </c>
      <c r="JS127" s="105" t="s">
        <v>719</v>
      </c>
      <c r="JT127" s="105" t="s">
        <v>720</v>
      </c>
      <c r="JU127" s="105" t="s">
        <v>721</v>
      </c>
      <c r="JV127" s="105" t="s">
        <v>722</v>
      </c>
      <c r="JW127" s="105" t="s">
        <v>723</v>
      </c>
      <c r="JX127" s="105" t="s">
        <v>724</v>
      </c>
      <c r="JY127" s="105" t="s">
        <v>725</v>
      </c>
      <c r="JZ127" s="105" t="s">
        <v>726</v>
      </c>
      <c r="KA127" s="105" t="s">
        <v>727</v>
      </c>
      <c r="KB127" s="105" t="s">
        <v>728</v>
      </c>
      <c r="KC127" s="105" t="s">
        <v>729</v>
      </c>
      <c r="KD127" s="105" t="s">
        <v>730</v>
      </c>
      <c r="KE127" s="105" t="s">
        <v>731</v>
      </c>
      <c r="KF127" s="105" t="s">
        <v>732</v>
      </c>
      <c r="KG127" s="105" t="s">
        <v>733</v>
      </c>
      <c r="KH127" s="105" t="s">
        <v>734</v>
      </c>
      <c r="KI127" s="105" t="s">
        <v>735</v>
      </c>
      <c r="KJ127" s="105" t="s">
        <v>736</v>
      </c>
      <c r="KK127" s="105" t="s">
        <v>737</v>
      </c>
      <c r="KL127" s="105" t="s">
        <v>738</v>
      </c>
      <c r="KM127" s="105" t="s">
        <v>739</v>
      </c>
      <c r="KN127" s="105" t="s">
        <v>740</v>
      </c>
      <c r="KO127" s="105" t="s">
        <v>741</v>
      </c>
      <c r="KP127" s="105" t="s">
        <v>742</v>
      </c>
      <c r="KQ127" s="105" t="s">
        <v>743</v>
      </c>
      <c r="KR127" s="105" t="s">
        <v>744</v>
      </c>
      <c r="KS127" s="105" t="s">
        <v>745</v>
      </c>
      <c r="KT127" s="105" t="s">
        <v>746</v>
      </c>
      <c r="KU127" s="105" t="s">
        <v>747</v>
      </c>
      <c r="KV127" s="105" t="s">
        <v>748</v>
      </c>
      <c r="KW127" s="105" t="s">
        <v>749</v>
      </c>
      <c r="KX127" s="105" t="s">
        <v>750</v>
      </c>
      <c r="KY127" s="105" t="s">
        <v>751</v>
      </c>
      <c r="KZ127" s="105" t="s">
        <v>752</v>
      </c>
      <c r="LA127" s="105" t="s">
        <v>753</v>
      </c>
      <c r="LB127" s="105" t="s">
        <v>754</v>
      </c>
      <c r="LC127" s="105" t="s">
        <v>755</v>
      </c>
      <c r="LD127" s="105" t="s">
        <v>756</v>
      </c>
      <c r="LE127" s="105" t="s">
        <v>757</v>
      </c>
      <c r="LF127" s="105" t="s">
        <v>758</v>
      </c>
      <c r="LG127" s="105" t="s">
        <v>759</v>
      </c>
      <c r="LH127" s="105" t="s">
        <v>760</v>
      </c>
      <c r="LI127" s="105" t="s">
        <v>761</v>
      </c>
      <c r="LJ127" s="105" t="s">
        <v>762</v>
      </c>
      <c r="LK127" s="105" t="s">
        <v>763</v>
      </c>
      <c r="LL127" s="105" t="s">
        <v>764</v>
      </c>
      <c r="LM127" s="105" t="s">
        <v>765</v>
      </c>
      <c r="LN127" s="105" t="s">
        <v>766</v>
      </c>
      <c r="LO127" s="105" t="s">
        <v>767</v>
      </c>
      <c r="LP127" s="105" t="s">
        <v>768</v>
      </c>
      <c r="LQ127" s="105" t="s">
        <v>769</v>
      </c>
      <c r="LR127" s="105" t="s">
        <v>770</v>
      </c>
      <c r="LS127" s="105" t="s">
        <v>771</v>
      </c>
      <c r="LT127" s="105" t="s">
        <v>772</v>
      </c>
      <c r="LU127" s="105" t="s">
        <v>773</v>
      </c>
      <c r="LV127" s="105" t="s">
        <v>774</v>
      </c>
      <c r="LW127" s="105" t="s">
        <v>775</v>
      </c>
      <c r="LX127" s="105" t="s">
        <v>776</v>
      </c>
      <c r="LY127" s="105" t="s">
        <v>777</v>
      </c>
      <c r="LZ127" s="105" t="s">
        <v>778</v>
      </c>
      <c r="MA127" s="105" t="s">
        <v>779</v>
      </c>
      <c r="MB127" s="105" t="s">
        <v>780</v>
      </c>
      <c r="MC127" s="105" t="s">
        <v>781</v>
      </c>
      <c r="MD127" s="105" t="s">
        <v>782</v>
      </c>
      <c r="ME127" s="105" t="s">
        <v>783</v>
      </c>
      <c r="MF127" s="105" t="s">
        <v>784</v>
      </c>
      <c r="MG127" s="105" t="s">
        <v>785</v>
      </c>
      <c r="MH127" s="105" t="s">
        <v>786</v>
      </c>
      <c r="MI127" s="105" t="s">
        <v>787</v>
      </c>
      <c r="MJ127" s="105" t="s">
        <v>788</v>
      </c>
      <c r="MK127" s="105" t="s">
        <v>789</v>
      </c>
      <c r="ML127" s="105" t="s">
        <v>790</v>
      </c>
      <c r="MM127" s="105" t="s">
        <v>791</v>
      </c>
      <c r="MN127" s="105" t="s">
        <v>792</v>
      </c>
      <c r="MO127" s="105" t="s">
        <v>793</v>
      </c>
      <c r="MP127" s="105" t="s">
        <v>794</v>
      </c>
      <c r="MQ127" s="105" t="s">
        <v>795</v>
      </c>
      <c r="MR127" s="105" t="s">
        <v>796</v>
      </c>
      <c r="MS127" s="105" t="s">
        <v>797</v>
      </c>
      <c r="MT127" s="105" t="s">
        <v>798</v>
      </c>
      <c r="MU127" s="105" t="s">
        <v>799</v>
      </c>
      <c r="MV127" s="105" t="s">
        <v>800</v>
      </c>
    </row>
    <row r="128" spans="3:361" x14ac:dyDescent="0.25">
      <c r="C128" s="87"/>
      <c r="D128" s="87"/>
      <c r="E128" s="87"/>
      <c r="F128" s="87"/>
      <c r="G128" s="87"/>
      <c r="H128" s="87"/>
      <c r="I128" s="87"/>
      <c r="J128" s="87"/>
      <c r="K128" s="87"/>
      <c r="L128" s="87"/>
      <c r="M128" s="87"/>
      <c r="N128" s="87"/>
      <c r="O128" s="87"/>
      <c r="P128" s="87"/>
      <c r="Q128" s="87"/>
      <c r="R128" s="87"/>
      <c r="S128" s="87"/>
      <c r="T128" s="87"/>
      <c r="U128" s="87"/>
      <c r="V128" s="87"/>
      <c r="W128" s="87"/>
      <c r="X128" s="87"/>
      <c r="Y128" s="87"/>
      <c r="Z128" s="87"/>
      <c r="AA128" s="87"/>
      <c r="AB128" s="87"/>
      <c r="AC128" s="87"/>
      <c r="AD128" s="87"/>
      <c r="AE128" s="87"/>
      <c r="AF128" s="87"/>
      <c r="AG128" s="87"/>
      <c r="AH128" s="87"/>
      <c r="AI128" s="87"/>
      <c r="AJ128" s="87"/>
      <c r="AK128" s="87"/>
      <c r="AL128" s="87"/>
      <c r="AM128" s="87"/>
      <c r="AN128" s="87"/>
      <c r="AO128" s="87"/>
      <c r="AP128" s="87"/>
      <c r="AQ128" s="87"/>
      <c r="AR128" s="87"/>
      <c r="AS128" s="87"/>
      <c r="AT128" s="87"/>
      <c r="AU128" s="87"/>
      <c r="AV128" s="87"/>
      <c r="AW128" s="87"/>
      <c r="AX128" s="87"/>
      <c r="AY128" s="87"/>
      <c r="AZ128" s="87"/>
      <c r="BA128" s="87"/>
      <c r="BB128" s="87"/>
      <c r="BC128" s="87"/>
      <c r="BD128" s="87"/>
      <c r="BE128" s="87"/>
      <c r="BF128" s="87"/>
      <c r="BG128" s="87"/>
      <c r="BH128" s="87"/>
      <c r="BI128" s="87"/>
      <c r="BJ128" s="87"/>
      <c r="BK128" s="87"/>
      <c r="BL128" s="87"/>
      <c r="BM128" s="87"/>
      <c r="BN128" s="87"/>
      <c r="BO128" s="87"/>
      <c r="BP128" s="87"/>
      <c r="BQ128" s="87"/>
      <c r="BR128" s="87"/>
      <c r="BS128" s="87"/>
      <c r="BT128" s="87"/>
      <c r="BU128" s="87"/>
      <c r="BV128" s="87"/>
      <c r="BW128" s="87"/>
      <c r="BX128" s="87"/>
      <c r="BY128" s="87"/>
      <c r="BZ128" s="87"/>
      <c r="CA128" s="87"/>
      <c r="CB128" s="87"/>
      <c r="CC128" s="87"/>
      <c r="CD128" s="87"/>
      <c r="CE128" s="87"/>
      <c r="CF128" s="87"/>
      <c r="CG128" s="87"/>
      <c r="CH128" s="87"/>
      <c r="CI128" s="87"/>
      <c r="CJ128" s="87"/>
      <c r="CK128" s="87"/>
      <c r="CL128" s="87"/>
      <c r="CM128" s="87"/>
      <c r="CN128" s="87"/>
      <c r="CO128" s="87"/>
      <c r="CP128" s="87"/>
      <c r="CQ128" s="87"/>
      <c r="CR128" s="87"/>
      <c r="CS128" s="87"/>
      <c r="CT128" s="87"/>
      <c r="CU128" s="87"/>
      <c r="CV128" s="87"/>
      <c r="CW128" s="87"/>
      <c r="CX128" s="87"/>
      <c r="CY128" s="87"/>
      <c r="CZ128" s="87"/>
      <c r="DA128" s="87"/>
      <c r="DB128" s="87"/>
      <c r="DC128" s="87"/>
      <c r="DD128" s="87"/>
      <c r="DE128" s="87"/>
      <c r="DF128" s="87"/>
      <c r="DG128" s="87"/>
      <c r="DH128" s="87"/>
      <c r="DI128" s="87"/>
      <c r="DJ128" s="87"/>
      <c r="DK128" s="87"/>
      <c r="DL128" s="87"/>
      <c r="DM128" s="87"/>
      <c r="DN128" s="87"/>
      <c r="DO128" s="87"/>
      <c r="DP128" s="87"/>
      <c r="DQ128" s="87"/>
      <c r="DR128" s="87"/>
      <c r="DS128" s="87"/>
      <c r="DT128" s="87"/>
      <c r="DU128" s="87"/>
      <c r="DV128" s="87"/>
      <c r="DW128" s="87"/>
      <c r="DX128" s="87"/>
      <c r="DY128" s="87"/>
      <c r="DZ128" s="87"/>
      <c r="EA128" s="87"/>
      <c r="EB128" s="87"/>
      <c r="EC128" s="87"/>
      <c r="ED128" s="87"/>
      <c r="EE128" s="87"/>
      <c r="EF128" s="87"/>
      <c r="EG128" s="87"/>
      <c r="EH128" s="87"/>
      <c r="EI128" s="87"/>
      <c r="EJ128" s="87"/>
      <c r="EK128" s="87"/>
      <c r="EL128" s="87"/>
      <c r="EM128" s="87"/>
      <c r="EN128" s="87"/>
      <c r="EO128" s="87"/>
      <c r="EP128" s="87"/>
      <c r="EQ128" s="87"/>
      <c r="ER128" s="87"/>
      <c r="ES128" s="87"/>
      <c r="ET128" s="87"/>
      <c r="EU128" s="87"/>
      <c r="EV128" s="87"/>
      <c r="EW128" s="87"/>
      <c r="EX128" s="87"/>
      <c r="EY128" s="87"/>
      <c r="EZ128" s="87"/>
      <c r="FA128" s="87"/>
      <c r="FB128" s="87"/>
      <c r="FC128" s="87"/>
      <c r="FD128" s="87"/>
      <c r="FE128" s="87"/>
      <c r="FF128" s="87"/>
      <c r="FG128" s="87"/>
      <c r="FH128" s="87"/>
      <c r="FI128" s="87"/>
      <c r="FJ128" s="87"/>
      <c r="FK128" s="87"/>
      <c r="FL128" s="87"/>
      <c r="FM128" s="87"/>
      <c r="FN128" s="87"/>
      <c r="FO128" s="87"/>
      <c r="FP128" s="87"/>
      <c r="FQ128" s="87"/>
      <c r="FR128" s="87"/>
      <c r="FS128" s="87"/>
      <c r="FT128" s="87"/>
      <c r="FU128" s="87"/>
      <c r="FV128" s="87"/>
      <c r="FW128" s="87"/>
      <c r="FX128" s="87"/>
      <c r="FY128" s="87"/>
      <c r="FZ128" s="87"/>
      <c r="GA128" s="87"/>
      <c r="GB128" s="87"/>
      <c r="GC128" s="87"/>
      <c r="GD128" s="87"/>
      <c r="GE128" s="87"/>
      <c r="GF128" s="87"/>
      <c r="GG128" s="87"/>
      <c r="GH128" s="87"/>
      <c r="GI128" s="87"/>
      <c r="GJ128" s="87"/>
      <c r="GK128" s="87"/>
      <c r="GL128" s="87"/>
      <c r="GM128" s="87"/>
      <c r="GN128" s="87"/>
      <c r="GO128" s="87"/>
      <c r="GP128" s="87"/>
      <c r="GQ128" s="87"/>
      <c r="GR128" s="87"/>
      <c r="GS128" s="87"/>
      <c r="GT128" s="87"/>
      <c r="GU128" s="87"/>
      <c r="GV128" s="87"/>
      <c r="GW128" s="87"/>
      <c r="GX128" s="87"/>
      <c r="GY128" s="87"/>
      <c r="GZ128" s="87"/>
      <c r="HA128" s="87"/>
      <c r="HB128" s="87"/>
      <c r="HC128" s="87"/>
      <c r="HD128" s="87"/>
      <c r="HE128" s="87"/>
      <c r="HF128" s="87"/>
      <c r="HG128" s="87"/>
      <c r="HH128" s="87"/>
      <c r="HI128" s="87"/>
      <c r="HJ128" s="87"/>
      <c r="HK128" s="87"/>
      <c r="HL128" s="87"/>
      <c r="HM128" s="87"/>
      <c r="HN128" s="87"/>
      <c r="HO128" s="87"/>
      <c r="HP128" s="87"/>
      <c r="HQ128" s="87"/>
      <c r="HR128" s="87"/>
      <c r="HS128" s="87"/>
      <c r="HT128" s="87"/>
      <c r="HU128" s="87"/>
      <c r="HV128" s="87"/>
      <c r="HW128" s="87"/>
      <c r="HX128" s="87"/>
      <c r="HY128" s="87"/>
      <c r="HZ128" s="87"/>
      <c r="IA128" s="87"/>
      <c r="IB128" s="87"/>
      <c r="IC128" s="87"/>
      <c r="ID128" s="87"/>
      <c r="IE128" s="87"/>
      <c r="IF128" s="87"/>
      <c r="IG128" s="87"/>
      <c r="IH128" s="87"/>
      <c r="II128" s="87"/>
      <c r="IJ128" s="87"/>
      <c r="IK128" s="87"/>
      <c r="IL128" s="87"/>
      <c r="IM128" s="87"/>
      <c r="IN128" s="87"/>
      <c r="IO128" s="87"/>
      <c r="IP128" s="87"/>
      <c r="IQ128" s="87"/>
      <c r="IR128" s="87"/>
      <c r="IS128" s="87"/>
      <c r="IT128" s="87"/>
      <c r="IU128" s="87"/>
      <c r="IV128" s="87"/>
      <c r="IW128" s="87"/>
      <c r="IX128" s="87"/>
      <c r="IY128" s="87"/>
      <c r="IZ128" s="87"/>
      <c r="JA128" s="87"/>
      <c r="JB128" s="87"/>
      <c r="JC128" s="87"/>
      <c r="JD128" s="87"/>
      <c r="JE128" s="87"/>
      <c r="JF128" s="87"/>
      <c r="JG128" s="87"/>
      <c r="JH128" s="87"/>
      <c r="JI128" s="87"/>
      <c r="JJ128" s="87"/>
      <c r="JK128" s="87"/>
      <c r="JL128" s="87"/>
      <c r="JM128" s="87"/>
      <c r="JN128" s="87"/>
      <c r="JO128" s="87"/>
      <c r="JP128" s="87"/>
      <c r="JQ128" s="87"/>
      <c r="JR128" s="87"/>
      <c r="JS128" s="87"/>
      <c r="JT128" s="87"/>
      <c r="JU128" s="87"/>
      <c r="JV128" s="87"/>
      <c r="JW128" s="87"/>
      <c r="JX128" s="87"/>
      <c r="JY128" s="87"/>
      <c r="JZ128" s="87"/>
      <c r="KA128" s="87"/>
      <c r="KB128" s="87"/>
      <c r="KC128" s="87"/>
      <c r="KD128" s="87"/>
      <c r="KE128" s="87"/>
      <c r="KF128" s="87"/>
      <c r="KG128" s="87"/>
      <c r="KH128" s="87"/>
      <c r="KI128" s="87"/>
      <c r="KJ128" s="87"/>
      <c r="KK128" s="87"/>
      <c r="KL128" s="87"/>
      <c r="KM128" s="87"/>
      <c r="KN128" s="87"/>
      <c r="KO128" s="87"/>
      <c r="KP128" s="87"/>
      <c r="KQ128" s="87"/>
      <c r="KR128" s="87"/>
      <c r="KS128" s="87"/>
      <c r="KT128" s="87"/>
      <c r="KU128" s="87"/>
      <c r="KV128" s="87"/>
      <c r="KW128" s="87"/>
      <c r="KX128" s="87"/>
      <c r="KY128" s="87"/>
      <c r="KZ128" s="87"/>
      <c r="LA128" s="87"/>
      <c r="LB128" s="87"/>
      <c r="LC128" s="87"/>
      <c r="LD128" s="87"/>
      <c r="LE128" s="87"/>
      <c r="LF128" s="87"/>
      <c r="LG128" s="87"/>
      <c r="LH128" s="87"/>
      <c r="LI128" s="87"/>
      <c r="LJ128" s="87"/>
      <c r="LK128" s="87"/>
      <c r="LL128" s="87"/>
      <c r="LM128" s="87"/>
      <c r="LN128" s="87"/>
      <c r="LO128" s="87"/>
      <c r="LP128" s="87"/>
      <c r="LQ128" s="87"/>
      <c r="LR128" s="87"/>
      <c r="LS128" s="87"/>
      <c r="LT128" s="87"/>
      <c r="LU128" s="87"/>
      <c r="LV128" s="87"/>
      <c r="LW128" s="87"/>
      <c r="LX128" s="87"/>
      <c r="LY128" s="87"/>
      <c r="LZ128" s="87"/>
      <c r="MA128" s="87"/>
      <c r="MB128" s="87"/>
      <c r="MC128" s="87"/>
      <c r="MD128" s="87"/>
      <c r="ME128" s="87"/>
      <c r="MF128" s="87"/>
      <c r="MG128" s="87"/>
      <c r="MH128" s="87"/>
      <c r="MI128" s="87"/>
      <c r="MJ128" s="87"/>
      <c r="MK128" s="87"/>
      <c r="ML128" s="87"/>
      <c r="MM128" s="87"/>
      <c r="MN128" s="87"/>
      <c r="MO128" s="87"/>
      <c r="MP128" s="87"/>
      <c r="MQ128" s="87"/>
      <c r="MR128" s="87"/>
      <c r="MS128" s="87"/>
      <c r="MT128" s="87"/>
      <c r="MU128" s="87"/>
      <c r="MV128" s="87"/>
    </row>
    <row r="129" spans="3:363" s="86" customFormat="1" x14ac:dyDescent="0.25">
      <c r="C129" s="106"/>
      <c r="D129" s="107" t="s">
        <v>808</v>
      </c>
      <c r="E129" s="106"/>
      <c r="F129" s="106"/>
      <c r="G129" s="106"/>
      <c r="H129" s="106"/>
      <c r="I129" s="106"/>
      <c r="J129" s="106"/>
      <c r="K129" s="106"/>
      <c r="L129" s="106"/>
      <c r="M129" s="106"/>
      <c r="N129" s="106"/>
      <c r="O129" s="106"/>
      <c r="P129" s="106"/>
      <c r="Q129" s="106"/>
      <c r="R129" s="106"/>
      <c r="S129" s="106"/>
      <c r="T129" s="106"/>
      <c r="U129" s="106"/>
      <c r="V129" s="106"/>
      <c r="W129" s="106"/>
      <c r="X129" s="106"/>
      <c r="Y129" s="106"/>
      <c r="Z129" s="106"/>
      <c r="AA129" s="106"/>
      <c r="AB129" s="106"/>
      <c r="AC129" s="106"/>
      <c r="AD129" s="106"/>
      <c r="AE129" s="106"/>
      <c r="AF129" s="106"/>
      <c r="AG129" s="106"/>
      <c r="AH129" s="106"/>
      <c r="AI129" s="106"/>
      <c r="AJ129" s="106"/>
      <c r="AK129" s="106"/>
      <c r="AL129" s="106"/>
      <c r="AM129" s="106"/>
      <c r="AN129" s="106"/>
      <c r="AO129" s="106"/>
      <c r="AP129" s="106"/>
      <c r="AQ129" s="106"/>
      <c r="AR129" s="106"/>
      <c r="AS129" s="106"/>
      <c r="AT129" s="106"/>
      <c r="AU129" s="106"/>
      <c r="AV129" s="106"/>
      <c r="AW129" s="106"/>
      <c r="AX129" s="106"/>
      <c r="AY129" s="106"/>
      <c r="AZ129" s="106"/>
      <c r="BA129" s="106"/>
      <c r="BB129" s="106"/>
      <c r="BC129" s="106"/>
      <c r="BD129" s="106"/>
      <c r="BE129" s="106"/>
      <c r="BF129" s="106"/>
      <c r="BG129" s="106"/>
      <c r="BH129" s="106"/>
      <c r="BI129" s="106"/>
      <c r="BJ129" s="106"/>
      <c r="BK129" s="107" t="s">
        <v>810</v>
      </c>
      <c r="BL129" s="106"/>
      <c r="BM129" s="106"/>
      <c r="BN129" s="106"/>
      <c r="BO129" s="106"/>
      <c r="BP129" s="106"/>
      <c r="BQ129" s="106"/>
      <c r="BR129" s="106"/>
      <c r="BS129" s="106"/>
      <c r="BT129" s="106"/>
      <c r="BU129" s="106"/>
      <c r="BV129" s="106"/>
      <c r="BW129" s="106"/>
      <c r="BX129" s="106"/>
      <c r="BY129" s="106"/>
      <c r="BZ129" s="106"/>
      <c r="CA129" s="106"/>
      <c r="CB129" s="106"/>
      <c r="CC129" s="106"/>
      <c r="CD129" s="106"/>
      <c r="CE129" s="106"/>
      <c r="CF129" s="106"/>
      <c r="CG129" s="106"/>
      <c r="CH129" s="106"/>
      <c r="CI129" s="106"/>
      <c r="CJ129" s="106"/>
      <c r="CK129" s="106"/>
      <c r="CL129" s="106"/>
      <c r="CM129" s="106"/>
      <c r="CN129" s="106"/>
      <c r="CO129" s="106"/>
      <c r="CP129" s="106"/>
      <c r="CQ129" s="106"/>
      <c r="CR129" s="106"/>
      <c r="CS129" s="106"/>
      <c r="CT129" s="106"/>
      <c r="CU129" s="106"/>
      <c r="CV129" s="106"/>
      <c r="CW129" s="106"/>
      <c r="CX129" s="106"/>
      <c r="CY129" s="106"/>
      <c r="CZ129" s="106"/>
      <c r="DA129" s="106"/>
      <c r="DB129" s="106"/>
      <c r="DC129" s="106"/>
      <c r="DD129" s="106"/>
      <c r="DE129" s="106"/>
      <c r="DF129" s="106"/>
      <c r="DG129" s="106"/>
      <c r="DH129" s="106"/>
      <c r="DI129" s="106"/>
      <c r="DJ129" s="106"/>
      <c r="DK129" s="106"/>
      <c r="DL129" s="106"/>
      <c r="DM129" s="106"/>
      <c r="DN129" s="106"/>
      <c r="DO129" s="106"/>
      <c r="DP129" s="106"/>
      <c r="DQ129" s="106"/>
      <c r="DR129" s="106"/>
      <c r="DS129" s="107" t="s">
        <v>809</v>
      </c>
      <c r="DT129" s="106"/>
      <c r="DU129" s="106"/>
      <c r="DV129" s="106"/>
      <c r="DW129" s="106"/>
      <c r="DX129" s="106"/>
      <c r="DY129" s="106"/>
      <c r="DZ129" s="106"/>
      <c r="EA129" s="106"/>
      <c r="EB129" s="106"/>
      <c r="EC129" s="106"/>
      <c r="ED129" s="106"/>
      <c r="EE129" s="106"/>
      <c r="EF129" s="106"/>
      <c r="EG129" s="106"/>
      <c r="EH129" s="106"/>
      <c r="EI129" s="106"/>
      <c r="EJ129" s="106"/>
      <c r="EK129" s="106"/>
      <c r="EL129" s="106"/>
      <c r="EM129" s="106"/>
      <c r="EN129" s="106"/>
      <c r="EO129" s="106"/>
      <c r="EP129" s="106"/>
      <c r="EQ129" s="106"/>
      <c r="ER129" s="106"/>
      <c r="ES129" s="106"/>
      <c r="ET129" s="106"/>
      <c r="EU129" s="106"/>
      <c r="EV129" s="106"/>
      <c r="EW129" s="106"/>
      <c r="EX129" s="106"/>
      <c r="EY129" s="106"/>
      <c r="EZ129" s="106"/>
      <c r="FA129" s="106"/>
      <c r="FB129" s="106"/>
      <c r="FC129" s="106"/>
      <c r="FD129" s="106"/>
      <c r="FE129" s="106"/>
      <c r="FF129" s="106"/>
      <c r="FG129" s="106"/>
      <c r="FH129" s="106"/>
      <c r="FI129" s="106"/>
      <c r="FJ129" s="106"/>
      <c r="FK129" s="106"/>
      <c r="FL129" s="106"/>
      <c r="FM129" s="106"/>
      <c r="FN129" s="106"/>
      <c r="FO129" s="106"/>
      <c r="FP129" s="106"/>
      <c r="FQ129" s="106"/>
      <c r="FR129" s="106"/>
      <c r="FS129" s="106"/>
      <c r="FT129" s="106"/>
      <c r="FU129" s="106"/>
      <c r="FV129" s="106"/>
      <c r="FW129" s="106"/>
      <c r="FX129" s="106"/>
      <c r="FY129" s="106"/>
      <c r="FZ129" s="106"/>
      <c r="GA129" s="107" t="s">
        <v>807</v>
      </c>
      <c r="GB129" s="106"/>
      <c r="GC129" s="106"/>
      <c r="GD129" s="106"/>
      <c r="GE129" s="106"/>
      <c r="GF129" s="106"/>
      <c r="GG129" s="106"/>
      <c r="GH129" s="106"/>
      <c r="GI129" s="106"/>
      <c r="GJ129" s="106"/>
      <c r="GK129" s="106"/>
      <c r="GL129" s="106"/>
      <c r="GM129" s="106"/>
      <c r="GN129" s="106"/>
      <c r="GO129" s="106"/>
      <c r="GP129" s="106"/>
      <c r="GQ129" s="106"/>
      <c r="GR129" s="106"/>
      <c r="GS129" s="106"/>
      <c r="GT129" s="106"/>
      <c r="GU129" s="106"/>
      <c r="GV129" s="106"/>
      <c r="GW129" s="106"/>
      <c r="GX129" s="106"/>
      <c r="GY129" s="106"/>
      <c r="GZ129" s="106"/>
      <c r="HA129" s="106"/>
      <c r="HB129" s="106"/>
      <c r="HC129" s="106"/>
      <c r="HD129" s="106"/>
      <c r="HE129" s="106"/>
      <c r="HF129" s="106"/>
      <c r="HG129" s="106"/>
      <c r="HH129" s="106"/>
      <c r="HI129" s="106"/>
      <c r="HJ129" s="106"/>
      <c r="HK129" s="106"/>
      <c r="HL129" s="106"/>
      <c r="HM129" s="106"/>
      <c r="HN129" s="106"/>
      <c r="HO129" s="106"/>
      <c r="HP129" s="106"/>
      <c r="HQ129" s="106"/>
      <c r="HR129" s="106"/>
      <c r="HS129" s="106"/>
      <c r="HT129" s="106"/>
      <c r="HU129" s="106"/>
      <c r="HV129" s="106"/>
      <c r="HW129" s="106"/>
      <c r="HX129" s="106"/>
      <c r="HY129" s="106"/>
      <c r="HZ129" s="106"/>
      <c r="IA129" s="106"/>
      <c r="IB129" s="106"/>
      <c r="IC129" s="106"/>
      <c r="ID129" s="106"/>
      <c r="IE129" s="106"/>
      <c r="IF129" s="106"/>
      <c r="IG129" s="106"/>
      <c r="IH129" s="106"/>
      <c r="II129" s="107" t="s">
        <v>806</v>
      </c>
      <c r="IJ129" s="106"/>
      <c r="IK129" s="106"/>
      <c r="IL129" s="106"/>
      <c r="IM129" s="106"/>
      <c r="IN129" s="106"/>
      <c r="IO129" s="106"/>
      <c r="IP129" s="106"/>
      <c r="IQ129" s="106"/>
      <c r="IR129" s="106"/>
      <c r="IS129" s="106"/>
      <c r="IT129" s="106"/>
      <c r="IU129" s="106"/>
      <c r="IV129" s="106"/>
      <c r="IW129" s="106"/>
      <c r="IX129" s="106"/>
      <c r="IY129" s="106"/>
      <c r="IZ129" s="106"/>
      <c r="JA129" s="106"/>
      <c r="JB129" s="106"/>
      <c r="JC129" s="106"/>
      <c r="JD129" s="106"/>
      <c r="JE129" s="106"/>
      <c r="JF129" s="106"/>
      <c r="JG129" s="106"/>
      <c r="JH129" s="106"/>
      <c r="JI129" s="106"/>
      <c r="JJ129" s="106"/>
      <c r="JK129" s="106"/>
      <c r="JL129" s="106"/>
      <c r="JM129" s="106"/>
      <c r="JN129" s="106"/>
      <c r="JO129" s="106"/>
      <c r="JP129" s="106"/>
      <c r="JQ129" s="106"/>
      <c r="JR129" s="106"/>
      <c r="JS129" s="106"/>
      <c r="JT129" s="106"/>
      <c r="JU129" s="106"/>
      <c r="JV129" s="106"/>
      <c r="JW129" s="106"/>
      <c r="JX129" s="106"/>
      <c r="JY129" s="106"/>
      <c r="JZ129" s="106"/>
      <c r="KA129" s="106"/>
      <c r="KB129" s="106"/>
      <c r="KC129" s="106"/>
      <c r="KD129" s="106"/>
      <c r="KE129" s="106"/>
      <c r="KF129" s="106"/>
      <c r="KG129" s="106"/>
      <c r="KH129" s="106"/>
      <c r="KI129" s="106"/>
      <c r="KJ129" s="106"/>
      <c r="KK129" s="106"/>
      <c r="KL129" s="106"/>
      <c r="KM129" s="106"/>
      <c r="KN129" s="106"/>
      <c r="KO129" s="106"/>
      <c r="KP129" s="106"/>
      <c r="KQ129" s="107" t="s">
        <v>823</v>
      </c>
      <c r="KR129" s="106"/>
      <c r="KS129" s="106"/>
      <c r="KT129" s="106"/>
      <c r="KU129" s="106"/>
      <c r="KV129" s="106"/>
      <c r="KW129" s="106"/>
      <c r="KX129" s="106"/>
      <c r="KY129" s="106"/>
      <c r="KZ129" s="106"/>
      <c r="LA129" s="106"/>
      <c r="LB129" s="106"/>
      <c r="LC129" s="106"/>
      <c r="LD129" s="106"/>
      <c r="LE129" s="106"/>
      <c r="LF129" s="106"/>
      <c r="LG129" s="106"/>
      <c r="LH129" s="106"/>
      <c r="LI129" s="106"/>
      <c r="LJ129" s="106"/>
      <c r="LK129" s="106"/>
      <c r="LL129" s="106"/>
      <c r="LM129" s="106"/>
      <c r="LN129" s="106"/>
      <c r="LO129" s="106"/>
      <c r="LP129" s="106"/>
      <c r="LQ129" s="106"/>
      <c r="LR129" s="106"/>
      <c r="LS129" s="106"/>
      <c r="LT129" s="106"/>
      <c r="LU129" s="106"/>
      <c r="LV129" s="106"/>
      <c r="LW129" s="106"/>
      <c r="LX129" s="106"/>
      <c r="LY129" s="106"/>
      <c r="LZ129" s="106"/>
      <c r="MA129" s="106"/>
      <c r="MB129" s="106"/>
      <c r="MC129" s="106"/>
      <c r="MD129" s="106"/>
      <c r="ME129" s="106"/>
      <c r="MF129" s="106"/>
      <c r="MG129" s="106"/>
      <c r="MH129" s="106"/>
      <c r="MI129" s="106"/>
      <c r="MJ129" s="106"/>
      <c r="MK129" s="106"/>
      <c r="ML129" s="106"/>
      <c r="MM129" s="106"/>
      <c r="MN129" s="106"/>
      <c r="MO129" s="106"/>
      <c r="MP129" s="106"/>
      <c r="MQ129" s="106"/>
      <c r="MR129" s="106"/>
      <c r="MS129" s="106"/>
      <c r="MT129" s="106"/>
      <c r="MU129" s="106"/>
      <c r="MV129" s="106" t="s">
        <v>804</v>
      </c>
      <c r="MW129" s="120"/>
      <c r="MX129" s="106"/>
      <c r="MY129" s="107"/>
    </row>
    <row r="130" spans="3:363" x14ac:dyDescent="0.25">
      <c r="C130" s="87" t="s">
        <v>442</v>
      </c>
      <c r="D130" s="100">
        <f>'Loan 2 (Cal)'!C28</f>
        <v>0</v>
      </c>
      <c r="E130" s="100">
        <f>'Loan 2 (Cal)'!D28</f>
        <v>0</v>
      </c>
      <c r="F130" s="100">
        <f>'Loan 2 (Cal)'!E28</f>
        <v>0</v>
      </c>
      <c r="G130" s="100">
        <f>'Loan 2 (Cal)'!F28</f>
        <v>0</v>
      </c>
      <c r="H130" s="100">
        <f>'Loan 2 (Cal)'!G28</f>
        <v>0</v>
      </c>
      <c r="I130" s="100">
        <f>'Loan 2 (Cal)'!H28</f>
        <v>0</v>
      </c>
      <c r="J130" s="100">
        <f>'Loan 2 (Cal)'!I28</f>
        <v>0</v>
      </c>
      <c r="K130" s="100">
        <f>'Loan 2 (Cal)'!J28</f>
        <v>0</v>
      </c>
      <c r="L130" s="100">
        <f>'Loan 2 (Cal)'!K28</f>
        <v>0</v>
      </c>
      <c r="M130" s="100">
        <f>'Loan 2 (Cal)'!L28</f>
        <v>0</v>
      </c>
      <c r="N130" s="100">
        <f>'Loan 2 (Cal)'!M28</f>
        <v>0</v>
      </c>
      <c r="O130" s="100">
        <f>'Loan 2 (Cal)'!N28</f>
        <v>0</v>
      </c>
      <c r="P130" s="100">
        <f>'Loan 2 (Cal)'!O28</f>
        <v>0</v>
      </c>
      <c r="Q130" s="100">
        <f>'Loan 2 (Cal)'!P28</f>
        <v>0</v>
      </c>
      <c r="R130" s="100">
        <f>'Loan 2 (Cal)'!Q28</f>
        <v>0</v>
      </c>
      <c r="S130" s="100">
        <f>'Loan 2 (Cal)'!R28</f>
        <v>0</v>
      </c>
      <c r="T130" s="100">
        <f>'Loan 2 (Cal)'!S28</f>
        <v>0</v>
      </c>
      <c r="U130" s="100">
        <f>'Loan 2 (Cal)'!T28</f>
        <v>0</v>
      </c>
      <c r="V130" s="100">
        <f>'Loan 2 (Cal)'!U28</f>
        <v>0</v>
      </c>
      <c r="W130" s="100">
        <f>'Loan 2 (Cal)'!V28</f>
        <v>0</v>
      </c>
      <c r="X130" s="100">
        <f>'Loan 2 (Cal)'!W28</f>
        <v>0</v>
      </c>
      <c r="Y130" s="100">
        <f>'Loan 2 (Cal)'!X28</f>
        <v>0</v>
      </c>
      <c r="Z130" s="100">
        <f>'Loan 2 (Cal)'!Y28</f>
        <v>0</v>
      </c>
      <c r="AA130" s="100">
        <f>'Loan 2 (Cal)'!Z28</f>
        <v>0</v>
      </c>
      <c r="AB130" s="100">
        <f>'Loan 2 (Cal)'!AA28</f>
        <v>0</v>
      </c>
      <c r="AC130" s="100">
        <f>'Loan 2 (Cal)'!AB28</f>
        <v>0</v>
      </c>
      <c r="AD130" s="100">
        <f>'Loan 2 (Cal)'!AC28</f>
        <v>0</v>
      </c>
      <c r="AE130" s="100">
        <f>'Loan 2 (Cal)'!AD28</f>
        <v>0</v>
      </c>
      <c r="AF130" s="100">
        <f>'Loan 2 (Cal)'!AE28</f>
        <v>0</v>
      </c>
      <c r="AG130" s="100">
        <f>'Loan 2 (Cal)'!AF28</f>
        <v>0</v>
      </c>
      <c r="AH130" s="100">
        <f>'Loan 2 (Cal)'!AG28</f>
        <v>0</v>
      </c>
      <c r="AI130" s="100">
        <f>'Loan 2 (Cal)'!AH28</f>
        <v>0</v>
      </c>
      <c r="AJ130" s="100">
        <f>'Loan 2 (Cal)'!AI28</f>
        <v>0</v>
      </c>
      <c r="AK130" s="100">
        <f>'Loan 2 (Cal)'!AJ28</f>
        <v>0</v>
      </c>
      <c r="AL130" s="100">
        <f>'Loan 2 (Cal)'!AK28</f>
        <v>0</v>
      </c>
      <c r="AM130" s="100">
        <f>'Loan 2 (Cal)'!AL28</f>
        <v>0</v>
      </c>
      <c r="AN130" s="100">
        <f>'Loan 2 (Cal)'!AM28</f>
        <v>0</v>
      </c>
      <c r="AO130" s="100">
        <f>'Loan 2 (Cal)'!AN28</f>
        <v>0</v>
      </c>
      <c r="AP130" s="100">
        <f>'Loan 2 (Cal)'!AO28</f>
        <v>0</v>
      </c>
      <c r="AQ130" s="100">
        <f>'Loan 2 (Cal)'!AP28</f>
        <v>0</v>
      </c>
      <c r="AR130" s="100">
        <f>'Loan 2 (Cal)'!AQ28</f>
        <v>0</v>
      </c>
      <c r="AS130" s="100">
        <f>'Loan 2 (Cal)'!AR28</f>
        <v>0</v>
      </c>
      <c r="AT130" s="100">
        <f>'Loan 2 (Cal)'!AS28</f>
        <v>0</v>
      </c>
      <c r="AU130" s="100">
        <f>'Loan 2 (Cal)'!AT28</f>
        <v>0</v>
      </c>
      <c r="AV130" s="100">
        <f>'Loan 2 (Cal)'!AU28</f>
        <v>0</v>
      </c>
      <c r="AW130" s="100">
        <f>'Loan 2 (Cal)'!AV28</f>
        <v>0</v>
      </c>
      <c r="AX130" s="100">
        <f>'Loan 2 (Cal)'!AW28</f>
        <v>0</v>
      </c>
      <c r="AY130" s="100">
        <f>'Loan 2 (Cal)'!AX28</f>
        <v>0</v>
      </c>
      <c r="AZ130" s="100">
        <f>'Loan 2 (Cal)'!AY28</f>
        <v>0</v>
      </c>
      <c r="BA130" s="100">
        <f>'Loan 2 (Cal)'!AZ28</f>
        <v>0</v>
      </c>
      <c r="BB130" s="100">
        <f>'Loan 2 (Cal)'!BA28</f>
        <v>0</v>
      </c>
      <c r="BC130" s="100">
        <f>'Loan 2 (Cal)'!BB28</f>
        <v>0</v>
      </c>
      <c r="BD130" s="100">
        <f>'Loan 2 (Cal)'!BC28</f>
        <v>0</v>
      </c>
      <c r="BE130" s="100">
        <f>'Loan 2 (Cal)'!BD28</f>
        <v>0</v>
      </c>
      <c r="BF130" s="100">
        <f>'Loan 2 (Cal)'!BE28</f>
        <v>0</v>
      </c>
      <c r="BG130" s="100">
        <f>'Loan 2 (Cal)'!BF28</f>
        <v>0</v>
      </c>
      <c r="BH130" s="100">
        <f>'Loan 2 (Cal)'!BG28</f>
        <v>0</v>
      </c>
      <c r="BI130" s="100">
        <f>'Loan 2 (Cal)'!BH28</f>
        <v>0</v>
      </c>
      <c r="BJ130" s="100">
        <f>'Loan 2 (Cal)'!BI28</f>
        <v>0</v>
      </c>
      <c r="BK130" s="100">
        <f>'Loan 2 (Cal)'!BJ28</f>
        <v>0</v>
      </c>
      <c r="BL130" s="100">
        <f>'Loan 2 (Cal)'!BK28</f>
        <v>0</v>
      </c>
      <c r="BM130" s="100">
        <f>'Loan 2 (Cal)'!BL28</f>
        <v>0</v>
      </c>
      <c r="BN130" s="100">
        <f>'Loan 2 (Cal)'!BM28</f>
        <v>0</v>
      </c>
      <c r="BO130" s="100">
        <f>'Loan 2 (Cal)'!BN28</f>
        <v>0</v>
      </c>
      <c r="BP130" s="100">
        <f>'Loan 2 (Cal)'!BO28</f>
        <v>0</v>
      </c>
      <c r="BQ130" s="100">
        <f>'Loan 2 (Cal)'!BP28</f>
        <v>0</v>
      </c>
      <c r="BR130" s="100">
        <f>'Loan 2 (Cal)'!BQ28</f>
        <v>0</v>
      </c>
      <c r="BS130" s="100">
        <f>'Loan 2 (Cal)'!BR28</f>
        <v>0</v>
      </c>
      <c r="BT130" s="100">
        <f>'Loan 2 (Cal)'!BS28</f>
        <v>0</v>
      </c>
      <c r="BU130" s="100">
        <f>'Loan 2 (Cal)'!BT28</f>
        <v>0</v>
      </c>
      <c r="BV130" s="100">
        <f>'Loan 2 (Cal)'!BU28</f>
        <v>0</v>
      </c>
      <c r="BW130" s="100">
        <f>'Loan 2 (Cal)'!BV28</f>
        <v>0</v>
      </c>
      <c r="BX130" s="100">
        <f>'Loan 2 (Cal)'!BW28</f>
        <v>0</v>
      </c>
      <c r="BY130" s="100">
        <f>'Loan 2 (Cal)'!BX28</f>
        <v>0</v>
      </c>
      <c r="BZ130" s="100">
        <f>'Loan 2 (Cal)'!BY28</f>
        <v>0</v>
      </c>
      <c r="CA130" s="100">
        <f>'Loan 2 (Cal)'!BZ28</f>
        <v>0</v>
      </c>
      <c r="CB130" s="100">
        <f>'Loan 2 (Cal)'!CA28</f>
        <v>0</v>
      </c>
      <c r="CC130" s="100">
        <f>'Loan 2 (Cal)'!CB28</f>
        <v>0</v>
      </c>
      <c r="CD130" s="100">
        <f>'Loan 2 (Cal)'!CC28</f>
        <v>0</v>
      </c>
      <c r="CE130" s="100">
        <f>'Loan 2 (Cal)'!CD28</f>
        <v>0</v>
      </c>
      <c r="CF130" s="100">
        <f>'Loan 2 (Cal)'!CE28</f>
        <v>0</v>
      </c>
      <c r="CG130" s="100">
        <f>'Loan 2 (Cal)'!CF28</f>
        <v>0</v>
      </c>
      <c r="CH130" s="100">
        <f>'Loan 2 (Cal)'!CG28</f>
        <v>0</v>
      </c>
      <c r="CI130" s="100">
        <f>'Loan 2 (Cal)'!CH28</f>
        <v>0</v>
      </c>
      <c r="CJ130" s="100">
        <f>'Loan 2 (Cal)'!CI28</f>
        <v>0</v>
      </c>
      <c r="CK130" s="100">
        <f>'Loan 2 (Cal)'!CJ28</f>
        <v>0</v>
      </c>
      <c r="CL130" s="100">
        <f>'Loan 2 (Cal)'!CK28</f>
        <v>0</v>
      </c>
      <c r="CM130" s="100">
        <f>'Loan 2 (Cal)'!CL28</f>
        <v>0</v>
      </c>
      <c r="CN130" s="100">
        <f>'Loan 2 (Cal)'!CM28</f>
        <v>0</v>
      </c>
      <c r="CO130" s="100">
        <f>'Loan 2 (Cal)'!CN28</f>
        <v>0</v>
      </c>
      <c r="CP130" s="100">
        <f>'Loan 2 (Cal)'!CO28</f>
        <v>0</v>
      </c>
      <c r="CQ130" s="100">
        <f>'Loan 2 (Cal)'!CP28</f>
        <v>0</v>
      </c>
      <c r="CR130" s="100">
        <f>'Loan 2 (Cal)'!CQ28</f>
        <v>0</v>
      </c>
      <c r="CS130" s="100">
        <f>'Loan 2 (Cal)'!CR28</f>
        <v>0</v>
      </c>
      <c r="CT130" s="100">
        <f>'Loan 2 (Cal)'!CS28</f>
        <v>0</v>
      </c>
      <c r="CU130" s="100">
        <f>'Loan 2 (Cal)'!CT28</f>
        <v>0</v>
      </c>
      <c r="CV130" s="100">
        <f>'Loan 2 (Cal)'!CU28</f>
        <v>0</v>
      </c>
      <c r="CW130" s="100">
        <f>'Loan 2 (Cal)'!CV28</f>
        <v>0</v>
      </c>
      <c r="CX130" s="100">
        <f>'Loan 2 (Cal)'!CW28</f>
        <v>0</v>
      </c>
      <c r="CY130" s="100">
        <f>'Loan 2 (Cal)'!CX28</f>
        <v>0</v>
      </c>
      <c r="CZ130" s="100">
        <f>'Loan 2 (Cal)'!CY28</f>
        <v>0</v>
      </c>
      <c r="DA130" s="100">
        <f>'Loan 2 (Cal)'!CZ28</f>
        <v>0</v>
      </c>
      <c r="DB130" s="100">
        <f>'Loan 2 (Cal)'!DA28</f>
        <v>0</v>
      </c>
      <c r="DC130" s="100">
        <f>'Loan 2 (Cal)'!DB28</f>
        <v>0</v>
      </c>
      <c r="DD130" s="100">
        <f>'Loan 2 (Cal)'!DC28</f>
        <v>0</v>
      </c>
      <c r="DE130" s="100">
        <f>'Loan 2 (Cal)'!DD28</f>
        <v>0</v>
      </c>
      <c r="DF130" s="100">
        <f>'Loan 2 (Cal)'!DE28</f>
        <v>0</v>
      </c>
      <c r="DG130" s="100">
        <f>'Loan 2 (Cal)'!DF28</f>
        <v>0</v>
      </c>
      <c r="DH130" s="100">
        <f>'Loan 2 (Cal)'!DG28</f>
        <v>0</v>
      </c>
      <c r="DI130" s="100">
        <f>'Loan 2 (Cal)'!DH28</f>
        <v>0</v>
      </c>
      <c r="DJ130" s="100">
        <f>'Loan 2 (Cal)'!DI28</f>
        <v>0</v>
      </c>
      <c r="DK130" s="100">
        <f>'Loan 2 (Cal)'!DJ28</f>
        <v>0</v>
      </c>
      <c r="DL130" s="100">
        <f>'Loan 2 (Cal)'!DK28</f>
        <v>0</v>
      </c>
      <c r="DM130" s="100">
        <f>'Loan 2 (Cal)'!DL28</f>
        <v>0</v>
      </c>
      <c r="DN130" s="100">
        <f>'Loan 2 (Cal)'!DM28</f>
        <v>0</v>
      </c>
      <c r="DO130" s="100">
        <f>'Loan 2 (Cal)'!DN28</f>
        <v>0</v>
      </c>
      <c r="DP130" s="100">
        <f>'Loan 2 (Cal)'!DO28</f>
        <v>0</v>
      </c>
      <c r="DQ130" s="100">
        <f>'Loan 2 (Cal)'!DP28</f>
        <v>0</v>
      </c>
      <c r="DR130" s="100">
        <f>'Loan 2 (Cal)'!DQ28</f>
        <v>0</v>
      </c>
      <c r="DS130" s="100">
        <f>'Loan 2 (Cal)'!DR28</f>
        <v>0</v>
      </c>
      <c r="DT130" s="100">
        <f>'Loan 2 (Cal)'!DS28</f>
        <v>0</v>
      </c>
      <c r="DU130" s="100">
        <f>'Loan 2 (Cal)'!DT28</f>
        <v>0</v>
      </c>
      <c r="DV130" s="100">
        <f>'Loan 2 (Cal)'!DU28</f>
        <v>0</v>
      </c>
      <c r="DW130" s="100">
        <f>'Loan 2 (Cal)'!DV28</f>
        <v>0</v>
      </c>
      <c r="DX130" s="100">
        <f>'Loan 2 (Cal)'!DW28</f>
        <v>0</v>
      </c>
      <c r="DY130" s="100">
        <f>'Loan 2 (Cal)'!DX28</f>
        <v>0</v>
      </c>
      <c r="DZ130" s="100">
        <f>'Loan 2 (Cal)'!DY28</f>
        <v>0</v>
      </c>
      <c r="EA130" s="100">
        <f>'Loan 2 (Cal)'!DZ28</f>
        <v>0</v>
      </c>
      <c r="EB130" s="100">
        <f>'Loan 2 (Cal)'!EA28</f>
        <v>0</v>
      </c>
      <c r="EC130" s="100">
        <f>'Loan 2 (Cal)'!EB28</f>
        <v>0</v>
      </c>
      <c r="ED130" s="100">
        <f>'Loan 2 (Cal)'!EC28</f>
        <v>0</v>
      </c>
      <c r="EE130" s="100">
        <f>'Loan 2 (Cal)'!ED28</f>
        <v>0</v>
      </c>
      <c r="EF130" s="100">
        <f>'Loan 2 (Cal)'!EE28</f>
        <v>0</v>
      </c>
      <c r="EG130" s="100">
        <f>'Loan 2 (Cal)'!EF28</f>
        <v>0</v>
      </c>
      <c r="EH130" s="100">
        <f>'Loan 2 (Cal)'!EG28</f>
        <v>0</v>
      </c>
      <c r="EI130" s="100">
        <f>'Loan 2 (Cal)'!EH28</f>
        <v>0</v>
      </c>
      <c r="EJ130" s="100">
        <f>'Loan 2 (Cal)'!EI28</f>
        <v>0</v>
      </c>
      <c r="EK130" s="100">
        <f>'Loan 2 (Cal)'!EJ28</f>
        <v>0</v>
      </c>
      <c r="EL130" s="100">
        <f>'Loan 2 (Cal)'!EK28</f>
        <v>0</v>
      </c>
      <c r="EM130" s="100">
        <f>'Loan 2 (Cal)'!EL28</f>
        <v>0</v>
      </c>
      <c r="EN130" s="100">
        <f>'Loan 2 (Cal)'!EM28</f>
        <v>0</v>
      </c>
      <c r="EO130" s="100">
        <f>'Loan 2 (Cal)'!EN28</f>
        <v>0</v>
      </c>
      <c r="EP130" s="100">
        <f>'Loan 2 (Cal)'!EO28</f>
        <v>0</v>
      </c>
      <c r="EQ130" s="100">
        <f>'Loan 2 (Cal)'!EP28</f>
        <v>0</v>
      </c>
      <c r="ER130" s="100">
        <f>'Loan 2 (Cal)'!EQ28</f>
        <v>0</v>
      </c>
      <c r="ES130" s="100">
        <f>'Loan 2 (Cal)'!ER28</f>
        <v>0</v>
      </c>
      <c r="ET130" s="100">
        <f>'Loan 2 (Cal)'!ES28</f>
        <v>0</v>
      </c>
      <c r="EU130" s="100">
        <f>'Loan 2 (Cal)'!ET28</f>
        <v>0</v>
      </c>
      <c r="EV130" s="100">
        <f>'Loan 2 (Cal)'!EU28</f>
        <v>0</v>
      </c>
      <c r="EW130" s="100">
        <f>'Loan 2 (Cal)'!EV28</f>
        <v>0</v>
      </c>
      <c r="EX130" s="100">
        <f>'Loan 2 (Cal)'!EW28</f>
        <v>0</v>
      </c>
      <c r="EY130" s="100">
        <f>'Loan 2 (Cal)'!EX28</f>
        <v>0</v>
      </c>
      <c r="EZ130" s="100">
        <f>'Loan 2 (Cal)'!EY28</f>
        <v>0</v>
      </c>
      <c r="FA130" s="100">
        <f>'Loan 2 (Cal)'!EZ28</f>
        <v>0</v>
      </c>
      <c r="FB130" s="100">
        <f>'Loan 2 (Cal)'!FA28</f>
        <v>0</v>
      </c>
      <c r="FC130" s="100">
        <f>'Loan 2 (Cal)'!FB28</f>
        <v>0</v>
      </c>
      <c r="FD130" s="100">
        <f>'Loan 2 (Cal)'!FC28</f>
        <v>0</v>
      </c>
      <c r="FE130" s="100">
        <f>'Loan 2 (Cal)'!FD28</f>
        <v>0</v>
      </c>
      <c r="FF130" s="100">
        <f>'Loan 2 (Cal)'!FE28</f>
        <v>0</v>
      </c>
      <c r="FG130" s="100">
        <f>'Loan 2 (Cal)'!FF28</f>
        <v>0</v>
      </c>
      <c r="FH130" s="100">
        <f>'Loan 2 (Cal)'!FG28</f>
        <v>0</v>
      </c>
      <c r="FI130" s="100">
        <f>'Loan 2 (Cal)'!FH28</f>
        <v>0</v>
      </c>
      <c r="FJ130" s="100">
        <f>'Loan 2 (Cal)'!FI28</f>
        <v>0</v>
      </c>
      <c r="FK130" s="100">
        <f>'Loan 2 (Cal)'!FJ28</f>
        <v>0</v>
      </c>
      <c r="FL130" s="100">
        <f>'Loan 2 (Cal)'!FK28</f>
        <v>0</v>
      </c>
      <c r="FM130" s="100">
        <f>'Loan 2 (Cal)'!FL28</f>
        <v>0</v>
      </c>
      <c r="FN130" s="100">
        <f>'Loan 2 (Cal)'!FM28</f>
        <v>0</v>
      </c>
      <c r="FO130" s="100">
        <f>'Loan 2 (Cal)'!FN28</f>
        <v>0</v>
      </c>
      <c r="FP130" s="100">
        <f>'Loan 2 (Cal)'!FO28</f>
        <v>0</v>
      </c>
      <c r="FQ130" s="100">
        <f>'Loan 2 (Cal)'!FP28</f>
        <v>0</v>
      </c>
      <c r="FR130" s="100">
        <f>'Loan 2 (Cal)'!FQ28</f>
        <v>0</v>
      </c>
      <c r="FS130" s="100">
        <f>'Loan 2 (Cal)'!FR28</f>
        <v>0</v>
      </c>
      <c r="FT130" s="100">
        <f>'Loan 2 (Cal)'!FS28</f>
        <v>0</v>
      </c>
      <c r="FU130" s="100">
        <f>'Loan 2 (Cal)'!FT28</f>
        <v>0</v>
      </c>
      <c r="FV130" s="100">
        <f>'Loan 2 (Cal)'!FU28</f>
        <v>0</v>
      </c>
      <c r="FW130" s="100">
        <f>'Loan 2 (Cal)'!FV28</f>
        <v>0</v>
      </c>
      <c r="FX130" s="100">
        <f>'Loan 2 (Cal)'!FW28</f>
        <v>0</v>
      </c>
      <c r="FY130" s="100">
        <f>'Loan 2 (Cal)'!FX28</f>
        <v>0</v>
      </c>
      <c r="FZ130" s="100">
        <f>'Loan 2 (Cal)'!FY28</f>
        <v>0</v>
      </c>
      <c r="GA130" s="100">
        <f>'Loan 2 (Cal)'!FZ28</f>
        <v>0</v>
      </c>
      <c r="GB130" s="100">
        <f>'Loan 2 (Cal)'!GA28</f>
        <v>0</v>
      </c>
      <c r="GC130" s="100">
        <f>'Loan 2 (Cal)'!GB28</f>
        <v>0</v>
      </c>
      <c r="GD130" s="100">
        <f>'Loan 2 (Cal)'!GC28</f>
        <v>0</v>
      </c>
      <c r="GE130" s="100">
        <f>'Loan 2 (Cal)'!GD28</f>
        <v>0</v>
      </c>
      <c r="GF130" s="100">
        <f>'Loan 2 (Cal)'!GE28</f>
        <v>0</v>
      </c>
      <c r="GG130" s="100">
        <f>'Loan 2 (Cal)'!GF28</f>
        <v>0</v>
      </c>
      <c r="GH130" s="100">
        <f>'Loan 2 (Cal)'!GG28</f>
        <v>0</v>
      </c>
      <c r="GI130" s="100">
        <f>'Loan 2 (Cal)'!GH28</f>
        <v>0</v>
      </c>
      <c r="GJ130" s="100">
        <f>'Loan 2 (Cal)'!GI28</f>
        <v>0</v>
      </c>
      <c r="GK130" s="100">
        <f>'Loan 2 (Cal)'!GJ28</f>
        <v>0</v>
      </c>
      <c r="GL130" s="100">
        <f>'Loan 2 (Cal)'!GK28</f>
        <v>0</v>
      </c>
      <c r="GM130" s="100">
        <f>'Loan 2 (Cal)'!GL28</f>
        <v>0</v>
      </c>
      <c r="GN130" s="100">
        <f>'Loan 2 (Cal)'!GM28</f>
        <v>0</v>
      </c>
      <c r="GO130" s="100">
        <f>'Loan 2 (Cal)'!GN28</f>
        <v>0</v>
      </c>
      <c r="GP130" s="100">
        <f>'Loan 2 (Cal)'!GO28</f>
        <v>0</v>
      </c>
      <c r="GQ130" s="100">
        <f>'Loan 2 (Cal)'!GP28</f>
        <v>0</v>
      </c>
      <c r="GR130" s="100">
        <f>'Loan 2 (Cal)'!GQ28</f>
        <v>0</v>
      </c>
      <c r="GS130" s="100">
        <f>'Loan 2 (Cal)'!GR28</f>
        <v>0</v>
      </c>
      <c r="GT130" s="100">
        <f>'Loan 2 (Cal)'!GS28</f>
        <v>0</v>
      </c>
      <c r="GU130" s="100">
        <f>'Loan 2 (Cal)'!GT28</f>
        <v>0</v>
      </c>
      <c r="GV130" s="100">
        <f>'Loan 2 (Cal)'!GU28</f>
        <v>0</v>
      </c>
      <c r="GW130" s="100">
        <f>'Loan 2 (Cal)'!GV28</f>
        <v>0</v>
      </c>
      <c r="GX130" s="100">
        <f>'Loan 2 (Cal)'!GW28</f>
        <v>0</v>
      </c>
      <c r="GY130" s="100">
        <f>'Loan 2 (Cal)'!GX28</f>
        <v>0</v>
      </c>
      <c r="GZ130" s="100">
        <f>'Loan 2 (Cal)'!GY28</f>
        <v>0</v>
      </c>
      <c r="HA130" s="100">
        <f>'Loan 2 (Cal)'!GZ28</f>
        <v>0</v>
      </c>
      <c r="HB130" s="100">
        <f>'Loan 2 (Cal)'!HA28</f>
        <v>0</v>
      </c>
      <c r="HC130" s="100">
        <f>'Loan 2 (Cal)'!HB28</f>
        <v>0</v>
      </c>
      <c r="HD130" s="100">
        <f>'Loan 2 (Cal)'!HC28</f>
        <v>0</v>
      </c>
      <c r="HE130" s="100">
        <f>'Loan 2 (Cal)'!HD28</f>
        <v>0</v>
      </c>
      <c r="HF130" s="100">
        <f>'Loan 2 (Cal)'!HE28</f>
        <v>0</v>
      </c>
      <c r="HG130" s="100">
        <f>'Loan 2 (Cal)'!HF28</f>
        <v>0</v>
      </c>
      <c r="HH130" s="100">
        <f>'Loan 2 (Cal)'!HG28</f>
        <v>0</v>
      </c>
      <c r="HI130" s="100">
        <f>'Loan 2 (Cal)'!HH28</f>
        <v>0</v>
      </c>
      <c r="HJ130" s="100">
        <f>'Loan 2 (Cal)'!HI28</f>
        <v>0</v>
      </c>
      <c r="HK130" s="100">
        <f>'Loan 2 (Cal)'!HJ28</f>
        <v>0</v>
      </c>
      <c r="HL130" s="100">
        <f>'Loan 2 (Cal)'!HK28</f>
        <v>0</v>
      </c>
      <c r="HM130" s="100">
        <f>'Loan 2 (Cal)'!HL28</f>
        <v>0</v>
      </c>
      <c r="HN130" s="100">
        <f>'Loan 2 (Cal)'!HM28</f>
        <v>0</v>
      </c>
      <c r="HO130" s="100">
        <f>'Loan 2 (Cal)'!HN28</f>
        <v>0</v>
      </c>
      <c r="HP130" s="100">
        <f>'Loan 2 (Cal)'!HO28</f>
        <v>0</v>
      </c>
      <c r="HQ130" s="100">
        <f>'Loan 2 (Cal)'!HP28</f>
        <v>0</v>
      </c>
      <c r="HR130" s="100">
        <f>'Loan 2 (Cal)'!HQ28</f>
        <v>0</v>
      </c>
      <c r="HS130" s="100">
        <f>'Loan 2 (Cal)'!HR28</f>
        <v>0</v>
      </c>
      <c r="HT130" s="100">
        <f>'Loan 2 (Cal)'!HS28</f>
        <v>0</v>
      </c>
      <c r="HU130" s="100">
        <f>'Loan 2 (Cal)'!HT28</f>
        <v>0</v>
      </c>
      <c r="HV130" s="100">
        <f>'Loan 2 (Cal)'!HU28</f>
        <v>0</v>
      </c>
      <c r="HW130" s="100">
        <f>'Loan 2 (Cal)'!HV28</f>
        <v>0</v>
      </c>
      <c r="HX130" s="100">
        <f>'Loan 2 (Cal)'!HW28</f>
        <v>0</v>
      </c>
      <c r="HY130" s="100">
        <f>'Loan 2 (Cal)'!HX28</f>
        <v>0</v>
      </c>
      <c r="HZ130" s="100">
        <f>'Loan 2 (Cal)'!HY28</f>
        <v>0</v>
      </c>
      <c r="IA130" s="100">
        <f>'Loan 2 (Cal)'!HZ28</f>
        <v>0</v>
      </c>
      <c r="IB130" s="100">
        <f>'Loan 2 (Cal)'!IA28</f>
        <v>0</v>
      </c>
      <c r="IC130" s="100">
        <f>'Loan 2 (Cal)'!IB28</f>
        <v>0</v>
      </c>
      <c r="ID130" s="100">
        <f>'Loan 2 (Cal)'!IC28</f>
        <v>0</v>
      </c>
      <c r="IE130" s="100">
        <f>'Loan 2 (Cal)'!ID28</f>
        <v>0</v>
      </c>
      <c r="IF130" s="100">
        <f>'Loan 2 (Cal)'!IE28</f>
        <v>0</v>
      </c>
      <c r="IG130" s="100">
        <f>'Loan 2 (Cal)'!IF28</f>
        <v>0</v>
      </c>
      <c r="IH130" s="100">
        <f>'Loan 2 (Cal)'!IG28</f>
        <v>0</v>
      </c>
      <c r="II130" s="100">
        <f>'Loan 2 (Cal)'!IH28</f>
        <v>0</v>
      </c>
      <c r="IJ130" s="100">
        <f>'Loan 2 (Cal)'!II28</f>
        <v>0</v>
      </c>
      <c r="IK130" s="100">
        <f>'Loan 2 (Cal)'!IJ28</f>
        <v>0</v>
      </c>
      <c r="IL130" s="100">
        <f>'Loan 2 (Cal)'!IK28</f>
        <v>0</v>
      </c>
      <c r="IM130" s="100">
        <f>'Loan 2 (Cal)'!IL28</f>
        <v>0</v>
      </c>
      <c r="IN130" s="100">
        <f>'Loan 2 (Cal)'!IM28</f>
        <v>0</v>
      </c>
      <c r="IO130" s="100">
        <f>'Loan 2 (Cal)'!IN28</f>
        <v>0</v>
      </c>
      <c r="IP130" s="100">
        <f>'Loan 2 (Cal)'!IO28</f>
        <v>0</v>
      </c>
      <c r="IQ130" s="100">
        <f>'Loan 2 (Cal)'!IP28</f>
        <v>0</v>
      </c>
      <c r="IR130" s="100">
        <f>'Loan 2 (Cal)'!IQ28</f>
        <v>0</v>
      </c>
      <c r="IS130" s="100">
        <f>'Loan 2 (Cal)'!IR28</f>
        <v>0</v>
      </c>
      <c r="IT130" s="100">
        <f>'Loan 2 (Cal)'!IS28</f>
        <v>0</v>
      </c>
      <c r="IU130" s="100">
        <f>'Loan 2 (Cal)'!IT28</f>
        <v>0</v>
      </c>
      <c r="IV130" s="100">
        <f>'Loan 2 (Cal)'!IU28</f>
        <v>0</v>
      </c>
      <c r="IW130" s="100">
        <f>'Loan 2 (Cal)'!IV28</f>
        <v>0</v>
      </c>
      <c r="IX130" s="100">
        <f>'Loan 2 (Cal)'!IW28</f>
        <v>0</v>
      </c>
      <c r="IY130" s="100">
        <f>'Loan 2 (Cal)'!IX28</f>
        <v>0</v>
      </c>
      <c r="IZ130" s="100">
        <f>'Loan 2 (Cal)'!IY28</f>
        <v>0</v>
      </c>
      <c r="JA130" s="100">
        <f>'Loan 2 (Cal)'!IZ28</f>
        <v>0</v>
      </c>
      <c r="JB130" s="100">
        <f>'Loan 2 (Cal)'!JA28</f>
        <v>0</v>
      </c>
      <c r="JC130" s="100">
        <f>'Loan 2 (Cal)'!JB28</f>
        <v>0</v>
      </c>
      <c r="JD130" s="100">
        <f>'Loan 2 (Cal)'!JC28</f>
        <v>0</v>
      </c>
      <c r="JE130" s="100">
        <f>'Loan 2 (Cal)'!JD28</f>
        <v>0</v>
      </c>
      <c r="JF130" s="100">
        <f>'Loan 2 (Cal)'!JE28</f>
        <v>0</v>
      </c>
      <c r="JG130" s="100">
        <f>'Loan 2 (Cal)'!JF28</f>
        <v>0</v>
      </c>
      <c r="JH130" s="100">
        <f>'Loan 2 (Cal)'!JG28</f>
        <v>0</v>
      </c>
      <c r="JI130" s="100">
        <f>'Loan 2 (Cal)'!JH28</f>
        <v>0</v>
      </c>
      <c r="JJ130" s="100">
        <f>'Loan 2 (Cal)'!JI28</f>
        <v>0</v>
      </c>
      <c r="JK130" s="100">
        <f>'Loan 2 (Cal)'!JJ28</f>
        <v>0</v>
      </c>
      <c r="JL130" s="100">
        <f>'Loan 2 (Cal)'!JK28</f>
        <v>0</v>
      </c>
      <c r="JM130" s="100">
        <f>'Loan 2 (Cal)'!JL28</f>
        <v>0</v>
      </c>
      <c r="JN130" s="100">
        <f>'Loan 2 (Cal)'!JM28</f>
        <v>0</v>
      </c>
      <c r="JO130" s="100">
        <f>'Loan 2 (Cal)'!JN28</f>
        <v>0</v>
      </c>
      <c r="JP130" s="100">
        <f>'Loan 2 (Cal)'!JO28</f>
        <v>0</v>
      </c>
      <c r="JQ130" s="100">
        <f>'Loan 2 (Cal)'!JP28</f>
        <v>0</v>
      </c>
      <c r="JR130" s="100">
        <f>'Loan 2 (Cal)'!JQ28</f>
        <v>0</v>
      </c>
      <c r="JS130" s="100">
        <f>'Loan 2 (Cal)'!JR28</f>
        <v>0</v>
      </c>
      <c r="JT130" s="100">
        <f>'Loan 2 (Cal)'!JS28</f>
        <v>0</v>
      </c>
      <c r="JU130" s="100">
        <f>'Loan 2 (Cal)'!JT28</f>
        <v>0</v>
      </c>
      <c r="JV130" s="100">
        <f>'Loan 2 (Cal)'!JU28</f>
        <v>0</v>
      </c>
      <c r="JW130" s="100">
        <f>'Loan 2 (Cal)'!JV28</f>
        <v>0</v>
      </c>
      <c r="JX130" s="100">
        <f>'Loan 2 (Cal)'!JW28</f>
        <v>0</v>
      </c>
      <c r="JY130" s="100">
        <f>'Loan 2 (Cal)'!JX28</f>
        <v>0</v>
      </c>
      <c r="JZ130" s="100">
        <f>'Loan 2 (Cal)'!JY28</f>
        <v>0</v>
      </c>
      <c r="KA130" s="100">
        <f>'Loan 2 (Cal)'!JZ28</f>
        <v>0</v>
      </c>
      <c r="KB130" s="100">
        <f>'Loan 2 (Cal)'!KA28</f>
        <v>0</v>
      </c>
      <c r="KC130" s="100">
        <f>'Loan 2 (Cal)'!KB28</f>
        <v>0</v>
      </c>
      <c r="KD130" s="100">
        <f>'Loan 2 (Cal)'!KC28</f>
        <v>0</v>
      </c>
      <c r="KE130" s="100">
        <f>'Loan 2 (Cal)'!KD28</f>
        <v>0</v>
      </c>
      <c r="KF130" s="100">
        <f>'Loan 2 (Cal)'!KE28</f>
        <v>0</v>
      </c>
      <c r="KG130" s="100">
        <f>'Loan 2 (Cal)'!KF28</f>
        <v>0</v>
      </c>
      <c r="KH130" s="100">
        <f>'Loan 2 (Cal)'!KG28</f>
        <v>0</v>
      </c>
      <c r="KI130" s="100">
        <f>'Loan 2 (Cal)'!KH28</f>
        <v>0</v>
      </c>
      <c r="KJ130" s="100">
        <f>'Loan 2 (Cal)'!KI28</f>
        <v>0</v>
      </c>
      <c r="KK130" s="100">
        <f>'Loan 2 (Cal)'!KJ28</f>
        <v>0</v>
      </c>
      <c r="KL130" s="100">
        <f>'Loan 2 (Cal)'!KK28</f>
        <v>0</v>
      </c>
      <c r="KM130" s="100">
        <f>'Loan 2 (Cal)'!KL28</f>
        <v>0</v>
      </c>
      <c r="KN130" s="100">
        <f>'Loan 2 (Cal)'!KM28</f>
        <v>0</v>
      </c>
      <c r="KO130" s="100">
        <f>'Loan 2 (Cal)'!KN28</f>
        <v>0</v>
      </c>
      <c r="KP130" s="100">
        <f>'Loan 2 (Cal)'!KO28</f>
        <v>0</v>
      </c>
      <c r="KQ130" s="100">
        <f>'Loan 2 (Cal)'!KP28</f>
        <v>0</v>
      </c>
      <c r="KR130" s="100">
        <f>'Loan 2 (Cal)'!KQ28</f>
        <v>0</v>
      </c>
      <c r="KS130" s="100">
        <f>'Loan 2 (Cal)'!KR28</f>
        <v>0</v>
      </c>
      <c r="KT130" s="100">
        <f>'Loan 2 (Cal)'!KS28</f>
        <v>0</v>
      </c>
      <c r="KU130" s="100">
        <f>'Loan 2 (Cal)'!KT28</f>
        <v>0</v>
      </c>
      <c r="KV130" s="100">
        <f>'Loan 2 (Cal)'!KU28</f>
        <v>0</v>
      </c>
      <c r="KW130" s="100">
        <f>'Loan 2 (Cal)'!KV28</f>
        <v>0</v>
      </c>
      <c r="KX130" s="100">
        <f>'Loan 2 (Cal)'!KW28</f>
        <v>0</v>
      </c>
      <c r="KY130" s="100">
        <f>'Loan 2 (Cal)'!KX28</f>
        <v>0</v>
      </c>
      <c r="KZ130" s="100">
        <f>'Loan 2 (Cal)'!KY28</f>
        <v>0</v>
      </c>
      <c r="LA130" s="100">
        <f>'Loan 2 (Cal)'!KZ28</f>
        <v>0</v>
      </c>
      <c r="LB130" s="100">
        <f>'Loan 2 (Cal)'!LA28</f>
        <v>0</v>
      </c>
      <c r="LC130" s="100">
        <f>'Loan 2 (Cal)'!LB28</f>
        <v>0</v>
      </c>
      <c r="LD130" s="100">
        <f>'Loan 2 (Cal)'!LC28</f>
        <v>0</v>
      </c>
      <c r="LE130" s="100">
        <f>'Loan 2 (Cal)'!LD28</f>
        <v>0</v>
      </c>
      <c r="LF130" s="100">
        <f>'Loan 2 (Cal)'!LE28</f>
        <v>0</v>
      </c>
      <c r="LG130" s="100">
        <f>'Loan 2 (Cal)'!LF28</f>
        <v>0</v>
      </c>
      <c r="LH130" s="100">
        <f>'Loan 2 (Cal)'!LG28</f>
        <v>0</v>
      </c>
      <c r="LI130" s="100">
        <f>'Loan 2 (Cal)'!LH28</f>
        <v>0</v>
      </c>
      <c r="LJ130" s="100">
        <f>'Loan 2 (Cal)'!LI28</f>
        <v>0</v>
      </c>
      <c r="LK130" s="100">
        <f>'Loan 2 (Cal)'!LJ28</f>
        <v>0</v>
      </c>
      <c r="LL130" s="100">
        <f>'Loan 2 (Cal)'!LK28</f>
        <v>0</v>
      </c>
      <c r="LM130" s="100">
        <f>'Loan 2 (Cal)'!LL28</f>
        <v>0</v>
      </c>
      <c r="LN130" s="100">
        <f>'Loan 2 (Cal)'!LM28</f>
        <v>0</v>
      </c>
      <c r="LO130" s="100">
        <f>'Loan 2 (Cal)'!LN28</f>
        <v>0</v>
      </c>
      <c r="LP130" s="100">
        <f>'Loan 2 (Cal)'!LO28</f>
        <v>0</v>
      </c>
      <c r="LQ130" s="100">
        <f>'Loan 2 (Cal)'!LP28</f>
        <v>0</v>
      </c>
      <c r="LR130" s="100">
        <f>'Loan 2 (Cal)'!LQ28</f>
        <v>0</v>
      </c>
      <c r="LS130" s="100">
        <f>'Loan 2 (Cal)'!LR28</f>
        <v>0</v>
      </c>
      <c r="LT130" s="100">
        <f>'Loan 2 (Cal)'!LS28</f>
        <v>0</v>
      </c>
      <c r="LU130" s="100">
        <f>'Loan 2 (Cal)'!LT28</f>
        <v>0</v>
      </c>
      <c r="LV130" s="100">
        <f>'Loan 2 (Cal)'!LU28</f>
        <v>0</v>
      </c>
      <c r="LW130" s="100">
        <f>'Loan 2 (Cal)'!LV28</f>
        <v>0</v>
      </c>
      <c r="LX130" s="100">
        <f>'Loan 2 (Cal)'!LW28</f>
        <v>0</v>
      </c>
      <c r="LY130" s="100">
        <f>'Loan 2 (Cal)'!LX28</f>
        <v>0</v>
      </c>
      <c r="LZ130" s="100">
        <f>'Loan 2 (Cal)'!LY28</f>
        <v>0</v>
      </c>
      <c r="MA130" s="100">
        <f>'Loan 2 (Cal)'!LZ28</f>
        <v>0</v>
      </c>
      <c r="MB130" s="100">
        <f>'Loan 2 (Cal)'!MA28</f>
        <v>0</v>
      </c>
      <c r="MC130" s="100">
        <f>'Loan 2 (Cal)'!MB28</f>
        <v>0</v>
      </c>
      <c r="MD130" s="100">
        <f>'Loan 2 (Cal)'!MC28</f>
        <v>0</v>
      </c>
      <c r="ME130" s="100">
        <f>'Loan 2 (Cal)'!MD28</f>
        <v>0</v>
      </c>
      <c r="MF130" s="100">
        <f>'Loan 2 (Cal)'!ME28</f>
        <v>0</v>
      </c>
      <c r="MG130" s="100">
        <f>'Loan 2 (Cal)'!MF28</f>
        <v>0</v>
      </c>
      <c r="MH130" s="100">
        <f>'Loan 2 (Cal)'!MG28</f>
        <v>0</v>
      </c>
      <c r="MI130" s="100">
        <f>'Loan 2 (Cal)'!MH28</f>
        <v>0</v>
      </c>
      <c r="MJ130" s="100">
        <f>'Loan 2 (Cal)'!MI28</f>
        <v>0</v>
      </c>
      <c r="MK130" s="100">
        <f>'Loan 2 (Cal)'!MJ28</f>
        <v>0</v>
      </c>
      <c r="ML130" s="100">
        <f>'Loan 2 (Cal)'!MK28</f>
        <v>0</v>
      </c>
      <c r="MM130" s="100">
        <f>'Loan 2 (Cal)'!ML28</f>
        <v>0</v>
      </c>
      <c r="MN130" s="100">
        <f>'Loan 2 (Cal)'!MM28</f>
        <v>0</v>
      </c>
      <c r="MO130" s="100">
        <f>'Loan 2 (Cal)'!MN28</f>
        <v>0</v>
      </c>
      <c r="MP130" s="100">
        <f>'Loan 2 (Cal)'!MO28</f>
        <v>0</v>
      </c>
      <c r="MQ130" s="100">
        <f>'Loan 2 (Cal)'!MP28</f>
        <v>0</v>
      </c>
      <c r="MR130" s="100">
        <f>'Loan 2 (Cal)'!MQ28</f>
        <v>0</v>
      </c>
      <c r="MS130" s="100">
        <f>'Loan 2 (Cal)'!MR28</f>
        <v>0</v>
      </c>
      <c r="MT130" s="100">
        <f>'Loan 2 (Cal)'!MS28</f>
        <v>0</v>
      </c>
      <c r="MU130" s="100">
        <f>'Loan 2 (Cal)'!MT28</f>
        <v>0</v>
      </c>
      <c r="MV130" s="100">
        <f>'Loan 2 (Cal)'!MU28</f>
        <v>0</v>
      </c>
    </row>
    <row r="131" spans="3:363" x14ac:dyDescent="0.25">
      <c r="C131" s="87" t="s">
        <v>443</v>
      </c>
      <c r="D131" s="100">
        <f>'Loan 2 (Cal)'!C18</f>
        <v>0</v>
      </c>
      <c r="E131" s="100">
        <f>'Loan 2 (Cal)'!D18</f>
        <v>0</v>
      </c>
      <c r="F131" s="100">
        <f>'Loan 2 (Cal)'!E18</f>
        <v>0</v>
      </c>
      <c r="G131" s="100">
        <f>'Loan 2 (Cal)'!F18</f>
        <v>0</v>
      </c>
      <c r="H131" s="100">
        <f>'Loan 2 (Cal)'!G18</f>
        <v>0</v>
      </c>
      <c r="I131" s="100">
        <f>'Loan 2 (Cal)'!H18</f>
        <v>0</v>
      </c>
      <c r="J131" s="100">
        <f>'Loan 2 (Cal)'!I18</f>
        <v>0</v>
      </c>
      <c r="K131" s="100">
        <f>'Loan 2 (Cal)'!J18</f>
        <v>0</v>
      </c>
      <c r="L131" s="100">
        <f>'Loan 2 (Cal)'!K18</f>
        <v>0</v>
      </c>
      <c r="M131" s="100">
        <f>'Loan 2 (Cal)'!L18</f>
        <v>0</v>
      </c>
      <c r="N131" s="100">
        <f>'Loan 2 (Cal)'!M18</f>
        <v>0</v>
      </c>
      <c r="O131" s="100">
        <f>'Loan 2 (Cal)'!N18</f>
        <v>0</v>
      </c>
      <c r="P131" s="100">
        <f>'Loan 2 (Cal)'!O18</f>
        <v>0</v>
      </c>
      <c r="Q131" s="100">
        <f>'Loan 2 (Cal)'!P18</f>
        <v>0</v>
      </c>
      <c r="R131" s="100">
        <f>'Loan 2 (Cal)'!Q18</f>
        <v>0</v>
      </c>
      <c r="S131" s="100">
        <f>'Loan 2 (Cal)'!R18</f>
        <v>0</v>
      </c>
      <c r="T131" s="100">
        <f>'Loan 2 (Cal)'!S18</f>
        <v>0</v>
      </c>
      <c r="U131" s="100">
        <f>'Loan 2 (Cal)'!T18</f>
        <v>0</v>
      </c>
      <c r="V131" s="100">
        <f>'Loan 2 (Cal)'!U18</f>
        <v>0</v>
      </c>
      <c r="W131" s="100">
        <f>'Loan 2 (Cal)'!V18</f>
        <v>0</v>
      </c>
      <c r="X131" s="100">
        <f>'Loan 2 (Cal)'!W18</f>
        <v>0</v>
      </c>
      <c r="Y131" s="100">
        <f>'Loan 2 (Cal)'!X18</f>
        <v>0</v>
      </c>
      <c r="Z131" s="100">
        <f>'Loan 2 (Cal)'!Y18</f>
        <v>0</v>
      </c>
      <c r="AA131" s="100">
        <f>'Loan 2 (Cal)'!Z18</f>
        <v>0</v>
      </c>
      <c r="AB131" s="100">
        <f>'Loan 2 (Cal)'!AA18</f>
        <v>0</v>
      </c>
      <c r="AC131" s="100">
        <f>'Loan 2 (Cal)'!AB18</f>
        <v>0</v>
      </c>
      <c r="AD131" s="100">
        <f>'Loan 2 (Cal)'!AC18</f>
        <v>0</v>
      </c>
      <c r="AE131" s="100">
        <f>'Loan 2 (Cal)'!AD18</f>
        <v>0</v>
      </c>
      <c r="AF131" s="100">
        <f>'Loan 2 (Cal)'!AE18</f>
        <v>0</v>
      </c>
      <c r="AG131" s="100">
        <f>'Loan 2 (Cal)'!AF18</f>
        <v>0</v>
      </c>
      <c r="AH131" s="100">
        <f>'Loan 2 (Cal)'!AG18</f>
        <v>0</v>
      </c>
      <c r="AI131" s="100">
        <f>'Loan 2 (Cal)'!AH18</f>
        <v>0</v>
      </c>
      <c r="AJ131" s="100">
        <f>'Loan 2 (Cal)'!AI18</f>
        <v>0</v>
      </c>
      <c r="AK131" s="100">
        <f>'Loan 2 (Cal)'!AJ18</f>
        <v>0</v>
      </c>
      <c r="AL131" s="100">
        <f>'Loan 2 (Cal)'!AK18</f>
        <v>0</v>
      </c>
      <c r="AM131" s="100">
        <f>'Loan 2 (Cal)'!AL18</f>
        <v>0</v>
      </c>
      <c r="AN131" s="100">
        <f>'Loan 2 (Cal)'!AM18</f>
        <v>0</v>
      </c>
      <c r="AO131" s="100">
        <f>'Loan 2 (Cal)'!AN18</f>
        <v>0</v>
      </c>
      <c r="AP131" s="100">
        <f>'Loan 2 (Cal)'!AO18</f>
        <v>0</v>
      </c>
      <c r="AQ131" s="100">
        <f>'Loan 2 (Cal)'!AP18</f>
        <v>0</v>
      </c>
      <c r="AR131" s="100">
        <f>'Loan 2 (Cal)'!AQ18</f>
        <v>0</v>
      </c>
      <c r="AS131" s="100">
        <f>'Loan 2 (Cal)'!AR18</f>
        <v>0</v>
      </c>
      <c r="AT131" s="100">
        <f>'Loan 2 (Cal)'!AS18</f>
        <v>0</v>
      </c>
      <c r="AU131" s="100">
        <f>'Loan 2 (Cal)'!AT18</f>
        <v>0</v>
      </c>
      <c r="AV131" s="100">
        <f>'Loan 2 (Cal)'!AU18</f>
        <v>0</v>
      </c>
      <c r="AW131" s="100">
        <f>'Loan 2 (Cal)'!AV18</f>
        <v>0</v>
      </c>
      <c r="AX131" s="100">
        <f>'Loan 2 (Cal)'!AW18</f>
        <v>0</v>
      </c>
      <c r="AY131" s="100">
        <f>'Loan 2 (Cal)'!AX18</f>
        <v>0</v>
      </c>
      <c r="AZ131" s="100">
        <f>'Loan 2 (Cal)'!AY18</f>
        <v>0</v>
      </c>
      <c r="BA131" s="100">
        <f>'Loan 2 (Cal)'!AZ18</f>
        <v>0</v>
      </c>
      <c r="BB131" s="100">
        <f>'Loan 2 (Cal)'!BA18</f>
        <v>0</v>
      </c>
      <c r="BC131" s="100">
        <f>'Loan 2 (Cal)'!BB18</f>
        <v>0</v>
      </c>
      <c r="BD131" s="100">
        <f>'Loan 2 (Cal)'!BC18</f>
        <v>0</v>
      </c>
      <c r="BE131" s="100">
        <f>'Loan 2 (Cal)'!BD18</f>
        <v>0</v>
      </c>
      <c r="BF131" s="100">
        <f>'Loan 2 (Cal)'!BE18</f>
        <v>0</v>
      </c>
      <c r="BG131" s="100">
        <f>'Loan 2 (Cal)'!BF18</f>
        <v>0</v>
      </c>
      <c r="BH131" s="100">
        <f>'Loan 2 (Cal)'!BG18</f>
        <v>0</v>
      </c>
      <c r="BI131" s="100">
        <f>'Loan 2 (Cal)'!BH18</f>
        <v>0</v>
      </c>
      <c r="BJ131" s="100">
        <f>'Loan 2 (Cal)'!BI18</f>
        <v>0</v>
      </c>
      <c r="BK131" s="100">
        <f>'Loan 2 (Cal)'!BJ18</f>
        <v>0</v>
      </c>
      <c r="BL131" s="100">
        <f>'Loan 2 (Cal)'!BK18</f>
        <v>0</v>
      </c>
      <c r="BM131" s="100">
        <f>'Loan 2 (Cal)'!BL18</f>
        <v>0</v>
      </c>
      <c r="BN131" s="100">
        <f>'Loan 2 (Cal)'!BM18</f>
        <v>0</v>
      </c>
      <c r="BO131" s="100">
        <f>'Loan 2 (Cal)'!BN18</f>
        <v>0</v>
      </c>
      <c r="BP131" s="100">
        <f>'Loan 2 (Cal)'!BO18</f>
        <v>0</v>
      </c>
      <c r="BQ131" s="100">
        <f>'Loan 2 (Cal)'!BP18</f>
        <v>0</v>
      </c>
      <c r="BR131" s="100">
        <f>'Loan 2 (Cal)'!BQ18</f>
        <v>0</v>
      </c>
      <c r="BS131" s="100">
        <f>'Loan 2 (Cal)'!BR18</f>
        <v>0</v>
      </c>
      <c r="BT131" s="100">
        <f>'Loan 2 (Cal)'!BS18</f>
        <v>0</v>
      </c>
      <c r="BU131" s="100">
        <f>'Loan 2 (Cal)'!BT18</f>
        <v>0</v>
      </c>
      <c r="BV131" s="100">
        <f>'Loan 2 (Cal)'!BU18</f>
        <v>0</v>
      </c>
      <c r="BW131" s="100">
        <f>'Loan 2 (Cal)'!BV18</f>
        <v>0</v>
      </c>
      <c r="BX131" s="100">
        <f>'Loan 2 (Cal)'!BW18</f>
        <v>0</v>
      </c>
      <c r="BY131" s="100">
        <f>'Loan 2 (Cal)'!BX18</f>
        <v>0</v>
      </c>
      <c r="BZ131" s="100">
        <f>'Loan 2 (Cal)'!BY18</f>
        <v>0</v>
      </c>
      <c r="CA131" s="100">
        <f>'Loan 2 (Cal)'!BZ18</f>
        <v>0</v>
      </c>
      <c r="CB131" s="100">
        <f>'Loan 2 (Cal)'!CA18</f>
        <v>0</v>
      </c>
      <c r="CC131" s="100">
        <f>'Loan 2 (Cal)'!CB18</f>
        <v>0</v>
      </c>
      <c r="CD131" s="100">
        <f>'Loan 2 (Cal)'!CC18</f>
        <v>0</v>
      </c>
      <c r="CE131" s="100">
        <f>'Loan 2 (Cal)'!CD18</f>
        <v>0</v>
      </c>
      <c r="CF131" s="100">
        <f>'Loan 2 (Cal)'!CE18</f>
        <v>0</v>
      </c>
      <c r="CG131" s="100">
        <f>'Loan 2 (Cal)'!CF18</f>
        <v>0</v>
      </c>
      <c r="CH131" s="100">
        <f>'Loan 2 (Cal)'!CG18</f>
        <v>0</v>
      </c>
      <c r="CI131" s="100">
        <f>'Loan 2 (Cal)'!CH18</f>
        <v>0</v>
      </c>
      <c r="CJ131" s="100">
        <f>'Loan 2 (Cal)'!CI18</f>
        <v>0</v>
      </c>
      <c r="CK131" s="100">
        <f>'Loan 2 (Cal)'!CJ18</f>
        <v>0</v>
      </c>
      <c r="CL131" s="100">
        <f>'Loan 2 (Cal)'!CK18</f>
        <v>0</v>
      </c>
      <c r="CM131" s="100">
        <f>'Loan 2 (Cal)'!CL18</f>
        <v>0</v>
      </c>
      <c r="CN131" s="100">
        <f>'Loan 2 (Cal)'!CM18</f>
        <v>0</v>
      </c>
      <c r="CO131" s="100">
        <f>'Loan 2 (Cal)'!CN18</f>
        <v>0</v>
      </c>
      <c r="CP131" s="100">
        <f>'Loan 2 (Cal)'!CO18</f>
        <v>0</v>
      </c>
      <c r="CQ131" s="100">
        <f>'Loan 2 (Cal)'!CP18</f>
        <v>0</v>
      </c>
      <c r="CR131" s="100">
        <f>'Loan 2 (Cal)'!CQ18</f>
        <v>0</v>
      </c>
      <c r="CS131" s="100">
        <f>'Loan 2 (Cal)'!CR18</f>
        <v>0</v>
      </c>
      <c r="CT131" s="100">
        <f>'Loan 2 (Cal)'!CS18</f>
        <v>0</v>
      </c>
      <c r="CU131" s="100">
        <f>'Loan 2 (Cal)'!CT18</f>
        <v>0</v>
      </c>
      <c r="CV131" s="100">
        <f>'Loan 2 (Cal)'!CU18</f>
        <v>0</v>
      </c>
      <c r="CW131" s="100">
        <f>'Loan 2 (Cal)'!CV18</f>
        <v>0</v>
      </c>
      <c r="CX131" s="100">
        <f>'Loan 2 (Cal)'!CW18</f>
        <v>0</v>
      </c>
      <c r="CY131" s="100">
        <f>'Loan 2 (Cal)'!CX18</f>
        <v>0</v>
      </c>
      <c r="CZ131" s="100">
        <f>'Loan 2 (Cal)'!CY18</f>
        <v>0</v>
      </c>
      <c r="DA131" s="100">
        <f>'Loan 2 (Cal)'!CZ18</f>
        <v>0</v>
      </c>
      <c r="DB131" s="100">
        <f>'Loan 2 (Cal)'!DA18</f>
        <v>0</v>
      </c>
      <c r="DC131" s="100">
        <f>'Loan 2 (Cal)'!DB18</f>
        <v>0</v>
      </c>
      <c r="DD131" s="100">
        <f>'Loan 2 (Cal)'!DC18</f>
        <v>0</v>
      </c>
      <c r="DE131" s="100">
        <f>'Loan 2 (Cal)'!DD18</f>
        <v>0</v>
      </c>
      <c r="DF131" s="100">
        <f>'Loan 2 (Cal)'!DE18</f>
        <v>0</v>
      </c>
      <c r="DG131" s="100">
        <f>'Loan 2 (Cal)'!DF18</f>
        <v>0</v>
      </c>
      <c r="DH131" s="100">
        <f>'Loan 2 (Cal)'!DG18</f>
        <v>0</v>
      </c>
      <c r="DI131" s="100">
        <f>'Loan 2 (Cal)'!DH18</f>
        <v>0</v>
      </c>
      <c r="DJ131" s="100">
        <f>'Loan 2 (Cal)'!DI18</f>
        <v>0</v>
      </c>
      <c r="DK131" s="100">
        <f>'Loan 2 (Cal)'!DJ18</f>
        <v>0</v>
      </c>
      <c r="DL131" s="100">
        <f>'Loan 2 (Cal)'!DK18</f>
        <v>0</v>
      </c>
      <c r="DM131" s="100">
        <f>'Loan 2 (Cal)'!DL18</f>
        <v>0</v>
      </c>
      <c r="DN131" s="100">
        <f>'Loan 2 (Cal)'!DM18</f>
        <v>0</v>
      </c>
      <c r="DO131" s="100">
        <f>'Loan 2 (Cal)'!DN18</f>
        <v>0</v>
      </c>
      <c r="DP131" s="100">
        <f>'Loan 2 (Cal)'!DO18</f>
        <v>0</v>
      </c>
      <c r="DQ131" s="100">
        <f>'Loan 2 (Cal)'!DP18</f>
        <v>0</v>
      </c>
      <c r="DR131" s="100">
        <f>'Loan 2 (Cal)'!DQ18</f>
        <v>0</v>
      </c>
      <c r="DS131" s="100">
        <f>'Loan 2 (Cal)'!DR18</f>
        <v>0</v>
      </c>
      <c r="DT131" s="100">
        <f>'Loan 2 (Cal)'!DS18</f>
        <v>0</v>
      </c>
      <c r="DU131" s="100">
        <f>'Loan 2 (Cal)'!DT18</f>
        <v>0</v>
      </c>
      <c r="DV131" s="100">
        <f>'Loan 2 (Cal)'!DU18</f>
        <v>0</v>
      </c>
      <c r="DW131" s="100">
        <f>'Loan 2 (Cal)'!DV18</f>
        <v>0</v>
      </c>
      <c r="DX131" s="100">
        <f>'Loan 2 (Cal)'!DW18</f>
        <v>0</v>
      </c>
      <c r="DY131" s="100">
        <f>'Loan 2 (Cal)'!DX18</f>
        <v>0</v>
      </c>
      <c r="DZ131" s="100">
        <f>'Loan 2 (Cal)'!DY18</f>
        <v>0</v>
      </c>
      <c r="EA131" s="100">
        <f>'Loan 2 (Cal)'!DZ18</f>
        <v>0</v>
      </c>
      <c r="EB131" s="100">
        <f>'Loan 2 (Cal)'!EA18</f>
        <v>0</v>
      </c>
      <c r="EC131" s="100">
        <f>'Loan 2 (Cal)'!EB18</f>
        <v>0</v>
      </c>
      <c r="ED131" s="100">
        <f>'Loan 2 (Cal)'!EC18</f>
        <v>0</v>
      </c>
      <c r="EE131" s="100">
        <f>'Loan 2 (Cal)'!ED18</f>
        <v>0</v>
      </c>
      <c r="EF131" s="100">
        <f>'Loan 2 (Cal)'!EE18</f>
        <v>0</v>
      </c>
      <c r="EG131" s="100">
        <f>'Loan 2 (Cal)'!EF18</f>
        <v>0</v>
      </c>
      <c r="EH131" s="100">
        <f>'Loan 2 (Cal)'!EG18</f>
        <v>0</v>
      </c>
      <c r="EI131" s="100">
        <f>'Loan 2 (Cal)'!EH18</f>
        <v>0</v>
      </c>
      <c r="EJ131" s="100">
        <f>'Loan 2 (Cal)'!EI18</f>
        <v>0</v>
      </c>
      <c r="EK131" s="100">
        <f>'Loan 2 (Cal)'!EJ18</f>
        <v>0</v>
      </c>
      <c r="EL131" s="100">
        <f>'Loan 2 (Cal)'!EK18</f>
        <v>0</v>
      </c>
      <c r="EM131" s="100">
        <f>'Loan 2 (Cal)'!EL18</f>
        <v>0</v>
      </c>
      <c r="EN131" s="100">
        <f>'Loan 2 (Cal)'!EM18</f>
        <v>0</v>
      </c>
      <c r="EO131" s="100">
        <f>'Loan 2 (Cal)'!EN18</f>
        <v>0</v>
      </c>
      <c r="EP131" s="100">
        <f>'Loan 2 (Cal)'!EO18</f>
        <v>0</v>
      </c>
      <c r="EQ131" s="100">
        <f>'Loan 2 (Cal)'!EP18</f>
        <v>0</v>
      </c>
      <c r="ER131" s="100">
        <f>'Loan 2 (Cal)'!EQ18</f>
        <v>0</v>
      </c>
      <c r="ES131" s="100">
        <f>'Loan 2 (Cal)'!ER18</f>
        <v>0</v>
      </c>
      <c r="ET131" s="100">
        <f>'Loan 2 (Cal)'!ES18</f>
        <v>0</v>
      </c>
      <c r="EU131" s="100">
        <f>'Loan 2 (Cal)'!ET18</f>
        <v>0</v>
      </c>
      <c r="EV131" s="100">
        <f>'Loan 2 (Cal)'!EU18</f>
        <v>0</v>
      </c>
      <c r="EW131" s="100">
        <f>'Loan 2 (Cal)'!EV18</f>
        <v>0</v>
      </c>
      <c r="EX131" s="100">
        <f>'Loan 2 (Cal)'!EW18</f>
        <v>0</v>
      </c>
      <c r="EY131" s="100">
        <f>'Loan 2 (Cal)'!EX18</f>
        <v>0</v>
      </c>
      <c r="EZ131" s="100">
        <f>'Loan 2 (Cal)'!EY18</f>
        <v>0</v>
      </c>
      <c r="FA131" s="100">
        <f>'Loan 2 (Cal)'!EZ18</f>
        <v>0</v>
      </c>
      <c r="FB131" s="100">
        <f>'Loan 2 (Cal)'!FA18</f>
        <v>0</v>
      </c>
      <c r="FC131" s="100">
        <f>'Loan 2 (Cal)'!FB18</f>
        <v>0</v>
      </c>
      <c r="FD131" s="100">
        <f>'Loan 2 (Cal)'!FC18</f>
        <v>0</v>
      </c>
      <c r="FE131" s="100">
        <f>'Loan 2 (Cal)'!FD18</f>
        <v>0</v>
      </c>
      <c r="FF131" s="100">
        <f>'Loan 2 (Cal)'!FE18</f>
        <v>0</v>
      </c>
      <c r="FG131" s="100">
        <f>'Loan 2 (Cal)'!FF18</f>
        <v>0</v>
      </c>
      <c r="FH131" s="100">
        <f>'Loan 2 (Cal)'!FG18</f>
        <v>0</v>
      </c>
      <c r="FI131" s="100">
        <f>'Loan 2 (Cal)'!FH18</f>
        <v>0</v>
      </c>
      <c r="FJ131" s="100">
        <f>'Loan 2 (Cal)'!FI18</f>
        <v>0</v>
      </c>
      <c r="FK131" s="100">
        <f>'Loan 2 (Cal)'!FJ18</f>
        <v>0</v>
      </c>
      <c r="FL131" s="100">
        <f>'Loan 2 (Cal)'!FK18</f>
        <v>0</v>
      </c>
      <c r="FM131" s="100">
        <f>'Loan 2 (Cal)'!FL18</f>
        <v>0</v>
      </c>
      <c r="FN131" s="100">
        <f>'Loan 2 (Cal)'!FM18</f>
        <v>0</v>
      </c>
      <c r="FO131" s="100">
        <f>'Loan 2 (Cal)'!FN18</f>
        <v>0</v>
      </c>
      <c r="FP131" s="100">
        <f>'Loan 2 (Cal)'!FO18</f>
        <v>0</v>
      </c>
      <c r="FQ131" s="100">
        <f>'Loan 2 (Cal)'!FP18</f>
        <v>0</v>
      </c>
      <c r="FR131" s="100">
        <f>'Loan 2 (Cal)'!FQ18</f>
        <v>0</v>
      </c>
      <c r="FS131" s="100">
        <f>'Loan 2 (Cal)'!FR18</f>
        <v>0</v>
      </c>
      <c r="FT131" s="100">
        <f>'Loan 2 (Cal)'!FS18</f>
        <v>0</v>
      </c>
      <c r="FU131" s="100">
        <f>'Loan 2 (Cal)'!FT18</f>
        <v>0</v>
      </c>
      <c r="FV131" s="100">
        <f>'Loan 2 (Cal)'!FU18</f>
        <v>0</v>
      </c>
      <c r="FW131" s="100">
        <f>'Loan 2 (Cal)'!FV18</f>
        <v>0</v>
      </c>
      <c r="FX131" s="100">
        <f>'Loan 2 (Cal)'!FW18</f>
        <v>0</v>
      </c>
      <c r="FY131" s="100">
        <f>'Loan 2 (Cal)'!FX18</f>
        <v>0</v>
      </c>
      <c r="FZ131" s="100">
        <f>'Loan 2 (Cal)'!FY18</f>
        <v>0</v>
      </c>
      <c r="GA131" s="100">
        <f>'Loan 2 (Cal)'!FZ18</f>
        <v>0</v>
      </c>
      <c r="GB131" s="100">
        <f>'Loan 2 (Cal)'!GA18</f>
        <v>0</v>
      </c>
      <c r="GC131" s="100">
        <f>'Loan 2 (Cal)'!GB18</f>
        <v>0</v>
      </c>
      <c r="GD131" s="100">
        <f>'Loan 2 (Cal)'!GC18</f>
        <v>0</v>
      </c>
      <c r="GE131" s="100">
        <f>'Loan 2 (Cal)'!GD18</f>
        <v>0</v>
      </c>
      <c r="GF131" s="100">
        <f>'Loan 2 (Cal)'!GE18</f>
        <v>0</v>
      </c>
      <c r="GG131" s="100">
        <f>'Loan 2 (Cal)'!GF18</f>
        <v>0</v>
      </c>
      <c r="GH131" s="100">
        <f>'Loan 2 (Cal)'!GG18</f>
        <v>0</v>
      </c>
      <c r="GI131" s="100">
        <f>'Loan 2 (Cal)'!GH18</f>
        <v>0</v>
      </c>
      <c r="GJ131" s="100">
        <f>'Loan 2 (Cal)'!GI18</f>
        <v>0</v>
      </c>
      <c r="GK131" s="100">
        <f>'Loan 2 (Cal)'!GJ18</f>
        <v>0</v>
      </c>
      <c r="GL131" s="100">
        <f>'Loan 2 (Cal)'!GK18</f>
        <v>0</v>
      </c>
      <c r="GM131" s="100">
        <f>'Loan 2 (Cal)'!GL18</f>
        <v>0</v>
      </c>
      <c r="GN131" s="100">
        <f>'Loan 2 (Cal)'!GM18</f>
        <v>0</v>
      </c>
      <c r="GO131" s="100">
        <f>'Loan 2 (Cal)'!GN18</f>
        <v>0</v>
      </c>
      <c r="GP131" s="100">
        <f>'Loan 2 (Cal)'!GO18</f>
        <v>0</v>
      </c>
      <c r="GQ131" s="100">
        <f>'Loan 2 (Cal)'!GP18</f>
        <v>0</v>
      </c>
      <c r="GR131" s="100">
        <f>'Loan 2 (Cal)'!GQ18</f>
        <v>0</v>
      </c>
      <c r="GS131" s="100">
        <f>'Loan 2 (Cal)'!GR18</f>
        <v>0</v>
      </c>
      <c r="GT131" s="100">
        <f>'Loan 2 (Cal)'!GS18</f>
        <v>0</v>
      </c>
      <c r="GU131" s="100">
        <f>'Loan 2 (Cal)'!GT18</f>
        <v>0</v>
      </c>
      <c r="GV131" s="100">
        <f>'Loan 2 (Cal)'!GU18</f>
        <v>0</v>
      </c>
      <c r="GW131" s="100">
        <f>'Loan 2 (Cal)'!GV18</f>
        <v>0</v>
      </c>
      <c r="GX131" s="100">
        <f>'Loan 2 (Cal)'!GW18</f>
        <v>0</v>
      </c>
      <c r="GY131" s="100">
        <f>'Loan 2 (Cal)'!GX18</f>
        <v>0</v>
      </c>
      <c r="GZ131" s="100">
        <f>'Loan 2 (Cal)'!GY18</f>
        <v>0</v>
      </c>
      <c r="HA131" s="100">
        <f>'Loan 2 (Cal)'!GZ18</f>
        <v>0</v>
      </c>
      <c r="HB131" s="100">
        <f>'Loan 2 (Cal)'!HA18</f>
        <v>0</v>
      </c>
      <c r="HC131" s="100">
        <f>'Loan 2 (Cal)'!HB18</f>
        <v>0</v>
      </c>
      <c r="HD131" s="100">
        <f>'Loan 2 (Cal)'!HC18</f>
        <v>0</v>
      </c>
      <c r="HE131" s="100">
        <f>'Loan 2 (Cal)'!HD18</f>
        <v>0</v>
      </c>
      <c r="HF131" s="100">
        <f>'Loan 2 (Cal)'!HE18</f>
        <v>0</v>
      </c>
      <c r="HG131" s="100">
        <f>'Loan 2 (Cal)'!HF18</f>
        <v>0</v>
      </c>
      <c r="HH131" s="100">
        <f>'Loan 2 (Cal)'!HG18</f>
        <v>0</v>
      </c>
      <c r="HI131" s="100">
        <f>'Loan 2 (Cal)'!HH18</f>
        <v>0</v>
      </c>
      <c r="HJ131" s="100">
        <f>'Loan 2 (Cal)'!HI18</f>
        <v>0</v>
      </c>
      <c r="HK131" s="100">
        <f>'Loan 2 (Cal)'!HJ18</f>
        <v>0</v>
      </c>
      <c r="HL131" s="100">
        <f>'Loan 2 (Cal)'!HK18</f>
        <v>0</v>
      </c>
      <c r="HM131" s="100">
        <f>'Loan 2 (Cal)'!HL18</f>
        <v>0</v>
      </c>
      <c r="HN131" s="100">
        <f>'Loan 2 (Cal)'!HM18</f>
        <v>0</v>
      </c>
      <c r="HO131" s="100">
        <f>'Loan 2 (Cal)'!HN18</f>
        <v>0</v>
      </c>
      <c r="HP131" s="100">
        <f>'Loan 2 (Cal)'!HO18</f>
        <v>0</v>
      </c>
      <c r="HQ131" s="100">
        <f>'Loan 2 (Cal)'!HP18</f>
        <v>0</v>
      </c>
      <c r="HR131" s="100">
        <f>'Loan 2 (Cal)'!HQ18</f>
        <v>0</v>
      </c>
      <c r="HS131" s="100">
        <f>'Loan 2 (Cal)'!HR18</f>
        <v>0</v>
      </c>
      <c r="HT131" s="100">
        <f>'Loan 2 (Cal)'!HS18</f>
        <v>0</v>
      </c>
      <c r="HU131" s="100">
        <f>'Loan 2 (Cal)'!HT18</f>
        <v>0</v>
      </c>
      <c r="HV131" s="100">
        <f>'Loan 2 (Cal)'!HU18</f>
        <v>0</v>
      </c>
      <c r="HW131" s="100">
        <f>'Loan 2 (Cal)'!HV18</f>
        <v>0</v>
      </c>
      <c r="HX131" s="100">
        <f>'Loan 2 (Cal)'!HW18</f>
        <v>0</v>
      </c>
      <c r="HY131" s="100">
        <f>'Loan 2 (Cal)'!HX18</f>
        <v>0</v>
      </c>
      <c r="HZ131" s="100">
        <f>'Loan 2 (Cal)'!HY18</f>
        <v>0</v>
      </c>
      <c r="IA131" s="100">
        <f>'Loan 2 (Cal)'!HZ18</f>
        <v>0</v>
      </c>
      <c r="IB131" s="100">
        <f>'Loan 2 (Cal)'!IA18</f>
        <v>0</v>
      </c>
      <c r="IC131" s="100">
        <f>'Loan 2 (Cal)'!IB18</f>
        <v>0</v>
      </c>
      <c r="ID131" s="100">
        <f>'Loan 2 (Cal)'!IC18</f>
        <v>0</v>
      </c>
      <c r="IE131" s="100">
        <f>'Loan 2 (Cal)'!ID18</f>
        <v>0</v>
      </c>
      <c r="IF131" s="100">
        <f>'Loan 2 (Cal)'!IE18</f>
        <v>0</v>
      </c>
      <c r="IG131" s="100">
        <f>'Loan 2 (Cal)'!IF18</f>
        <v>0</v>
      </c>
      <c r="IH131" s="100">
        <f>'Loan 2 (Cal)'!IG18</f>
        <v>0</v>
      </c>
      <c r="II131" s="100">
        <f>'Loan 2 (Cal)'!IH18</f>
        <v>0</v>
      </c>
      <c r="IJ131" s="100">
        <f>'Loan 2 (Cal)'!II18</f>
        <v>0</v>
      </c>
      <c r="IK131" s="100">
        <f>'Loan 2 (Cal)'!IJ18</f>
        <v>0</v>
      </c>
      <c r="IL131" s="100">
        <f>'Loan 2 (Cal)'!IK18</f>
        <v>0</v>
      </c>
      <c r="IM131" s="100">
        <f>'Loan 2 (Cal)'!IL18</f>
        <v>0</v>
      </c>
      <c r="IN131" s="100">
        <f>'Loan 2 (Cal)'!IM18</f>
        <v>0</v>
      </c>
      <c r="IO131" s="100">
        <f>'Loan 2 (Cal)'!IN18</f>
        <v>0</v>
      </c>
      <c r="IP131" s="100">
        <f>'Loan 2 (Cal)'!IO18</f>
        <v>0</v>
      </c>
      <c r="IQ131" s="100">
        <f>'Loan 2 (Cal)'!IP18</f>
        <v>0</v>
      </c>
      <c r="IR131" s="100">
        <f>'Loan 2 (Cal)'!IQ18</f>
        <v>0</v>
      </c>
      <c r="IS131" s="100">
        <f>'Loan 2 (Cal)'!IR18</f>
        <v>0</v>
      </c>
      <c r="IT131" s="100">
        <f>'Loan 2 (Cal)'!IS18</f>
        <v>0</v>
      </c>
      <c r="IU131" s="100">
        <f>'Loan 2 (Cal)'!IT18</f>
        <v>0</v>
      </c>
      <c r="IV131" s="100">
        <f>'Loan 2 (Cal)'!IU18</f>
        <v>0</v>
      </c>
      <c r="IW131" s="100">
        <f>'Loan 2 (Cal)'!IV18</f>
        <v>0</v>
      </c>
      <c r="IX131" s="100">
        <f>'Loan 2 (Cal)'!IW18</f>
        <v>0</v>
      </c>
      <c r="IY131" s="100">
        <f>'Loan 2 (Cal)'!IX18</f>
        <v>0</v>
      </c>
      <c r="IZ131" s="100">
        <f>'Loan 2 (Cal)'!IY18</f>
        <v>0</v>
      </c>
      <c r="JA131" s="100">
        <f>'Loan 2 (Cal)'!IZ18</f>
        <v>0</v>
      </c>
      <c r="JB131" s="100">
        <f>'Loan 2 (Cal)'!JA18</f>
        <v>0</v>
      </c>
      <c r="JC131" s="100">
        <f>'Loan 2 (Cal)'!JB18</f>
        <v>0</v>
      </c>
      <c r="JD131" s="100">
        <f>'Loan 2 (Cal)'!JC18</f>
        <v>0</v>
      </c>
      <c r="JE131" s="100">
        <f>'Loan 2 (Cal)'!JD18</f>
        <v>0</v>
      </c>
      <c r="JF131" s="100">
        <f>'Loan 2 (Cal)'!JE18</f>
        <v>0</v>
      </c>
      <c r="JG131" s="100">
        <f>'Loan 2 (Cal)'!JF18</f>
        <v>0</v>
      </c>
      <c r="JH131" s="100">
        <f>'Loan 2 (Cal)'!JG18</f>
        <v>0</v>
      </c>
      <c r="JI131" s="100">
        <f>'Loan 2 (Cal)'!JH18</f>
        <v>0</v>
      </c>
      <c r="JJ131" s="100">
        <f>'Loan 2 (Cal)'!JI18</f>
        <v>0</v>
      </c>
      <c r="JK131" s="100">
        <f>'Loan 2 (Cal)'!JJ18</f>
        <v>0</v>
      </c>
      <c r="JL131" s="100">
        <f>'Loan 2 (Cal)'!JK18</f>
        <v>0</v>
      </c>
      <c r="JM131" s="100">
        <f>'Loan 2 (Cal)'!JL18</f>
        <v>0</v>
      </c>
      <c r="JN131" s="100">
        <f>'Loan 2 (Cal)'!JM18</f>
        <v>0</v>
      </c>
      <c r="JO131" s="100">
        <f>'Loan 2 (Cal)'!JN18</f>
        <v>0</v>
      </c>
      <c r="JP131" s="100">
        <f>'Loan 2 (Cal)'!JO18</f>
        <v>0</v>
      </c>
      <c r="JQ131" s="100">
        <f>'Loan 2 (Cal)'!JP18</f>
        <v>0</v>
      </c>
      <c r="JR131" s="100">
        <f>'Loan 2 (Cal)'!JQ18</f>
        <v>0</v>
      </c>
      <c r="JS131" s="100">
        <f>'Loan 2 (Cal)'!JR18</f>
        <v>0</v>
      </c>
      <c r="JT131" s="100">
        <f>'Loan 2 (Cal)'!JS18</f>
        <v>0</v>
      </c>
      <c r="JU131" s="100">
        <f>'Loan 2 (Cal)'!JT18</f>
        <v>0</v>
      </c>
      <c r="JV131" s="100">
        <f>'Loan 2 (Cal)'!JU18</f>
        <v>0</v>
      </c>
      <c r="JW131" s="100">
        <f>'Loan 2 (Cal)'!JV18</f>
        <v>0</v>
      </c>
      <c r="JX131" s="100">
        <f>'Loan 2 (Cal)'!JW18</f>
        <v>0</v>
      </c>
      <c r="JY131" s="100">
        <f>'Loan 2 (Cal)'!JX18</f>
        <v>0</v>
      </c>
      <c r="JZ131" s="100">
        <f>'Loan 2 (Cal)'!JY18</f>
        <v>0</v>
      </c>
      <c r="KA131" s="100">
        <f>'Loan 2 (Cal)'!JZ18</f>
        <v>0</v>
      </c>
      <c r="KB131" s="100">
        <f>'Loan 2 (Cal)'!KA18</f>
        <v>0</v>
      </c>
      <c r="KC131" s="100">
        <f>'Loan 2 (Cal)'!KB18</f>
        <v>0</v>
      </c>
      <c r="KD131" s="100">
        <f>'Loan 2 (Cal)'!KC18</f>
        <v>0</v>
      </c>
      <c r="KE131" s="100">
        <f>'Loan 2 (Cal)'!KD18</f>
        <v>0</v>
      </c>
      <c r="KF131" s="100">
        <f>'Loan 2 (Cal)'!KE18</f>
        <v>0</v>
      </c>
      <c r="KG131" s="100">
        <f>'Loan 2 (Cal)'!KF18</f>
        <v>0</v>
      </c>
      <c r="KH131" s="100">
        <f>'Loan 2 (Cal)'!KG18</f>
        <v>0</v>
      </c>
      <c r="KI131" s="100">
        <f>'Loan 2 (Cal)'!KH18</f>
        <v>0</v>
      </c>
      <c r="KJ131" s="100">
        <f>'Loan 2 (Cal)'!KI18</f>
        <v>0</v>
      </c>
      <c r="KK131" s="100">
        <f>'Loan 2 (Cal)'!KJ18</f>
        <v>0</v>
      </c>
      <c r="KL131" s="100">
        <f>'Loan 2 (Cal)'!KK18</f>
        <v>0</v>
      </c>
      <c r="KM131" s="100">
        <f>'Loan 2 (Cal)'!KL18</f>
        <v>0</v>
      </c>
      <c r="KN131" s="100">
        <f>'Loan 2 (Cal)'!KM18</f>
        <v>0</v>
      </c>
      <c r="KO131" s="100">
        <f>'Loan 2 (Cal)'!KN18</f>
        <v>0</v>
      </c>
      <c r="KP131" s="100">
        <f>'Loan 2 (Cal)'!KO18</f>
        <v>0</v>
      </c>
      <c r="KQ131" s="100">
        <f>'Loan 2 (Cal)'!KP18</f>
        <v>0</v>
      </c>
      <c r="KR131" s="100">
        <f>'Loan 2 (Cal)'!KQ18</f>
        <v>0</v>
      </c>
      <c r="KS131" s="100">
        <f>'Loan 2 (Cal)'!KR18</f>
        <v>0</v>
      </c>
      <c r="KT131" s="100">
        <f>'Loan 2 (Cal)'!KS18</f>
        <v>0</v>
      </c>
      <c r="KU131" s="100">
        <f>'Loan 2 (Cal)'!KT18</f>
        <v>0</v>
      </c>
      <c r="KV131" s="100">
        <f>'Loan 2 (Cal)'!KU18</f>
        <v>0</v>
      </c>
      <c r="KW131" s="100">
        <f>'Loan 2 (Cal)'!KV18</f>
        <v>0</v>
      </c>
      <c r="KX131" s="100">
        <f>'Loan 2 (Cal)'!KW18</f>
        <v>0</v>
      </c>
      <c r="KY131" s="100">
        <f>'Loan 2 (Cal)'!KX18</f>
        <v>0</v>
      </c>
      <c r="KZ131" s="100">
        <f>'Loan 2 (Cal)'!KY18</f>
        <v>0</v>
      </c>
      <c r="LA131" s="100">
        <f>'Loan 2 (Cal)'!KZ18</f>
        <v>0</v>
      </c>
      <c r="LB131" s="100">
        <f>'Loan 2 (Cal)'!LA18</f>
        <v>0</v>
      </c>
      <c r="LC131" s="100">
        <f>'Loan 2 (Cal)'!LB18</f>
        <v>0</v>
      </c>
      <c r="LD131" s="100">
        <f>'Loan 2 (Cal)'!LC18</f>
        <v>0</v>
      </c>
      <c r="LE131" s="100">
        <f>'Loan 2 (Cal)'!LD18</f>
        <v>0</v>
      </c>
      <c r="LF131" s="100">
        <f>'Loan 2 (Cal)'!LE18</f>
        <v>0</v>
      </c>
      <c r="LG131" s="100">
        <f>'Loan 2 (Cal)'!LF18</f>
        <v>0</v>
      </c>
      <c r="LH131" s="100">
        <f>'Loan 2 (Cal)'!LG18</f>
        <v>0</v>
      </c>
      <c r="LI131" s="100">
        <f>'Loan 2 (Cal)'!LH18</f>
        <v>0</v>
      </c>
      <c r="LJ131" s="100">
        <f>'Loan 2 (Cal)'!LI18</f>
        <v>0</v>
      </c>
      <c r="LK131" s="100">
        <f>'Loan 2 (Cal)'!LJ18</f>
        <v>0</v>
      </c>
      <c r="LL131" s="100">
        <f>'Loan 2 (Cal)'!LK18</f>
        <v>0</v>
      </c>
      <c r="LM131" s="100">
        <f>'Loan 2 (Cal)'!LL18</f>
        <v>0</v>
      </c>
      <c r="LN131" s="100">
        <f>'Loan 2 (Cal)'!LM18</f>
        <v>0</v>
      </c>
      <c r="LO131" s="100">
        <f>'Loan 2 (Cal)'!LN18</f>
        <v>0</v>
      </c>
      <c r="LP131" s="100">
        <f>'Loan 2 (Cal)'!LO18</f>
        <v>0</v>
      </c>
      <c r="LQ131" s="100">
        <f>'Loan 2 (Cal)'!LP18</f>
        <v>0</v>
      </c>
      <c r="LR131" s="100">
        <f>'Loan 2 (Cal)'!LQ18</f>
        <v>0</v>
      </c>
      <c r="LS131" s="100">
        <f>'Loan 2 (Cal)'!LR18</f>
        <v>0</v>
      </c>
      <c r="LT131" s="100">
        <f>'Loan 2 (Cal)'!LS18</f>
        <v>0</v>
      </c>
      <c r="LU131" s="100">
        <f>'Loan 2 (Cal)'!LT18</f>
        <v>0</v>
      </c>
      <c r="LV131" s="100">
        <f>'Loan 2 (Cal)'!LU18</f>
        <v>0</v>
      </c>
      <c r="LW131" s="100">
        <f>'Loan 2 (Cal)'!LV18</f>
        <v>0</v>
      </c>
      <c r="LX131" s="100">
        <f>'Loan 2 (Cal)'!LW18</f>
        <v>0</v>
      </c>
      <c r="LY131" s="100">
        <f>'Loan 2 (Cal)'!LX18</f>
        <v>0</v>
      </c>
      <c r="LZ131" s="100">
        <f>'Loan 2 (Cal)'!LY18</f>
        <v>0</v>
      </c>
      <c r="MA131" s="100">
        <f>'Loan 2 (Cal)'!LZ18</f>
        <v>0</v>
      </c>
      <c r="MB131" s="100">
        <f>'Loan 2 (Cal)'!MA18</f>
        <v>0</v>
      </c>
      <c r="MC131" s="100">
        <f>'Loan 2 (Cal)'!MB18</f>
        <v>0</v>
      </c>
      <c r="MD131" s="100">
        <f>'Loan 2 (Cal)'!MC18</f>
        <v>0</v>
      </c>
      <c r="ME131" s="100">
        <f>'Loan 2 (Cal)'!MD18</f>
        <v>0</v>
      </c>
      <c r="MF131" s="100">
        <f>'Loan 2 (Cal)'!ME18</f>
        <v>0</v>
      </c>
      <c r="MG131" s="100">
        <f>'Loan 2 (Cal)'!MF18</f>
        <v>0</v>
      </c>
      <c r="MH131" s="100">
        <f>'Loan 2 (Cal)'!MG18</f>
        <v>0</v>
      </c>
      <c r="MI131" s="100">
        <f>'Loan 2 (Cal)'!MH18</f>
        <v>0</v>
      </c>
      <c r="MJ131" s="100">
        <f>'Loan 2 (Cal)'!MI18</f>
        <v>0</v>
      </c>
      <c r="MK131" s="100">
        <f>'Loan 2 (Cal)'!MJ18</f>
        <v>0</v>
      </c>
      <c r="ML131" s="100">
        <f>'Loan 2 (Cal)'!MK18</f>
        <v>0</v>
      </c>
      <c r="MM131" s="100">
        <f>'Loan 2 (Cal)'!ML18</f>
        <v>0</v>
      </c>
      <c r="MN131" s="100">
        <f>'Loan 2 (Cal)'!MM18</f>
        <v>0</v>
      </c>
      <c r="MO131" s="100">
        <f>'Loan 2 (Cal)'!MN18</f>
        <v>0</v>
      </c>
      <c r="MP131" s="100">
        <f>'Loan 2 (Cal)'!MO18</f>
        <v>0</v>
      </c>
      <c r="MQ131" s="100">
        <f>'Loan 2 (Cal)'!MP18</f>
        <v>0</v>
      </c>
      <c r="MR131" s="100">
        <f>'Loan 2 (Cal)'!MQ18</f>
        <v>0</v>
      </c>
      <c r="MS131" s="100">
        <f>'Loan 2 (Cal)'!MR18</f>
        <v>0</v>
      </c>
      <c r="MT131" s="100">
        <f>'Loan 2 (Cal)'!MS18</f>
        <v>0</v>
      </c>
      <c r="MU131" s="100">
        <f>'Loan 2 (Cal)'!MT18</f>
        <v>0</v>
      </c>
      <c r="MV131" s="100">
        <f>'Loan 2 (Cal)'!MU18</f>
        <v>0</v>
      </c>
    </row>
    <row r="134" spans="3:363" s="70" customFormat="1" x14ac:dyDescent="0.25">
      <c r="L134" s="115"/>
      <c r="M134" s="115"/>
      <c r="N134" s="115"/>
      <c r="O134" s="115"/>
      <c r="P134" s="115"/>
      <c r="Q134" s="115"/>
      <c r="R134" s="115"/>
      <c r="S134" s="115"/>
      <c r="T134" s="115"/>
      <c r="U134" s="115"/>
      <c r="V134" s="115"/>
      <c r="W134" s="115"/>
      <c r="X134" s="115"/>
      <c r="Y134" s="115"/>
      <c r="Z134" s="115"/>
      <c r="AA134" s="115"/>
      <c r="AB134" s="115"/>
      <c r="AC134" s="115"/>
      <c r="AD134" s="115"/>
      <c r="AE134" s="115"/>
      <c r="AF134" s="115"/>
      <c r="AG134" s="115"/>
      <c r="AH134" s="115"/>
      <c r="AI134" s="115"/>
      <c r="AJ134" s="115"/>
      <c r="AK134" s="115"/>
      <c r="AL134" s="115"/>
      <c r="AM134" s="115"/>
      <c r="AN134" s="115"/>
      <c r="AO134" s="115"/>
      <c r="AP134" s="115"/>
      <c r="AQ134" s="115"/>
      <c r="AR134" s="115"/>
      <c r="AS134" s="115"/>
      <c r="AT134" s="115"/>
      <c r="AU134" s="115"/>
      <c r="AV134" s="115"/>
      <c r="AW134" s="115"/>
      <c r="AX134" s="115"/>
      <c r="AY134" s="115"/>
      <c r="AZ134" s="115"/>
      <c r="BA134" s="115"/>
      <c r="BB134" s="115"/>
      <c r="BC134" s="115"/>
      <c r="BD134" s="115"/>
      <c r="BE134" s="115"/>
      <c r="BF134" s="115"/>
      <c r="BG134" s="115"/>
      <c r="BH134" s="115"/>
      <c r="BI134" s="115"/>
      <c r="BJ134" s="115"/>
      <c r="BK134" s="115"/>
      <c r="BL134" s="115"/>
      <c r="BM134" s="115"/>
      <c r="BN134" s="115"/>
      <c r="BO134" s="115"/>
      <c r="BP134" s="115"/>
      <c r="BQ134" s="115"/>
      <c r="BR134" s="115"/>
      <c r="BS134" s="115"/>
      <c r="BT134" s="115"/>
      <c r="BU134" s="115"/>
      <c r="BV134" s="115"/>
      <c r="BW134" s="115"/>
      <c r="BX134" s="115"/>
      <c r="BY134" s="115"/>
      <c r="BZ134" s="115"/>
      <c r="CA134" s="115"/>
      <c r="CB134" s="115"/>
      <c r="CC134" s="115"/>
      <c r="CD134" s="115"/>
      <c r="CE134" s="115"/>
      <c r="CF134" s="115"/>
      <c r="CG134" s="115"/>
      <c r="CH134" s="115"/>
      <c r="CI134" s="115"/>
      <c r="CJ134" s="115"/>
      <c r="CK134" s="115"/>
      <c r="CL134" s="115"/>
      <c r="CM134" s="115"/>
      <c r="CN134" s="115"/>
      <c r="CO134" s="115"/>
      <c r="CP134" s="115"/>
      <c r="CQ134" s="115"/>
      <c r="CR134" s="115"/>
      <c r="CS134" s="115"/>
      <c r="CT134" s="115"/>
      <c r="CU134" s="115"/>
      <c r="CV134" s="115"/>
      <c r="CW134" s="115"/>
      <c r="CX134" s="115"/>
      <c r="CY134" s="115"/>
      <c r="CZ134" s="115"/>
      <c r="DA134" s="115"/>
      <c r="DB134" s="115"/>
    </row>
  </sheetData>
  <sheetProtection algorithmName="SHA-512" hashValue="i/I/2LnvAj0aKfip9CBuv66jqIS/O1rizlspEEitOdkUJku2jMGhB0Lo0cXdM8PDBzdw4CZWllGbdKuRHPd1wQ==" saltValue="hUffg0ki2R0oe9ODlUer2g==" spinCount="100000" sheet="1" objects="1" scenarios="1" selectLockedCells="1"/>
  <mergeCells count="5">
    <mergeCell ref="C3:D3"/>
    <mergeCell ref="E3:I3"/>
    <mergeCell ref="H6:I6"/>
    <mergeCell ref="H7:I13"/>
    <mergeCell ref="C30:I30"/>
  </mergeCells>
  <conditionalFormatting sqref="H5">
    <cfRule type="containsText" dxfId="14" priority="1" operator="containsText" text="On Target">
      <formula>NOT(ISERROR(SEARCH("On Target",H5)))</formula>
    </cfRule>
    <cfRule type="containsText" dxfId="13" priority="2" operator="containsText" text="Ahead of Loan Schedule">
      <formula>NOT(ISERROR(SEARCH("Ahead of Loan Schedule",H5)))</formula>
    </cfRule>
    <cfRule type="containsText" dxfId="12" priority="3" operator="containsText" text="Falling Behind">
      <formula>NOT(ISERROR(SEARCH("Falling Behind",H5)))</formula>
    </cfRule>
    <cfRule type="containsText" dxfId="11" priority="4" operator="containsText" text="&quot;Falling Behind&quot;">
      <formula>NOT(ISERROR(SEARCH("""Falling Behind""",H5)))</formula>
    </cfRule>
  </conditionalFormatting>
  <pageMargins left="0.7" right="0.7" top="0.75" bottom="0.75" header="0.3" footer="0.3"/>
  <pageSetup paperSize="9" orientation="landscape" horizontalDpi="0" verticalDpi="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15</vt:i4>
      </vt:variant>
    </vt:vector>
  </HeadingPairs>
  <TitlesOfParts>
    <vt:vector size="15" baseType="lpstr">
      <vt:lpstr>NOTES</vt:lpstr>
      <vt:lpstr>PMT</vt:lpstr>
      <vt:lpstr>Loan 1 (Cal)</vt:lpstr>
      <vt:lpstr>Loan 1 (Results A)</vt:lpstr>
      <vt:lpstr>Loan 1 (Results B)</vt:lpstr>
      <vt:lpstr>Loan 1 Graphs</vt:lpstr>
      <vt:lpstr>Loan 2 (Cal)</vt:lpstr>
      <vt:lpstr>Loan 2 (Results A)</vt:lpstr>
      <vt:lpstr>Loan 2 (Results B)</vt:lpstr>
      <vt:lpstr>Loan 2 Graphs</vt:lpstr>
      <vt:lpstr>Loan 3 (Cal)</vt:lpstr>
      <vt:lpstr>Loan 3 (Results A)</vt:lpstr>
      <vt:lpstr>Loan 3 (Results B)</vt:lpstr>
      <vt:lpstr>Loan 3 Graphs</vt: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Glenis server</dc:creator>
  <cp:lastModifiedBy>Glenis Phillips</cp:lastModifiedBy>
  <cp:lastPrinted>2022-06-13T00:52:00Z</cp:lastPrinted>
  <dcterms:created xsi:type="dcterms:W3CDTF">2022-06-10T20:06:14Z</dcterms:created>
  <dcterms:modified xsi:type="dcterms:W3CDTF">2024-08-08T00:51:35Z</dcterms:modified>
</cp:coreProperties>
</file>